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0" yWindow="0" windowWidth="25200" windowHeight="11250" tabRatio="667"/>
  </bookViews>
  <sheets>
    <sheet name="Programme" sheetId="1" r:id="rId1"/>
    <sheet name="Neuroscience" sheetId="14" state="veryHidden" r:id="rId2"/>
    <sheet name="Physics of Mol. and Mat." sheetId="17" state="veryHidden" r:id="rId3"/>
    <sheet name="Particle and Astrophysics" sheetId="18" state="veryHidden" r:id="rId4"/>
    <sheet name="SMI" sheetId="6" state="veryHidden" r:id="rId5"/>
    <sheet name="SIS" sheetId="7" state="veryHidden" r:id="rId6"/>
    <sheet name="Science &amp; Education" sheetId="8" state="veryHidden" r:id="rId7"/>
    <sheet name="Selections" sheetId="3" state="veryHidden" r:id="rId8"/>
  </sheets>
  <definedNames>
    <definedName name="_xlnm.Print_Area" localSheetId="0">Programme!$A$12:$H$116</definedName>
    <definedName name="cohort">Selections!$G$4:$G$9</definedName>
    <definedName name="filo_lijst">Selections!$B$3:$D$14</definedName>
    <definedName name="filo_selectie">Selections!$B$3:$B$14</definedName>
    <definedName name="neuro_lijst">Selections!$B$17:$D$20</definedName>
    <definedName name="neuro_selectie">Selections!$B$17:$B$20</definedName>
    <definedName name="pap2014_lijst">Selections!$B$23:$D$31</definedName>
    <definedName name="pap2014_selectie">Selections!$B$23:$B$31</definedName>
    <definedName name="physchem_lijst">Selections!$B$19:$D$21</definedName>
    <definedName name="physchem_selectie">Selections!$B$19:$B$21</definedName>
    <definedName name="smi_eg_lijst">Selections!$P$4:$R$7</definedName>
    <definedName name="smi_eg_selectie">Selections!$P$4:$P$7</definedName>
    <definedName name="smi_lijst">Selections!$G$22:$H$24</definedName>
    <definedName name="smi_theme">Selections!$G$22:$G$24</definedName>
    <definedName name="special">Selections!$H$4:$H$10</definedName>
  </definedNames>
  <calcPr calcId="145621"/>
</workbook>
</file>

<file path=xl/calcChain.xml><?xml version="1.0" encoding="utf-8"?>
<calcChain xmlns="http://schemas.openxmlformats.org/spreadsheetml/2006/main">
  <c r="D176" i="8" l="1"/>
  <c r="D157" i="8"/>
  <c r="D130" i="8"/>
  <c r="D277" i="7" l="1"/>
  <c r="D251" i="7"/>
  <c r="D232" i="7"/>
  <c r="D223" i="7"/>
  <c r="D210" i="7"/>
  <c r="D260" i="7" l="1"/>
  <c r="D279" i="7" s="1"/>
  <c r="B106" i="14"/>
  <c r="B29" i="14"/>
  <c r="D277" i="6"/>
  <c r="D250" i="6"/>
  <c r="D232" i="6"/>
  <c r="D225" i="6"/>
  <c r="D212" i="6"/>
  <c r="D260" i="6"/>
  <c r="D279" i="6"/>
  <c r="D114" i="6"/>
  <c r="D112" i="7"/>
  <c r="D112" i="8"/>
  <c r="D134" i="7"/>
  <c r="D136" i="6"/>
  <c r="D201" i="14"/>
  <c r="D171" i="14"/>
  <c r="D179" i="14"/>
  <c r="B104" i="14"/>
  <c r="D104" i="14"/>
  <c r="D222" i="14"/>
  <c r="D189" i="14"/>
  <c r="D186" i="17"/>
  <c r="D239" i="17"/>
  <c r="D220" i="17"/>
  <c r="D217" i="17"/>
  <c r="D205" i="17"/>
  <c r="D193" i="17"/>
  <c r="D189" i="18"/>
  <c r="D243" i="18"/>
  <c r="D220" i="18"/>
  <c r="D208" i="18"/>
  <c r="D196" i="18"/>
  <c r="D206" i="14"/>
  <c r="D224" i="14"/>
  <c r="D223" i="17"/>
  <c r="D241" i="17"/>
  <c r="D227" i="18"/>
  <c r="D245" i="18"/>
  <c r="D155" i="8"/>
  <c r="D144" i="8"/>
  <c r="D124" i="8"/>
  <c r="D60" i="7"/>
  <c r="D46" i="7"/>
  <c r="D28" i="7"/>
  <c r="D154" i="6"/>
  <c r="D127" i="6"/>
  <c r="D138" i="18"/>
  <c r="D130" i="18"/>
  <c r="D119" i="18"/>
  <c r="D107" i="18"/>
  <c r="D52" i="18"/>
  <c r="D41" i="18"/>
  <c r="D23" i="18"/>
  <c r="D75" i="18"/>
  <c r="D135" i="17"/>
  <c r="D127" i="17"/>
  <c r="D116" i="17"/>
  <c r="D104" i="17"/>
  <c r="D52" i="17"/>
  <c r="D44" i="17"/>
  <c r="D33" i="17"/>
  <c r="D21" i="17"/>
  <c r="D47" i="14"/>
  <c r="D37" i="14"/>
  <c r="D56" i="17"/>
  <c r="D64" i="7"/>
  <c r="D142" i="18"/>
  <c r="D61" i="8"/>
  <c r="D174" i="8"/>
  <c r="D40" i="8"/>
  <c r="D27" i="8"/>
  <c r="D125" i="7"/>
  <c r="D82" i="6"/>
  <c r="D55" i="6"/>
  <c r="D41" i="6"/>
  <c r="D28" i="6"/>
  <c r="D130" i="17"/>
  <c r="D139" i="17"/>
  <c r="D65" i="6"/>
  <c r="D84" i="6"/>
  <c r="D28" i="18"/>
  <c r="D27" i="18"/>
  <c r="B27" i="18"/>
  <c r="B28" i="18"/>
  <c r="D158" i="18"/>
  <c r="D160" i="18"/>
  <c r="D155" i="17"/>
  <c r="D72" i="17"/>
  <c r="D140" i="14"/>
  <c r="D122" i="14"/>
  <c r="D114" i="14"/>
  <c r="D105" i="14"/>
  <c r="D27" i="14"/>
  <c r="D28" i="14"/>
  <c r="D51" i="14"/>
  <c r="B27" i="14"/>
  <c r="D29" i="18"/>
  <c r="D157" i="17"/>
  <c r="D124" i="14"/>
  <c r="D142" i="14"/>
  <c r="D59" i="18"/>
  <c r="D77" i="18"/>
  <c r="B31" i="18"/>
  <c r="D67" i="14"/>
  <c r="D74" i="17"/>
  <c r="D69" i="14"/>
  <c r="D81" i="8"/>
  <c r="D50" i="8"/>
  <c r="D64" i="8"/>
  <c r="D179" i="7"/>
  <c r="D153" i="7"/>
  <c r="D162" i="7"/>
  <c r="D81" i="7"/>
  <c r="D181" i="6"/>
  <c r="D164" i="6"/>
  <c r="D183" i="6"/>
  <c r="D83" i="8"/>
  <c r="D181" i="7"/>
  <c r="D83" i="7"/>
</calcChain>
</file>

<file path=xl/sharedStrings.xml><?xml version="1.0" encoding="utf-8"?>
<sst xmlns="http://schemas.openxmlformats.org/spreadsheetml/2006/main" count="1318" uniqueCount="229">
  <si>
    <t>Student name:</t>
  </si>
  <si>
    <t>Student number:</t>
  </si>
  <si>
    <t>Course code</t>
  </si>
  <si>
    <t>Course name</t>
  </si>
  <si>
    <t>EC</t>
  </si>
  <si>
    <t>sum:</t>
  </si>
  <si>
    <t>E-mail:</t>
  </si>
  <si>
    <t>Phone number:</t>
  </si>
  <si>
    <t>Replaced by:</t>
  </si>
  <si>
    <t>Starting date master:</t>
  </si>
  <si>
    <t>Department:</t>
  </si>
  <si>
    <t>Comments:</t>
  </si>
  <si>
    <t/>
  </si>
  <si>
    <t>Bioethics for Lifescientists</t>
  </si>
  <si>
    <t>NWI-FFIL203B</t>
  </si>
  <si>
    <t>Environmental Ethics</t>
  </si>
  <si>
    <t>NWI-FFIL209B</t>
  </si>
  <si>
    <t>Evolution and the Mind</t>
  </si>
  <si>
    <t>NWI-FFIL202A</t>
  </si>
  <si>
    <t>Philosophy and Ethics for Computing &amp; Information Science</t>
  </si>
  <si>
    <t>NWI-IMI003</t>
  </si>
  <si>
    <t>Philosophy and Ethics in Microbiology</t>
  </si>
  <si>
    <t>NWI-FFIL302</t>
  </si>
  <si>
    <t>Philosophy of water management</t>
  </si>
  <si>
    <t>NWI-FFIL212</t>
  </si>
  <si>
    <t>Science &amp; Literature (Philosophy 2)</t>
  </si>
  <si>
    <t>NWI-FFIL205A</t>
  </si>
  <si>
    <t>Science and Metaphysics</t>
  </si>
  <si>
    <t>NWI-FFIL214</t>
  </si>
  <si>
    <t>The impact of mathematics on worldview and Zeitgeist: a biographical approach</t>
  </si>
  <si>
    <t>NWI-FFIL300C</t>
  </si>
  <si>
    <t>Upgrading the Human? Ethical and Philosophical Aspects of Human Enhancement</t>
  </si>
  <si>
    <t>NWI-FFIL215</t>
  </si>
  <si>
    <t>Philosophy of Mathematics</t>
  </si>
  <si>
    <t>NWI-WM040B</t>
  </si>
  <si>
    <t>Laat deze kolom leeg, behalve de jaartallen en de scheidingswoorden</t>
  </si>
  <si>
    <t>#scheidingswoordmeteenhashtag</t>
  </si>
  <si>
    <t>Filosofie</t>
  </si>
  <si>
    <t>Cohort</t>
  </si>
  <si>
    <t>Specialisatie</t>
  </si>
  <si>
    <t>Science, Management and Innovation</t>
  </si>
  <si>
    <t>Science in Society</t>
  </si>
  <si>
    <t>Science and Education</t>
  </si>
  <si>
    <t>Starting year:</t>
  </si>
  <si>
    <t>Please Select…</t>
  </si>
  <si>
    <t>Choose your philosophical course here</t>
  </si>
  <si>
    <t>SMI</t>
  </si>
  <si>
    <t>SIS</t>
  </si>
  <si>
    <t>Science &amp; Education</t>
  </si>
  <si>
    <t>EC:</t>
  </si>
  <si>
    <t>NWI-FMT003E</t>
  </si>
  <si>
    <t>NWI-FMT024</t>
  </si>
  <si>
    <t>NWI-FMT006A</t>
  </si>
  <si>
    <t>NWI-FMT019</t>
  </si>
  <si>
    <t>Innovation Management</t>
  </si>
  <si>
    <t>Policy and Economics</t>
  </si>
  <si>
    <t>Methods in Societal Research</t>
  </si>
  <si>
    <t>Choose a standard theme</t>
  </si>
  <si>
    <t>Name of non standard-theme</t>
  </si>
  <si>
    <t>NWI-SMISTAGE</t>
  </si>
  <si>
    <t>SMI Research Project</t>
  </si>
  <si>
    <t>NWI-SISSTAGE</t>
  </si>
  <si>
    <t>SIS Research Project</t>
  </si>
  <si>
    <t>NWI-FC002B</t>
  </si>
  <si>
    <t>NWI-FC003B</t>
  </si>
  <si>
    <t>NWI-FC0010C</t>
  </si>
  <si>
    <t>NWI-FC0011C</t>
  </si>
  <si>
    <t>NWI-FC0013C</t>
  </si>
  <si>
    <t>NWI-FC0043B</t>
  </si>
  <si>
    <t>NWI-FC0044B</t>
  </si>
  <si>
    <t>SIS electives here</t>
  </si>
  <si>
    <t>Series of Lectures</t>
  </si>
  <si>
    <t>Self-evaluation 1</t>
  </si>
  <si>
    <t>Supervised Internship</t>
  </si>
  <si>
    <t>Design and Research</t>
  </si>
  <si>
    <t>Self-Evauluation 2</t>
  </si>
  <si>
    <t>Inedependent Internship</t>
  </si>
  <si>
    <t>Then click on the 'Generate programme approval request form' button</t>
  </si>
  <si>
    <t>2014</t>
  </si>
  <si>
    <t>NWI-BM044B</t>
  </si>
  <si>
    <t>Systems Neuroscience</t>
  </si>
  <si>
    <t>NWI-BM053B</t>
  </si>
  <si>
    <t>Behavioural Neuroscience</t>
  </si>
  <si>
    <t>Methods in Neuroscience</t>
  </si>
  <si>
    <t>NWI-BM059</t>
  </si>
  <si>
    <t>Systematic Reviews in Neuroscience</t>
  </si>
  <si>
    <t>Solid State Physics</t>
  </si>
  <si>
    <t>Molecular Physics</t>
  </si>
  <si>
    <t>Electrodynamics</t>
  </si>
  <si>
    <t>NWI-NM089B</t>
  </si>
  <si>
    <t>NWI-NM009B</t>
  </si>
  <si>
    <t>NWI-NM001B</t>
  </si>
  <si>
    <t>Cosmology</t>
  </si>
  <si>
    <t>Student Seminar Particle and Astrophysics</t>
  </si>
  <si>
    <t>NWI-NM026D</t>
  </si>
  <si>
    <t>NWI-NM072E</t>
  </si>
  <si>
    <t>NWI-NM072C</t>
  </si>
  <si>
    <t>Professional Preparation</t>
  </si>
  <si>
    <t>Phil. and Foundations of Modern Physics</t>
  </si>
  <si>
    <t>NWI-FFIL211A</t>
  </si>
  <si>
    <t>NWI-NM019B</t>
  </si>
  <si>
    <t>Neuroscience</t>
  </si>
  <si>
    <t>Physics of Mol. and Mat.</t>
  </si>
  <si>
    <t>Particle and Astrophysics</t>
  </si>
  <si>
    <r>
      <t xml:space="preserve">Please complete the form and send via e-mail to: </t>
    </r>
    <r>
      <rPr>
        <b/>
        <sz val="11"/>
        <color indexed="10"/>
        <rFont val="Calibri"/>
        <family val="2"/>
      </rPr>
      <t>fnwi.examcies@science.ru.nl</t>
    </r>
  </si>
  <si>
    <t>2015,2016</t>
  </si>
  <si>
    <t>NWI-FFIL211B</t>
  </si>
  <si>
    <t>The transfomative role of physics in..</t>
  </si>
  <si>
    <t>NWI-NM047B</t>
  </si>
  <si>
    <t>Computational Neuroscience</t>
  </si>
  <si>
    <t>Student Seminar Neurophysics</t>
  </si>
  <si>
    <t>Quantitative Brain Networks</t>
  </si>
  <si>
    <t>NWI-NM080B</t>
  </si>
  <si>
    <t>NWI-NM100B</t>
  </si>
  <si>
    <t>Title:</t>
  </si>
  <si>
    <t>Choose your course..</t>
  </si>
  <si>
    <t>Psychophysics 2</t>
  </si>
  <si>
    <t>NWI-NM048C</t>
  </si>
  <si>
    <t>NWI-NM050B</t>
  </si>
  <si>
    <t>2015, 2016</t>
  </si>
  <si>
    <t>First supervisor:</t>
  </si>
  <si>
    <t>Second supervisor:</t>
  </si>
  <si>
    <t>NWI-NM076B</t>
  </si>
  <si>
    <t>NWI-NM027C</t>
  </si>
  <si>
    <t>NWI-NM014B</t>
  </si>
  <si>
    <t>NWI-NM014C</t>
  </si>
  <si>
    <t>NWI-NM040B</t>
  </si>
  <si>
    <t>NWI-NM010C</t>
  </si>
  <si>
    <t>NWI-NM077C</t>
  </si>
  <si>
    <t>NWI-NM081B</t>
  </si>
  <si>
    <t>Please select course..</t>
  </si>
  <si>
    <t>Mandatory Electives (2 courses)</t>
  </si>
  <si>
    <t>NWI-NM026C</t>
  </si>
  <si>
    <t>Disciplinary programme Physics and Astronomy</t>
  </si>
  <si>
    <t>Smi Theme</t>
  </si>
  <si>
    <t>Health</t>
  </si>
  <si>
    <t>Climate and Energy</t>
  </si>
  <si>
    <t>Theme:</t>
  </si>
  <si>
    <t>Science &amp; Societal interaction</t>
  </si>
  <si>
    <t>Risk Communication</t>
  </si>
  <si>
    <t>Framing Knowledge</t>
  </si>
  <si>
    <t>Knowledge Society</t>
  </si>
  <si>
    <t>Science and Media</t>
  </si>
  <si>
    <t>Science and Public Policy</t>
  </si>
  <si>
    <t>Methods in Societal Research: SIS</t>
  </si>
  <si>
    <t>Request for approval Master's Programme Physics and Astronomy - Societal: Science in Society (Cohort 2014 and 2015)</t>
  </si>
  <si>
    <t>Request for approval Master's Programme Physics and Astronomy - Research: Neuroscience (Cohort 2014)</t>
  </si>
  <si>
    <t>Request for approval Master's Programme Physics and Astronomy - Research: Neuroscience (Cohorts 2015, 2016)</t>
  </si>
  <si>
    <t>Request for approval Master's Programme Physics and Astronomy - Research: Physics of molecules and materials (Cohorts 2014 and 2015)</t>
  </si>
  <si>
    <t>Request for approval Master's Programme Physics and Astronomy - Research: Physics of molecules and materials (Cohort 2016)</t>
  </si>
  <si>
    <t>Request for approval Master's Programme Physics and Astronomy - Research: Particle and Astrophysics (Cohort 2014)</t>
  </si>
  <si>
    <t>Request for approval Master's Programme Physics and Astronomy - Research: Particle and Astrophysics (Cohorts 2015, 2016)</t>
  </si>
  <si>
    <t>Request for approval Master's Programme Physics and Astronomy - Societal: Science, management and Innovation (Cohort 2014)</t>
  </si>
  <si>
    <t>Information about the SIS Research Project</t>
  </si>
  <si>
    <t>Information about the SMI research project</t>
  </si>
  <si>
    <t>Please select your specialisation and starting year of the Master's programme</t>
  </si>
  <si>
    <t>Use this form to submit your Master's programme for approval by the Examining Board</t>
  </si>
  <si>
    <t>NWI-NM048B</t>
  </si>
  <si>
    <t>Do not forget to choose a theme and the theme courses</t>
  </si>
  <si>
    <t>Entrepeneurship: Making a Business Plan</t>
  </si>
  <si>
    <t>Administrator tools</t>
  </si>
  <si>
    <t>Request for approval Master's Programme Physics and Astronomy - Societal: Science and Education (Cohort 2014)</t>
  </si>
  <si>
    <t>Additional space for replacing courses</t>
  </si>
  <si>
    <t>This space is reserved for replacing courses in case you have done the education minor in your Bachelor's Programme. In that case you may request exemptions for some parts of the Education programme of the master. You have to do other courses however to get to the required 120 EC. You may enter any replacing courses which do not fit it earlier columns here.</t>
  </si>
  <si>
    <t>Honours ('judicium') is awarded  based on the nominal number of 120 EC required for the examination; extra curricular courses do not count for this honours (but will be mentioned on your diploma).</t>
  </si>
  <si>
    <t>Specialisation:</t>
  </si>
  <si>
    <t>Use this form to submit your Master's programme for approval by the Examining Board. In case you have questions, contact your student advisor.</t>
  </si>
  <si>
    <t>NWI-NM108</t>
  </si>
  <si>
    <t>Gravity and the Cosmos</t>
  </si>
  <si>
    <t>NWI-NM109</t>
  </si>
  <si>
    <t>NWI-NM113</t>
  </si>
  <si>
    <t>Student Seminar Phys. of Molecules &amp; Materials</t>
  </si>
  <si>
    <t>NWI-BM103B</t>
  </si>
  <si>
    <t>Particles and the Cosmos</t>
  </si>
  <si>
    <t>Do not forget to choose a theme and fill in the theme courses</t>
  </si>
  <si>
    <t>Science &amp; Societal Interaction</t>
  </si>
  <si>
    <t>2017,2016,2015</t>
  </si>
  <si>
    <t>Request for approval Master's Programme Physics and Astronomy - Societal: Science in Society (Cohorts 2015, 2016, 2017)</t>
  </si>
  <si>
    <t>Independent Internship</t>
  </si>
  <si>
    <t>2015</t>
  </si>
  <si>
    <t>Request for approval Master's Programme Physics and Astronomy - Societal: Science, management and Innovation (Cohort 2015)</t>
  </si>
  <si>
    <t>Total EC (120)</t>
  </si>
  <si>
    <t>Extra Curricular Courses (extra above 120 EC)</t>
  </si>
  <si>
    <t>Total EC overall:</t>
  </si>
  <si>
    <t>Compulsory Courses Neuroscience (38 - 41 EC)</t>
  </si>
  <si>
    <t>Master Thesis Project (60 EC)</t>
  </si>
  <si>
    <t>Philosophy + Professional Preparation (4 EC)</t>
  </si>
  <si>
    <t>Honours ('judicium') is awarded  based on the nominal number of 120 EC required for the examination (or more than 120 EC, i.e. courses mentioned above) ; extra curricular courses do not count for this honours (but will be mentioned on your diploma).</t>
  </si>
  <si>
    <t>Compulsory courses Physics and Astronomy (7 EC)</t>
  </si>
  <si>
    <t>Compulsory courses specialisation (15 EC)</t>
  </si>
  <si>
    <t>Free Electives (14 EC)</t>
  </si>
  <si>
    <t>Physics of Molecules and Materials Electives (25 EC)</t>
  </si>
  <si>
    <t>Free Electives (16 EC)</t>
  </si>
  <si>
    <t>Free Electives (20 EC)</t>
  </si>
  <si>
    <t>Particle and Astrophysics Electives (25 EC)</t>
  </si>
  <si>
    <t xml:space="preserve"> Electives Physics and Astronomy (23 EC)</t>
  </si>
  <si>
    <t>Master's Thesis Physics and Astronomy (30 EC)</t>
  </si>
  <si>
    <t>Professional Preparation (1 EC) + Philosophy (3 EC) + Free Electives (6 EC)</t>
  </si>
  <si>
    <t>Compulsory Courses Physics and Astronomy (7 EC)</t>
  </si>
  <si>
    <t>Free Electives (6 EC)</t>
  </si>
  <si>
    <t>Compulsory Courses Physics and Astronomy (4 EC)</t>
  </si>
  <si>
    <t xml:space="preserve"> Electives Physics and Astronomy (20 EC)</t>
  </si>
  <si>
    <t>Machine Learning (6 EC)</t>
  </si>
  <si>
    <t>Machine Learning (9 EC)</t>
  </si>
  <si>
    <t>Astroparticle Physics (6 EC)</t>
  </si>
  <si>
    <t>Telescope Observing (2 EC)</t>
  </si>
  <si>
    <t>Particle Detection and Acceleration (6 EC)</t>
  </si>
  <si>
    <t>Introduction to Particle Physics Experiment Analysis (6 EC)</t>
  </si>
  <si>
    <t>Particle Physics Phenomenology (6 EC)</t>
  </si>
  <si>
    <t>Quantum Field Theory (6 EC)</t>
  </si>
  <si>
    <t>Theoretical Foundations of Elementary Particle Physics (6 EC)</t>
  </si>
  <si>
    <t>Theoretical Foundations of Elementary Particle Physics (9 EC)</t>
  </si>
  <si>
    <t>Request for approval of Master's Programme Physics and Astronomy</t>
  </si>
  <si>
    <t>Physics and Astromony (preferably Neuroscience) Electives (24 EC)</t>
  </si>
  <si>
    <t>2017, 2018</t>
  </si>
  <si>
    <t>Request for approval Master's Programme Physics and Astronomy - Research: Neuroscience (Cohort 2017-2018)</t>
  </si>
  <si>
    <t>Request for approval Master's Programme Physics and Astronomy - Research: Physics of molecules and materials (Cohort 2017-2018)</t>
  </si>
  <si>
    <t>Physics and Astronomy (preferably Physics of Molecules and Materials) Electives (24 EC)</t>
  </si>
  <si>
    <t>Request for approval Master's Programme Physics and Astronomy - Research: Particle and Astrophysics (Cohort 2017-2018)</t>
  </si>
  <si>
    <t>Physics and Astronomy (preferably (Particle and Astrophysics) Electives (24 EC)</t>
  </si>
  <si>
    <t>2016, 2017, 2018</t>
  </si>
  <si>
    <t>Request for approval Master's Programme Physics and Astronomy - Societal: Science, management and Innovation (Cohorts 2016-2018)</t>
  </si>
  <si>
    <t>2018, 2017,2016,2015</t>
  </si>
  <si>
    <t>2018</t>
  </si>
  <si>
    <t>Request for approval Master's Programme Physics and Astronomy - Societal: Science in Society (Cohort2018)</t>
  </si>
  <si>
    <t>NWI-FC0044C</t>
  </si>
  <si>
    <t>Request for approval Master's Programme Physics and Astronomy - Societal: Science and Education (Cohorts 2015-2018)</t>
  </si>
  <si>
    <t>Free electives (6 EC)</t>
  </si>
  <si>
    <t>Research, Responsibility and Uncertainty</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</si>
</sst>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3"/>
      <name val="Calibri"/>
      <family val="2"/>
      <scheme val="minor"/>
    </font>
    <font>
      <b/>
      <sz val="11"/>
      <color theme="1"/>
      <name val="Calibri"/>
      <family val="2"/>
      <scheme val="minor"/>
    </font>
    <font>
      <b/>
      <sz val="11"/>
      <color indexed="10"/>
      <name val="Calibri"/>
      <family val="2"/>
    </font>
    <font>
      <sz val="10"/>
      <name val="Arial"/>
      <family val="2"/>
    </font>
    <font>
      <b/>
      <sz val="14"/>
      <color theme="1"/>
      <name val="Calibri"/>
      <family val="2"/>
      <scheme val="minor"/>
    </font>
    <font>
      <b/>
      <sz val="11"/>
      <color rgb="FFFF0000"/>
      <name val="Calibri"/>
      <family val="2"/>
      <scheme val="minor"/>
    </font>
    <font>
      <sz val="11"/>
      <color theme="3"/>
      <name val="Calibri"/>
      <family val="2"/>
      <scheme val="minor"/>
    </font>
    <font>
      <sz val="10"/>
      <color theme="3"/>
      <name val="Arial"/>
      <family val="2"/>
    </font>
    <font>
      <b/>
      <i/>
      <sz val="11"/>
      <color rgb="FFFF0000"/>
      <name val="Calibri"/>
      <family val="2"/>
      <scheme val="minor"/>
    </font>
    <font>
      <sz val="11"/>
      <name val="Calibri"/>
      <family val="2"/>
      <scheme val="minor"/>
    </font>
    <font>
      <b/>
      <sz val="10"/>
      <color theme="3"/>
      <name val="Arial"/>
      <family val="2"/>
    </font>
    <font>
      <i/>
      <sz val="10"/>
      <color theme="3"/>
      <name val="Arial"/>
      <family val="2"/>
    </font>
    <font>
      <b/>
      <i/>
      <sz val="11"/>
      <color theme="1"/>
      <name val="Calibri"/>
      <family val="2"/>
      <scheme val="minor"/>
    </font>
    <font>
      <sz val="11"/>
      <name val="Arial"/>
      <family val="2"/>
    </font>
    <font>
      <sz val="11"/>
      <color theme="3"/>
      <name val="Arial"/>
      <family val="2"/>
    </font>
    <font>
      <i/>
      <sz val="11"/>
      <color theme="3"/>
      <name val="Arial"/>
      <family val="2"/>
    </font>
    <font>
      <b/>
      <sz val="11"/>
      <color theme="3"/>
      <name val="Arial"/>
      <family val="2"/>
    </font>
    <font>
      <i/>
      <sz val="11"/>
      <color rgb="FFFF0000"/>
      <name val="Calibri"/>
      <family val="2"/>
      <scheme val="minor"/>
    </font>
    <font>
      <sz val="11"/>
      <color rgb="FFFF0000"/>
      <name val="Calibri"/>
      <family val="2"/>
      <scheme val="minor"/>
    </font>
    <font>
      <sz val="11"/>
      <color rgb="FFFF0000"/>
      <name val="Arial"/>
      <family val="2"/>
    </font>
    <font>
      <i/>
      <sz val="11"/>
      <color theme="1"/>
      <name val="Calibri"/>
      <family val="2"/>
      <scheme val="minor"/>
    </font>
    <font>
      <b/>
      <sz val="16"/>
      <color theme="1"/>
      <name val="Calibri"/>
      <family val="2"/>
      <scheme val="minor"/>
    </font>
    <font>
      <sz val="11"/>
      <color rgb="FF222222"/>
      <name val="Calibri"/>
      <family val="2"/>
      <scheme val="minor"/>
    </font>
    <font>
      <sz val="18"/>
      <color theme="1"/>
      <name val="Calibri"/>
      <family val="2"/>
      <scheme val="minor"/>
    </font>
    <font>
      <sz val="11"/>
      <color theme="1"/>
      <name val="Calibri"/>
      <family val="2"/>
      <scheme val="minor"/>
    </font>
    <font>
      <sz val="10"/>
      <color theme="1"/>
      <name val="Arial"/>
      <family val="2"/>
    </font>
  </fonts>
  <fills count="7">
    <fill>
      <patternFill patternType="none"/>
    </fill>
    <fill>
      <patternFill patternType="gray125"/>
    </fill>
    <fill>
      <patternFill patternType="solid">
        <fgColor theme="3"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CC"/>
      </patternFill>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rgb="FFB2B2B2"/>
      </top>
      <bottom/>
      <diagonal/>
    </border>
    <border>
      <left/>
      <right/>
      <top style="thin">
        <color rgb="FFB2B2B2"/>
      </top>
      <bottom/>
      <diagonal/>
    </border>
    <border>
      <left/>
      <right style="thin">
        <color rgb="FFB2B2B2"/>
      </right>
      <top style="thin">
        <color rgb="FFB2B2B2"/>
      </top>
      <bottom/>
      <diagonal/>
    </border>
    <border>
      <left/>
      <right style="thin">
        <color rgb="FFB2B2B2"/>
      </right>
      <top/>
      <bottom/>
      <diagonal/>
    </border>
    <border>
      <left style="thin">
        <color indexed="64"/>
      </left>
      <right/>
      <top/>
      <bottom style="thin">
        <color rgb="FFB2B2B2"/>
      </bottom>
      <diagonal/>
    </border>
    <border>
      <left/>
      <right/>
      <top/>
      <bottom style="thin">
        <color rgb="FFB2B2B2"/>
      </bottom>
      <diagonal/>
    </border>
    <border>
      <left/>
      <right style="thin">
        <color rgb="FFB2B2B2"/>
      </right>
      <top/>
      <bottom style="thin">
        <color rgb="FFB2B2B2"/>
      </bottom>
      <diagonal/>
    </border>
  </borders>
  <cellStyleXfs count="2">
    <xf numFmtId="0" fontId="0" fillId="0" borderId="0"/>
    <xf numFmtId="0" fontId="25" fillId="6" borderId="23" applyNumberFormat="0" applyFont="0" applyAlignment="0" applyProtection="0"/>
  </cellStyleXfs>
  <cellXfs count="274">
    <xf numFmtId="0" fontId="0" fillId="0" borderId="0" xfId="0"/>
    <xf numFmtId="0" fontId="0" fillId="0" borderId="0" xfId="0" applyProtection="1">
      <protection locked="0"/>
    </xf>
    <xf numFmtId="0" fontId="0" fillId="0" borderId="0" xfId="0" applyFont="1" applyProtection="1">
      <protection locked="0"/>
    </xf>
    <xf numFmtId="0" fontId="6" fillId="0" borderId="0" xfId="0" applyFont="1" applyProtection="1"/>
    <xf numFmtId="0" fontId="2" fillId="0" borderId="0" xfId="0" applyFont="1" applyBorder="1" applyProtection="1"/>
    <xf numFmtId="0" fontId="1" fillId="0" borderId="0" xfId="0" applyFont="1" applyBorder="1" applyAlignment="1" applyProtection="1">
      <alignment horizontal="left"/>
    </xf>
    <xf numFmtId="0" fontId="0" fillId="0" borderId="0" xfId="0" applyProtection="1">
      <protection locked="0"/>
    </xf>
    <xf numFmtId="0" fontId="0" fillId="0" borderId="0" xfId="0" applyProtection="1"/>
    <xf numFmtId="0" fontId="5" fillId="0" borderId="0" xfId="0" applyFont="1" applyProtection="1"/>
    <xf numFmtId="0" fontId="0" fillId="0" borderId="0" xfId="0" applyProtection="1">
      <protection locked="0"/>
    </xf>
    <xf numFmtId="0" fontId="2" fillId="0" borderId="5" xfId="0" applyFont="1" applyBorder="1" applyProtection="1">
      <protection locked="0"/>
    </xf>
    <xf numFmtId="0" fontId="0" fillId="0" borderId="1" xfId="0" applyBorder="1" applyProtection="1"/>
    <xf numFmtId="0" fontId="0" fillId="0" borderId="0" xfId="0"/>
    <xf numFmtId="0" fontId="0" fillId="0" borderId="0" xfId="0" applyProtection="1">
      <protection locked="0"/>
    </xf>
    <xf numFmtId="49" fontId="14" fillId="0" borderId="5" xfId="0" applyNumberFormat="1" applyFont="1" applyFill="1" applyBorder="1" applyAlignment="1" applyProtection="1">
      <alignment horizontal="left"/>
      <protection locked="0"/>
    </xf>
    <xf numFmtId="49" fontId="10" fillId="0" borderId="5" xfId="0" applyNumberFormat="1" applyFont="1" applyFill="1" applyBorder="1" applyAlignment="1" applyProtection="1">
      <alignment horizontal="left"/>
      <protection locked="0"/>
    </xf>
    <xf numFmtId="0" fontId="0" fillId="0" borderId="0" xfId="0" applyBorder="1"/>
    <xf numFmtId="0" fontId="0" fillId="0" borderId="0" xfId="0" applyAlignment="1" applyProtection="1">
      <alignment horizontal="center"/>
      <protection locked="0"/>
    </xf>
    <xf numFmtId="0" fontId="0" fillId="0" borderId="0" xfId="0" applyAlignment="1" applyProtection="1">
      <alignment horizontal="center"/>
    </xf>
    <xf numFmtId="0" fontId="0" fillId="0" borderId="0" xfId="0" applyBorder="1" applyAlignment="1" applyProtection="1">
      <alignment horizontal="center"/>
    </xf>
    <xf numFmtId="0" fontId="0" fillId="0" borderId="1" xfId="0" applyBorder="1" applyAlignment="1" applyProtection="1">
      <alignment horizontal="center"/>
    </xf>
    <xf numFmtId="0" fontId="14" fillId="0" borderId="5" xfId="0" applyNumberFormat="1" applyFont="1" applyFill="1" applyBorder="1" applyAlignment="1" applyProtection="1">
      <alignment horizontal="center"/>
      <protection locked="0"/>
    </xf>
    <xf numFmtId="0" fontId="10" fillId="0" borderId="5"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hidden="1"/>
    </xf>
    <xf numFmtId="0" fontId="9" fillId="0" borderId="0" xfId="0" applyFont="1" applyProtection="1">
      <protection locked="0"/>
    </xf>
    <xf numFmtId="0" fontId="2" fillId="0" borderId="1" xfId="0" applyFont="1" applyBorder="1" applyProtection="1"/>
    <xf numFmtId="0" fontId="0" fillId="0" borderId="1" xfId="0" applyFont="1" applyBorder="1" applyAlignment="1" applyProtection="1">
      <alignment horizontal="center"/>
      <protection locked="0"/>
    </xf>
    <xf numFmtId="0" fontId="0" fillId="0" borderId="1" xfId="0" applyFont="1" applyBorder="1" applyProtection="1">
      <protection locked="0"/>
    </xf>
    <xf numFmtId="0" fontId="13" fillId="0" borderId="1" xfId="0" applyFont="1" applyFill="1" applyBorder="1" applyProtection="1"/>
    <xf numFmtId="0" fontId="0" fillId="0" borderId="0" xfId="0"/>
    <xf numFmtId="0" fontId="0" fillId="0" borderId="0" xfId="0" applyProtection="1">
      <protection locked="0"/>
    </xf>
    <xf numFmtId="0" fontId="0" fillId="0" borderId="0" xfId="0" quotePrefix="1"/>
    <xf numFmtId="0" fontId="18" fillId="0" borderId="0" xfId="0" applyFont="1"/>
    <xf numFmtId="49" fontId="4" fillId="0" borderId="0" xfId="0" applyNumberFormat="1" applyFont="1" applyFill="1" applyBorder="1" applyAlignment="1" applyProtection="1">
      <alignment horizontal="left"/>
      <protection locked="0"/>
    </xf>
    <xf numFmtId="0" fontId="0" fillId="0" borderId="0" xfId="0" applyBorder="1" applyProtection="1">
      <protection locked="0"/>
    </xf>
    <xf numFmtId="0" fontId="19" fillId="0" borderId="5" xfId="0" applyFont="1" applyBorder="1" applyProtection="1">
      <protection locked="0"/>
    </xf>
    <xf numFmtId="49" fontId="4" fillId="0" borderId="0" xfId="0" applyNumberFormat="1" applyFont="1" applyFill="1" applyBorder="1" applyAlignment="1" applyProtection="1">
      <alignment horizontal="left"/>
    </xf>
    <xf numFmtId="0" fontId="2" fillId="0" borderId="4" xfId="0" applyFont="1" applyBorder="1" applyAlignment="1" applyProtection="1">
      <alignment horizontal="center"/>
    </xf>
    <xf numFmtId="0" fontId="7" fillId="0" borderId="0" xfId="0" quotePrefix="1" applyFont="1" applyBorder="1" applyAlignment="1" applyProtection="1">
      <alignment horizontal="left"/>
      <protection locked="0"/>
    </xf>
    <xf numFmtId="0" fontId="2" fillId="0" borderId="2" xfId="0" applyFont="1" applyBorder="1" applyAlignment="1" applyProtection="1">
      <alignment horizontal="left"/>
    </xf>
    <xf numFmtId="0" fontId="2" fillId="0" borderId="3" xfId="0" applyFont="1" applyBorder="1" applyAlignment="1" applyProtection="1">
      <alignment horizontal="left"/>
    </xf>
    <xf numFmtId="0" fontId="2" fillId="0" borderId="3" xfId="0" applyFont="1" applyBorder="1" applyAlignment="1" applyProtection="1">
      <alignment horizontal="center"/>
    </xf>
    <xf numFmtId="0" fontId="2" fillId="0" borderId="2" xfId="0" applyFont="1" applyBorder="1" applyAlignment="1" applyProtection="1">
      <alignment horizontal="left"/>
      <protection hidden="1"/>
    </xf>
    <xf numFmtId="0" fontId="2" fillId="0" borderId="3" xfId="0" applyFont="1" applyBorder="1" applyAlignment="1" applyProtection="1">
      <alignment horizontal="left"/>
      <protection hidden="1"/>
    </xf>
    <xf numFmtId="0" fontId="2" fillId="0" borderId="3" xfId="0" applyFont="1" applyBorder="1" applyAlignment="1" applyProtection="1">
      <alignment horizontal="center"/>
      <protection hidden="1"/>
    </xf>
    <xf numFmtId="0" fontId="0" fillId="0" borderId="0" xfId="0" applyAlignment="1">
      <alignment wrapText="1"/>
    </xf>
    <xf numFmtId="0" fontId="0" fillId="0" borderId="0" xfId="0" applyAlignment="1">
      <alignment horizontal="right"/>
    </xf>
    <xf numFmtId="49" fontId="0" fillId="0" borderId="0" xfId="0" applyNumberFormat="1"/>
    <xf numFmtId="49" fontId="2" fillId="0" borderId="0" xfId="0" applyNumberFormat="1" applyFont="1" applyAlignment="1">
      <alignment horizontal="center" wrapText="1"/>
    </xf>
    <xf numFmtId="49" fontId="2" fillId="0" borderId="0" xfId="0" applyNumberFormat="1" applyFont="1" applyAlignment="1">
      <alignment horizontal="center"/>
    </xf>
    <xf numFmtId="49" fontId="0" fillId="0" borderId="0" xfId="0" applyNumberFormat="1" applyAlignment="1" applyProtection="1">
      <alignment horizontal="center"/>
      <protection locked="0"/>
    </xf>
    <xf numFmtId="49" fontId="0" fillId="0" borderId="0" xfId="0" applyNumberFormat="1" applyAlignment="1">
      <alignment horizontal="center"/>
    </xf>
    <xf numFmtId="49" fontId="4" fillId="0" borderId="5" xfId="0" applyNumberFormat="1" applyFont="1" applyFill="1" applyBorder="1" applyAlignment="1" applyProtection="1">
      <alignment horizontal="left"/>
      <protection locked="0"/>
    </xf>
    <xf numFmtId="0" fontId="4" fillId="0" borderId="5" xfId="0" applyNumberFormat="1" applyFont="1" applyFill="1" applyBorder="1" applyAlignment="1" applyProtection="1">
      <alignment horizontal="center"/>
      <protection locked="0"/>
    </xf>
    <xf numFmtId="0" fontId="11" fillId="2" borderId="0" xfId="0" applyNumberFormat="1" applyFont="1" applyFill="1" applyBorder="1" applyAlignment="1" applyProtection="1">
      <alignment horizontal="center"/>
      <protection locked="0" hidden="1"/>
    </xf>
    <xf numFmtId="0" fontId="0" fillId="0" borderId="5" xfId="0" applyBorder="1"/>
    <xf numFmtId="0" fontId="0" fillId="0" borderId="5" xfId="0" applyBorder="1" applyAlignment="1">
      <alignment horizontal="center"/>
    </xf>
    <xf numFmtId="0" fontId="0" fillId="0" borderId="0" xfId="0" applyProtection="1">
      <protection locked="0"/>
    </xf>
    <xf numFmtId="0" fontId="2" fillId="0" borderId="0" xfId="0" applyFont="1" applyProtection="1">
      <protection locked="0"/>
    </xf>
    <xf numFmtId="0" fontId="0" fillId="0" borderId="0" xfId="0" quotePrefix="1"/>
    <xf numFmtId="0" fontId="0" fillId="0" borderId="0" xfId="0"/>
    <xf numFmtId="0" fontId="0" fillId="0" borderId="0" xfId="0" applyProtection="1">
      <protection locked="0"/>
    </xf>
    <xf numFmtId="0" fontId="2" fillId="0" borderId="0" xfId="0" applyFont="1" applyProtection="1">
      <protection locked="0"/>
    </xf>
    <xf numFmtId="0" fontId="2" fillId="0" borderId="0" xfId="0" applyFont="1" applyBorder="1" applyProtection="1">
      <protection locked="0"/>
    </xf>
    <xf numFmtId="0" fontId="0" fillId="0" borderId="0" xfId="0" applyBorder="1" applyProtection="1">
      <protection locked="0"/>
    </xf>
    <xf numFmtId="49" fontId="8" fillId="0" borderId="0" xfId="0" applyNumberFormat="1" applyFont="1" applyFill="1" applyBorder="1" applyAlignment="1" applyProtection="1">
      <alignment horizontal="left"/>
      <protection locked="0"/>
    </xf>
    <xf numFmtId="49" fontId="15" fillId="0" borderId="0" xfId="0" applyNumberFormat="1" applyFont="1" applyFill="1" applyBorder="1" applyAlignment="1" applyProtection="1">
      <alignment horizontal="left"/>
      <protection locked="0"/>
    </xf>
    <xf numFmtId="0" fontId="2" fillId="0" borderId="1" xfId="0" applyFont="1" applyBorder="1" applyAlignment="1" applyProtection="1">
      <alignment horizontal="left"/>
      <protection hidden="1"/>
    </xf>
    <xf numFmtId="0" fontId="0" fillId="0" borderId="2" xfId="0" applyBorder="1" applyProtection="1">
      <protection hidden="1"/>
    </xf>
    <xf numFmtId="0" fontId="0" fillId="0" borderId="3" xfId="0" applyBorder="1" applyProtection="1">
      <protection hidden="1"/>
    </xf>
    <xf numFmtId="0" fontId="2" fillId="0" borderId="0" xfId="0" applyFont="1" applyBorder="1" applyAlignment="1" applyProtection="1">
      <alignment horizontal="left"/>
      <protection hidden="1"/>
    </xf>
    <xf numFmtId="0" fontId="0" fillId="0" borderId="1" xfId="0" applyBorder="1" applyProtection="1">
      <protection locked="0"/>
    </xf>
    <xf numFmtId="49" fontId="12" fillId="0" borderId="0" xfId="0" applyNumberFormat="1" applyFont="1" applyFill="1" applyBorder="1" applyAlignment="1" applyProtection="1">
      <alignment horizontal="right"/>
      <protection locked="0"/>
    </xf>
    <xf numFmtId="0" fontId="0" fillId="0" borderId="0" xfId="0" quotePrefix="1"/>
    <xf numFmtId="0" fontId="7" fillId="0" borderId="0" xfId="0" applyFont="1" applyAlignment="1" applyProtection="1">
      <alignment horizontal="left"/>
      <protection locked="0"/>
    </xf>
    <xf numFmtId="0" fontId="2" fillId="0" borderId="0" xfId="0" applyFont="1" applyBorder="1" applyAlignment="1" applyProtection="1">
      <alignment horizontal="left"/>
      <protection locked="0"/>
    </xf>
    <xf numFmtId="49" fontId="16" fillId="0" borderId="0" xfId="0" applyNumberFormat="1" applyFont="1" applyFill="1" applyBorder="1" applyAlignment="1" applyProtection="1">
      <alignment horizontal="right"/>
      <protection locked="0"/>
    </xf>
    <xf numFmtId="0" fontId="2" fillId="0" borderId="1" xfId="0" applyFont="1" applyBorder="1" applyProtection="1">
      <protection locked="0"/>
    </xf>
    <xf numFmtId="0" fontId="0" fillId="0" borderId="4" xfId="0" applyBorder="1" applyProtection="1">
      <protection hidden="1"/>
    </xf>
    <xf numFmtId="0" fontId="2" fillId="0" borderId="2" xfId="0" applyFont="1" applyBorder="1" applyProtection="1">
      <protection hidden="1"/>
    </xf>
    <xf numFmtId="0" fontId="10"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0" fontId="2" fillId="0" borderId="1" xfId="0" applyFont="1" applyBorder="1" applyAlignment="1" applyProtection="1">
      <alignment horizontal="center"/>
      <protection hidden="1"/>
    </xf>
    <xf numFmtId="0" fontId="11" fillId="2" borderId="0" xfId="0" applyNumberFormat="1" applyFont="1" applyFill="1" applyBorder="1" applyAlignment="1" applyProtection="1">
      <alignment horizontal="center"/>
      <protection hidden="1"/>
    </xf>
    <xf numFmtId="0" fontId="0" fillId="0" borderId="0" xfId="0" applyAlignment="1" applyProtection="1">
      <alignment horizontal="center"/>
      <protection locked="0"/>
    </xf>
    <xf numFmtId="0" fontId="2" fillId="3" borderId="3" xfId="0" applyFont="1" applyFill="1" applyBorder="1" applyAlignment="1" applyProtection="1">
      <alignment horizontal="center"/>
      <protection hidden="1"/>
    </xf>
    <xf numFmtId="0" fontId="2" fillId="0" borderId="1" xfId="0" applyFont="1" applyBorder="1" applyAlignment="1" applyProtection="1">
      <alignment horizontal="center"/>
      <protection locked="0"/>
    </xf>
    <xf numFmtId="0" fontId="2" fillId="0" borderId="0" xfId="0" applyFont="1" applyBorder="1" applyAlignment="1" applyProtection="1">
      <alignment horizontal="center"/>
      <protection hidden="1"/>
    </xf>
    <xf numFmtId="0" fontId="17" fillId="2" borderId="0" xfId="0" applyNumberFormat="1" applyFont="1" applyFill="1" applyBorder="1" applyAlignment="1" applyProtection="1">
      <alignment horizontal="center"/>
      <protection hidden="1"/>
    </xf>
    <xf numFmtId="0" fontId="0" fillId="0" borderId="0" xfId="0" applyAlignment="1">
      <alignment horizontal="center"/>
    </xf>
    <xf numFmtId="0" fontId="0" fillId="0" borderId="1" xfId="0" applyBorder="1" applyAlignment="1" applyProtection="1">
      <alignment horizontal="center"/>
      <protection locked="0"/>
    </xf>
    <xf numFmtId="0" fontId="19" fillId="0" borderId="5" xfId="0" applyFont="1" applyBorder="1" applyAlignment="1" applyProtection="1">
      <alignment horizontal="center"/>
      <protection locked="0"/>
    </xf>
    <xf numFmtId="49" fontId="0" fillId="0" borderId="0" xfId="0" applyNumberFormat="1" applyBorder="1" applyAlignment="1">
      <alignment horizontal="center"/>
    </xf>
    <xf numFmtId="49" fontId="0" fillId="0" borderId="0" xfId="0" applyNumberFormat="1" applyBorder="1"/>
    <xf numFmtId="0" fontId="21" fillId="0" borderId="5" xfId="0" applyFont="1" applyBorder="1" applyAlignment="1">
      <alignment horizontal="center"/>
    </xf>
    <xf numFmtId="0" fontId="0" fillId="0" borderId="0" xfId="0" applyFont="1" applyFill="1" applyBorder="1"/>
    <xf numFmtId="0" fontId="0" fillId="0" borderId="5" xfId="0" applyBorder="1" applyProtection="1">
      <protection locked="0"/>
    </xf>
    <xf numFmtId="0" fontId="22" fillId="0" borderId="0" xfId="0" applyFont="1" applyFill="1" applyBorder="1" applyProtection="1"/>
    <xf numFmtId="0" fontId="22" fillId="0" borderId="0" xfId="0" applyFont="1" applyBorder="1" applyAlignment="1" applyProtection="1">
      <alignment horizontal="left"/>
      <protection hidden="1"/>
    </xf>
    <xf numFmtId="0" fontId="22" fillId="0" borderId="0" xfId="0" applyFont="1" applyFill="1" applyBorder="1" applyProtection="1">
      <protection locked="0"/>
    </xf>
    <xf numFmtId="0" fontId="0" fillId="0" borderId="5" xfId="0" applyBorder="1" applyAlignment="1" applyProtection="1">
      <alignment horizontal="center"/>
      <protection locked="0"/>
    </xf>
    <xf numFmtId="0" fontId="5" fillId="0" borderId="0" xfId="0" applyFont="1" applyAlignment="1" applyProtection="1">
      <alignment vertical="top"/>
      <protection locked="0"/>
    </xf>
    <xf numFmtId="0" fontId="7" fillId="0" borderId="0" xfId="0" applyFont="1" applyBorder="1" applyAlignment="1" applyProtection="1">
      <alignment horizontal="left" vertical="top" wrapText="1"/>
      <protection locked="0"/>
    </xf>
    <xf numFmtId="0" fontId="0" fillId="0" borderId="5" xfId="0" applyBorder="1" applyAlignment="1">
      <alignment horizontal="center"/>
    </xf>
    <xf numFmtId="0" fontId="0" fillId="0" borderId="0" xfId="0"/>
    <xf numFmtId="0" fontId="0" fillId="0" borderId="0" xfId="0" applyProtection="1">
      <protection locked="0"/>
    </xf>
    <xf numFmtId="0" fontId="6" fillId="0" borderId="0" xfId="0" applyFont="1" applyProtection="1"/>
    <xf numFmtId="0" fontId="2" fillId="0" borderId="0" xfId="0" applyFont="1" applyBorder="1" applyProtection="1"/>
    <xf numFmtId="0" fontId="1" fillId="0" borderId="0" xfId="0" applyFont="1" applyBorder="1" applyAlignment="1" applyProtection="1">
      <alignment horizontal="left"/>
    </xf>
    <xf numFmtId="0" fontId="0" fillId="0" borderId="2" xfId="0" applyBorder="1" applyProtection="1">
      <protection hidden="1"/>
    </xf>
    <xf numFmtId="0" fontId="0" fillId="0" borderId="0" xfId="0" applyProtection="1"/>
    <xf numFmtId="0" fontId="5" fillId="0" borderId="0" xfId="0" applyFont="1" applyProtection="1"/>
    <xf numFmtId="0" fontId="2" fillId="0" borderId="5" xfId="0" applyFont="1" applyBorder="1" applyProtection="1">
      <protection locked="0"/>
    </xf>
    <xf numFmtId="0" fontId="0" fillId="0" borderId="1" xfId="0" applyBorder="1" applyProtection="1"/>
    <xf numFmtId="0" fontId="7" fillId="0" borderId="0" xfId="0" applyFont="1" applyAlignment="1" applyProtection="1">
      <alignment horizontal="left"/>
      <protection locked="0"/>
    </xf>
    <xf numFmtId="0" fontId="2" fillId="0" borderId="0" xfId="0" applyFont="1" applyBorder="1" applyAlignment="1" applyProtection="1">
      <alignment horizontal="left"/>
      <protection locked="0"/>
    </xf>
    <xf numFmtId="49" fontId="15" fillId="0" borderId="0" xfId="0" applyNumberFormat="1" applyFont="1" applyFill="1" applyBorder="1" applyAlignment="1" applyProtection="1">
      <alignment horizontal="left"/>
      <protection locked="0"/>
    </xf>
    <xf numFmtId="49" fontId="16" fillId="0" borderId="0" xfId="0" applyNumberFormat="1" applyFont="1" applyFill="1" applyBorder="1" applyAlignment="1" applyProtection="1">
      <alignment horizontal="right"/>
      <protection locked="0"/>
    </xf>
    <xf numFmtId="49" fontId="14" fillId="0" borderId="5" xfId="0" applyNumberFormat="1" applyFont="1" applyFill="1" applyBorder="1" applyAlignment="1" applyProtection="1">
      <alignment horizontal="left"/>
      <protection locked="0"/>
    </xf>
    <xf numFmtId="0" fontId="2" fillId="0" borderId="1" xfId="0" applyFont="1" applyBorder="1" applyProtection="1">
      <protection locked="0"/>
    </xf>
    <xf numFmtId="0" fontId="0" fillId="0" borderId="3" xfId="0" applyBorder="1" applyProtection="1">
      <protection hidden="1"/>
    </xf>
    <xf numFmtId="0" fontId="0" fillId="0" borderId="4" xfId="0" applyBorder="1" applyProtection="1">
      <protection hidden="1"/>
    </xf>
    <xf numFmtId="0" fontId="2" fillId="0" borderId="0" xfId="0" applyFont="1" applyBorder="1" applyAlignment="1" applyProtection="1">
      <alignment horizontal="left"/>
      <protection hidden="1"/>
    </xf>
    <xf numFmtId="0" fontId="2" fillId="0" borderId="2" xfId="0" applyFont="1" applyBorder="1" applyProtection="1">
      <protection hidden="1"/>
    </xf>
    <xf numFmtId="49" fontId="10" fillId="0" borderId="5" xfId="0" applyNumberFormat="1" applyFont="1" applyFill="1" applyBorder="1" applyAlignment="1" applyProtection="1">
      <alignment horizontal="left"/>
      <protection locked="0"/>
    </xf>
    <xf numFmtId="0" fontId="2" fillId="0" borderId="0" xfId="0" applyFont="1" applyProtection="1">
      <protection locked="0"/>
    </xf>
    <xf numFmtId="0" fontId="10"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center"/>
    </xf>
    <xf numFmtId="0" fontId="0" fillId="0" borderId="0" xfId="0" applyBorder="1" applyAlignment="1" applyProtection="1">
      <alignment horizontal="center"/>
    </xf>
    <xf numFmtId="0" fontId="0" fillId="0" borderId="1" xfId="0" applyBorder="1" applyAlignment="1" applyProtection="1">
      <alignment horizontal="center"/>
    </xf>
    <xf numFmtId="0" fontId="14" fillId="0" borderId="5" xfId="0" applyNumberFormat="1" applyFont="1" applyFill="1" applyBorder="1" applyAlignment="1" applyProtection="1">
      <alignment horizontal="center"/>
      <protection locked="0"/>
    </xf>
    <xf numFmtId="0" fontId="17" fillId="2" borderId="0" xfId="0" applyNumberFormat="1" applyFont="1" applyFill="1" applyBorder="1" applyAlignment="1" applyProtection="1">
      <alignment horizontal="center"/>
      <protection hidden="1"/>
    </xf>
    <xf numFmtId="0" fontId="2" fillId="3" borderId="3" xfId="0" applyFont="1" applyFill="1" applyBorder="1" applyAlignment="1" applyProtection="1">
      <alignment horizontal="center"/>
      <protection hidden="1"/>
    </xf>
    <xf numFmtId="0" fontId="2" fillId="0" borderId="1" xfId="0" applyFont="1" applyBorder="1" applyAlignment="1" applyProtection="1">
      <alignment horizontal="center"/>
      <protection locked="0"/>
    </xf>
    <xf numFmtId="0" fontId="2" fillId="0" borderId="0" xfId="0" applyFont="1" applyBorder="1" applyAlignment="1" applyProtection="1">
      <alignment horizontal="center"/>
      <protection hidden="1"/>
    </xf>
    <xf numFmtId="0" fontId="10" fillId="0" borderId="5" xfId="0" applyNumberFormat="1" applyFont="1" applyFill="1" applyBorder="1" applyAlignment="1" applyProtection="1">
      <alignment horizontal="center"/>
      <protection locked="0"/>
    </xf>
    <xf numFmtId="0" fontId="0" fillId="0" borderId="0" xfId="0" applyAlignment="1">
      <alignment horizontal="center"/>
    </xf>
    <xf numFmtId="0" fontId="11" fillId="0" borderId="0" xfId="0" applyNumberFormat="1" applyFont="1" applyFill="1" applyBorder="1" applyAlignment="1" applyProtection="1">
      <alignment horizontal="center"/>
      <protection hidden="1"/>
    </xf>
    <xf numFmtId="0" fontId="9" fillId="0" borderId="0" xfId="0" applyFont="1" applyProtection="1">
      <protection locked="0"/>
    </xf>
    <xf numFmtId="0" fontId="2" fillId="0" borderId="1" xfId="0" applyFont="1" applyBorder="1" applyProtection="1"/>
    <xf numFmtId="0" fontId="0" fillId="0" borderId="1" xfId="0" applyFont="1" applyBorder="1" applyAlignment="1" applyProtection="1">
      <alignment horizontal="center"/>
      <protection locked="0"/>
    </xf>
    <xf numFmtId="49" fontId="8" fillId="0" borderId="0" xfId="0" applyNumberFormat="1" applyFont="1" applyFill="1" applyBorder="1" applyAlignment="1" applyProtection="1">
      <alignment horizontal="left"/>
      <protection locked="0"/>
    </xf>
    <xf numFmtId="49" fontId="12" fillId="0" borderId="0" xfId="0" applyNumberFormat="1" applyFont="1" applyFill="1" applyBorder="1" applyAlignment="1" applyProtection="1">
      <alignment horizontal="right"/>
      <protection locked="0"/>
    </xf>
    <xf numFmtId="0" fontId="0" fillId="0" borderId="1" xfId="0" applyFont="1" applyBorder="1" applyProtection="1">
      <protection locked="0"/>
    </xf>
    <xf numFmtId="49" fontId="10" fillId="0" borderId="6" xfId="0" applyNumberFormat="1" applyFont="1" applyFill="1" applyBorder="1" applyAlignment="1" applyProtection="1">
      <alignment horizontal="left"/>
      <protection hidden="1"/>
    </xf>
    <xf numFmtId="49" fontId="10" fillId="0" borderId="7" xfId="0" applyNumberFormat="1" applyFont="1" applyFill="1" applyBorder="1" applyAlignment="1" applyProtection="1">
      <alignment horizontal="left"/>
      <protection hidden="1"/>
    </xf>
    <xf numFmtId="0" fontId="2" fillId="0" borderId="0" xfId="0" applyFont="1" applyBorder="1" applyAlignment="1" applyProtection="1">
      <alignment horizontal="left"/>
    </xf>
    <xf numFmtId="0" fontId="0" fillId="0" borderId="6" xfId="0" applyBorder="1" applyProtection="1">
      <protection locked="0"/>
    </xf>
    <xf numFmtId="49" fontId="19" fillId="0" borderId="5" xfId="0" applyNumberFormat="1" applyFont="1" applyFill="1" applyBorder="1" applyAlignment="1" applyProtection="1">
      <alignment horizontal="left"/>
      <protection locked="0"/>
    </xf>
    <xf numFmtId="0" fontId="0" fillId="0" borderId="1" xfId="0" applyBorder="1" applyProtection="1">
      <protection locked="0"/>
    </xf>
    <xf numFmtId="0" fontId="2" fillId="0" borderId="1" xfId="0" applyFont="1" applyBorder="1" applyAlignment="1" applyProtection="1">
      <alignment horizontal="left"/>
      <protection hidden="1"/>
    </xf>
    <xf numFmtId="0" fontId="13" fillId="0" borderId="1" xfId="0" applyFont="1" applyFill="1" applyBorder="1" applyProtection="1"/>
    <xf numFmtId="49" fontId="20" fillId="0" borderId="5" xfId="0" applyNumberFormat="1" applyFont="1" applyFill="1" applyBorder="1" applyAlignment="1" applyProtection="1">
      <alignment horizontal="left"/>
      <protection locked="0"/>
    </xf>
    <xf numFmtId="0" fontId="0" fillId="0" borderId="0" xfId="0" applyBorder="1" applyProtection="1">
      <protection locked="0"/>
    </xf>
    <xf numFmtId="49" fontId="4" fillId="0" borderId="5" xfId="0" applyNumberFormat="1" applyFont="1" applyFill="1" applyBorder="1" applyAlignment="1" applyProtection="1">
      <alignment horizontal="left"/>
    </xf>
    <xf numFmtId="0" fontId="11" fillId="2" borderId="0" xfId="0" applyNumberFormat="1" applyFont="1" applyFill="1" applyBorder="1" applyAlignment="1" applyProtection="1">
      <alignment horizontal="center"/>
      <protection hidden="1"/>
    </xf>
    <xf numFmtId="0" fontId="4" fillId="0" borderId="5" xfId="0" applyNumberFormat="1" applyFont="1" applyFill="1" applyBorder="1" applyAlignment="1" applyProtection="1">
      <alignment horizontal="center"/>
    </xf>
    <xf numFmtId="0" fontId="19" fillId="0" borderId="5" xfId="0" applyFont="1" applyBorder="1" applyProtection="1">
      <protection locked="0"/>
    </xf>
    <xf numFmtId="0" fontId="19" fillId="0" borderId="5" xfId="0" applyFont="1" applyBorder="1" applyAlignment="1" applyProtection="1">
      <alignment horizontal="center"/>
      <protection locked="0"/>
    </xf>
    <xf numFmtId="0" fontId="19" fillId="0" borderId="5" xfId="0" applyNumberFormat="1" applyFont="1" applyFill="1" applyBorder="1" applyAlignment="1" applyProtection="1">
      <alignment horizontal="center"/>
      <protection locked="0"/>
    </xf>
    <xf numFmtId="0" fontId="20" fillId="0" borderId="5" xfId="0" applyNumberFormat="1" applyFont="1" applyFill="1" applyBorder="1" applyAlignment="1" applyProtection="1">
      <alignment horizontal="center"/>
      <protection locked="0"/>
    </xf>
    <xf numFmtId="0" fontId="2" fillId="0" borderId="1" xfId="0" applyFont="1" applyBorder="1" applyAlignment="1" applyProtection="1">
      <alignment horizontal="center"/>
      <protection hidden="1"/>
    </xf>
    <xf numFmtId="0" fontId="2" fillId="0" borderId="4" xfId="0" applyFont="1" applyBorder="1" applyAlignment="1" applyProtection="1">
      <alignment horizontal="center"/>
    </xf>
    <xf numFmtId="0" fontId="0" fillId="0" borderId="1" xfId="0" applyBorder="1" applyAlignment="1" applyProtection="1">
      <alignment horizontal="center"/>
      <protection locked="0"/>
    </xf>
    <xf numFmtId="0" fontId="2" fillId="0" borderId="0" xfId="0" applyFont="1" applyBorder="1" applyProtection="1">
      <protection locked="0"/>
    </xf>
    <xf numFmtId="0" fontId="7" fillId="0" borderId="0" xfId="0" quotePrefix="1" applyFont="1" applyBorder="1" applyAlignment="1" applyProtection="1">
      <alignment horizontal="left"/>
      <protection locked="0"/>
    </xf>
    <xf numFmtId="0" fontId="2" fillId="0" borderId="2" xfId="0" applyFont="1" applyBorder="1" applyAlignment="1" applyProtection="1">
      <alignment horizontal="left"/>
    </xf>
    <xf numFmtId="0" fontId="2" fillId="0" borderId="3" xfId="0" applyFont="1" applyBorder="1" applyAlignment="1" applyProtection="1">
      <alignment horizontal="left"/>
    </xf>
    <xf numFmtId="0" fontId="2" fillId="0" borderId="3" xfId="0" applyFont="1" applyBorder="1" applyAlignment="1" applyProtection="1">
      <alignment horizontal="center"/>
    </xf>
    <xf numFmtId="0" fontId="2" fillId="0" borderId="2" xfId="0" applyFont="1" applyBorder="1" applyAlignment="1" applyProtection="1">
      <alignment horizontal="left"/>
      <protection hidden="1"/>
    </xf>
    <xf numFmtId="0" fontId="2" fillId="0" borderId="3" xfId="0" applyFont="1" applyBorder="1" applyAlignment="1" applyProtection="1">
      <alignment horizontal="left"/>
      <protection hidden="1"/>
    </xf>
    <xf numFmtId="0" fontId="2" fillId="0" borderId="3" xfId="0" applyFont="1" applyBorder="1" applyAlignment="1" applyProtection="1">
      <alignment horizontal="center"/>
      <protection hidden="1"/>
    </xf>
    <xf numFmtId="0" fontId="0" fillId="0" borderId="0" xfId="0" applyAlignment="1">
      <alignment wrapText="1"/>
    </xf>
    <xf numFmtId="49" fontId="2" fillId="0" borderId="0" xfId="0" applyNumberFormat="1" applyFont="1" applyAlignment="1">
      <alignment horizontal="center" wrapText="1"/>
    </xf>
    <xf numFmtId="49" fontId="2" fillId="0" borderId="0" xfId="0" applyNumberFormat="1" applyFont="1" applyAlignment="1">
      <alignment horizontal="center"/>
    </xf>
    <xf numFmtId="49" fontId="0" fillId="0" borderId="0" xfId="0" applyNumberFormat="1" applyAlignment="1" applyProtection="1">
      <alignment horizontal="center"/>
      <protection locked="0"/>
    </xf>
    <xf numFmtId="49" fontId="0" fillId="0" borderId="0" xfId="0" applyNumberFormat="1" applyAlignment="1">
      <alignment horizontal="center"/>
    </xf>
    <xf numFmtId="49" fontId="13" fillId="0" borderId="0" xfId="0" applyNumberFormat="1" applyFont="1" applyAlignment="1" applyProtection="1">
      <alignment horizontal="center"/>
      <protection locked="0"/>
    </xf>
    <xf numFmtId="0" fontId="0" fillId="0" borderId="0" xfId="0" applyFont="1"/>
    <xf numFmtId="0" fontId="10" fillId="0" borderId="0" xfId="0" applyFont="1"/>
    <xf numFmtId="0" fontId="4" fillId="0" borderId="5" xfId="0" applyNumberFormat="1" applyFont="1" applyFill="1" applyBorder="1" applyAlignment="1" applyProtection="1">
      <alignment horizontal="left"/>
    </xf>
    <xf numFmtId="0" fontId="0" fillId="0" borderId="0" xfId="0" quotePrefix="1" applyAlignment="1">
      <alignment horizontal="center"/>
    </xf>
    <xf numFmtId="0" fontId="23" fillId="0" borderId="0" xfId="0" applyFont="1"/>
    <xf numFmtId="0" fontId="0" fillId="4" borderId="5" xfId="0" applyFill="1" applyBorder="1" applyProtection="1">
      <protection locked="0"/>
    </xf>
    <xf numFmtId="0" fontId="0" fillId="4" borderId="5" xfId="0" applyFill="1" applyBorder="1" applyAlignment="1" applyProtection="1">
      <alignment horizontal="center"/>
      <protection locked="0"/>
    </xf>
    <xf numFmtId="0" fontId="21" fillId="4" borderId="5" xfId="0" applyFont="1" applyFill="1" applyBorder="1" applyAlignment="1" applyProtection="1">
      <alignment horizontal="left"/>
      <protection locked="0"/>
    </xf>
    <xf numFmtId="0" fontId="21" fillId="4" borderId="5" xfId="0" applyFont="1" applyFill="1" applyBorder="1" applyAlignment="1">
      <alignment horizontal="right"/>
    </xf>
    <xf numFmtId="0" fontId="0" fillId="4" borderId="5" xfId="0" applyFill="1" applyBorder="1"/>
    <xf numFmtId="0" fontId="0" fillId="0" borderId="0" xfId="0" quotePrefix="1" applyBorder="1" applyAlignment="1">
      <alignment horizontal="center"/>
    </xf>
    <xf numFmtId="0" fontId="0" fillId="0" borderId="0" xfId="0" applyBorder="1" applyAlignment="1">
      <alignment horizontal="center"/>
    </xf>
    <xf numFmtId="0" fontId="0" fillId="0" borderId="5" xfId="0" applyBorder="1" applyAlignment="1">
      <alignment horizontal="left"/>
    </xf>
    <xf numFmtId="0" fontId="0" fillId="0" borderId="5" xfId="0" applyFont="1" applyFill="1" applyBorder="1" applyAlignment="1">
      <alignment horizontal="left"/>
    </xf>
    <xf numFmtId="0" fontId="21" fillId="4" borderId="5" xfId="0" applyFont="1" applyFill="1" applyBorder="1" applyAlignment="1" applyProtection="1">
      <alignment horizontal="right"/>
      <protection locked="0"/>
    </xf>
    <xf numFmtId="0" fontId="21" fillId="4" borderId="5" xfId="0" applyFont="1" applyFill="1" applyBorder="1" applyAlignment="1" applyProtection="1">
      <alignment horizontal="center"/>
      <protection locked="0"/>
    </xf>
    <xf numFmtId="0" fontId="6" fillId="0" borderId="0" xfId="0" applyFont="1"/>
    <xf numFmtId="49" fontId="10" fillId="0" borderId="11" xfId="0" applyNumberFormat="1" applyFont="1" applyFill="1" applyBorder="1" applyAlignment="1" applyProtection="1">
      <alignment horizontal="left"/>
      <protection hidden="1"/>
    </xf>
    <xf numFmtId="0" fontId="10" fillId="0" borderId="7" xfId="0" applyFont="1" applyBorder="1" applyProtection="1">
      <protection locked="0"/>
    </xf>
    <xf numFmtId="0" fontId="0" fillId="5" borderId="18" xfId="0" applyFill="1" applyBorder="1" applyProtection="1">
      <protection locked="0"/>
    </xf>
    <xf numFmtId="0" fontId="0" fillId="5" borderId="0" xfId="0" applyFill="1" applyBorder="1" applyProtection="1">
      <protection locked="0"/>
    </xf>
    <xf numFmtId="0" fontId="0" fillId="5" borderId="19" xfId="0" applyFill="1" applyBorder="1" applyProtection="1">
      <protection locked="0"/>
    </xf>
    <xf numFmtId="0" fontId="0" fillId="5" borderId="20" xfId="0" applyFill="1" applyBorder="1" applyProtection="1">
      <protection locked="0"/>
    </xf>
    <xf numFmtId="0" fontId="0" fillId="5" borderId="21" xfId="0" applyFill="1" applyBorder="1" applyProtection="1">
      <protection locked="0"/>
    </xf>
    <xf numFmtId="0" fontId="0" fillId="5" borderId="22" xfId="0" applyFill="1" applyBorder="1" applyProtection="1">
      <protection locked="0"/>
    </xf>
    <xf numFmtId="0" fontId="13" fillId="0" borderId="0" xfId="0" applyFont="1"/>
    <xf numFmtId="0" fontId="0" fillId="0" borderId="0" xfId="0" applyBorder="1" applyProtection="1"/>
    <xf numFmtId="0" fontId="21" fillId="0" borderId="5"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2" fillId="0" borderId="5" xfId="0" applyFont="1" applyBorder="1" applyAlignment="1" applyProtection="1">
      <alignment horizontal="left"/>
    </xf>
    <xf numFmtId="0" fontId="2" fillId="0" borderId="5" xfId="0" applyFont="1" applyBorder="1" applyAlignment="1" applyProtection="1">
      <alignment horizontal="center"/>
    </xf>
    <xf numFmtId="0" fontId="0" fillId="0" borderId="5" xfId="0" applyFont="1" applyBorder="1" applyAlignment="1" applyProtection="1">
      <alignment horizontal="left"/>
      <protection hidden="1"/>
    </xf>
    <xf numFmtId="0" fontId="0" fillId="0" borderId="5" xfId="0" applyFont="1" applyBorder="1" applyAlignment="1" applyProtection="1">
      <alignment horizontal="center"/>
      <protection hidden="1"/>
    </xf>
    <xf numFmtId="0" fontId="13" fillId="0" borderId="0" xfId="0" applyFont="1" applyBorder="1" applyAlignment="1" applyProtection="1">
      <alignment horizontal="left"/>
      <protection locked="0"/>
    </xf>
    <xf numFmtId="0" fontId="13" fillId="0" borderId="0" xfId="0" applyFont="1" applyBorder="1" applyAlignment="1" applyProtection="1">
      <alignment horizontal="left"/>
    </xf>
    <xf numFmtId="0" fontId="26" fillId="0" borderId="5" xfId="0" applyFont="1" applyBorder="1" applyAlignment="1" applyProtection="1">
      <alignment horizontal="left"/>
      <protection hidden="1"/>
    </xf>
    <xf numFmtId="0" fontId="26" fillId="0" borderId="5" xfId="0" applyFont="1" applyBorder="1" applyAlignment="1" applyProtection="1">
      <alignment horizontal="center"/>
      <protection hidden="1"/>
    </xf>
    <xf numFmtId="0" fontId="0" fillId="0" borderId="0" xfId="0" applyNumberFormat="1" applyAlignment="1">
      <alignment horizontal="center"/>
    </xf>
    <xf numFmtId="0" fontId="10" fillId="0" borderId="0"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24" fillId="5" borderId="13"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protection locked="0"/>
    </xf>
    <xf numFmtId="0" fontId="24" fillId="5" borderId="15" xfId="0" applyFont="1" applyFill="1" applyBorder="1" applyAlignment="1" applyProtection="1">
      <alignment horizontal="center" vertical="center"/>
      <protection locked="0"/>
    </xf>
    <xf numFmtId="0" fontId="24" fillId="5" borderId="16" xfId="0" applyFont="1" applyFill="1" applyBorder="1" applyAlignment="1" applyProtection="1">
      <alignment horizontal="center" vertical="center"/>
      <protection locked="0"/>
    </xf>
    <xf numFmtId="0" fontId="24" fillId="5" borderId="5" xfId="0" applyFont="1" applyFill="1" applyBorder="1" applyAlignment="1" applyProtection="1">
      <alignment horizontal="center" vertical="center"/>
      <protection locked="0"/>
    </xf>
    <xf numFmtId="0" fontId="24" fillId="5" borderId="17" xfId="0" applyFont="1" applyFill="1" applyBorder="1" applyAlignment="1" applyProtection="1">
      <alignment horizontal="center" vertical="center"/>
      <protection locked="0"/>
    </xf>
    <xf numFmtId="0" fontId="9" fillId="0" borderId="0" xfId="0" applyFont="1" applyAlignment="1" applyProtection="1">
      <alignment horizontal="left"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49" fontId="7" fillId="0" borderId="2" xfId="0" applyNumberFormat="1" applyFont="1" applyBorder="1" applyAlignment="1" applyProtection="1">
      <alignment horizontal="left"/>
      <protection locked="0"/>
    </xf>
    <xf numFmtId="49" fontId="7" fillId="0" borderId="3" xfId="0" applyNumberFormat="1" applyFont="1" applyBorder="1" applyAlignment="1" applyProtection="1">
      <protection locked="0"/>
    </xf>
    <xf numFmtId="49" fontId="7" fillId="0" borderId="4" xfId="0" applyNumberFormat="1" applyFont="1" applyBorder="1" applyAlignment="1" applyProtection="1">
      <protection locked="0"/>
    </xf>
    <xf numFmtId="0" fontId="13" fillId="0" borderId="2" xfId="0" applyFont="1" applyFill="1" applyBorder="1" applyAlignment="1" applyProtection="1">
      <alignment horizontal="center"/>
      <protection hidden="1"/>
    </xf>
    <xf numFmtId="0" fontId="13" fillId="0" borderId="3" xfId="0" applyFont="1" applyFill="1" applyBorder="1" applyAlignment="1" applyProtection="1">
      <alignment horizontal="center"/>
      <protection hidden="1"/>
    </xf>
    <xf numFmtId="0" fontId="13" fillId="0" borderId="4" xfId="0" applyFont="1" applyFill="1" applyBorder="1" applyAlignment="1" applyProtection="1">
      <alignment horizontal="center"/>
      <protection hidden="1"/>
    </xf>
    <xf numFmtId="49" fontId="10" fillId="0" borderId="5" xfId="0" applyNumberFormat="1" applyFont="1" applyFill="1" applyBorder="1" applyAlignment="1" applyProtection="1">
      <alignment horizontal="center" vertical="center"/>
      <protection hidden="1"/>
    </xf>
    <xf numFmtId="0" fontId="10" fillId="0" borderId="5" xfId="0" applyFont="1" applyBorder="1" applyAlignment="1" applyProtection="1">
      <alignment horizontal="center"/>
      <protection locked="0"/>
    </xf>
    <xf numFmtId="0" fontId="10" fillId="0" borderId="11" xfId="0" applyFont="1" applyBorder="1" applyAlignment="1" applyProtection="1">
      <alignment horizontal="left"/>
      <protection locked="0"/>
    </xf>
    <xf numFmtId="0" fontId="10" fillId="0" borderId="12"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7"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10"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7" fillId="0" borderId="6"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9" xfId="0" applyFont="1" applyBorder="1" applyAlignment="1" applyProtection="1">
      <alignment horizontal="left"/>
      <protection locked="0"/>
    </xf>
    <xf numFmtId="0" fontId="13" fillId="0" borderId="1" xfId="0" applyFont="1" applyFill="1" applyBorder="1" applyAlignment="1" applyProtection="1">
      <alignment horizontal="left"/>
      <protection hidden="1"/>
    </xf>
    <xf numFmtId="0" fontId="7" fillId="0" borderId="7" xfId="0"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0" xfId="0" applyFont="1" applyBorder="1" applyAlignment="1" applyProtection="1">
      <alignment horizontal="left"/>
      <protection locked="0"/>
    </xf>
    <xf numFmtId="49" fontId="7" fillId="0" borderId="3" xfId="0" applyNumberFormat="1" applyFont="1" applyBorder="1" applyAlignment="1" applyProtection="1">
      <alignment horizontal="left"/>
      <protection locked="0"/>
    </xf>
    <xf numFmtId="49" fontId="7" fillId="0" borderId="4" xfId="0" applyNumberFormat="1" applyFont="1" applyBorder="1" applyAlignment="1" applyProtection="1">
      <alignment horizontal="left"/>
      <protection locked="0"/>
    </xf>
    <xf numFmtId="0" fontId="0" fillId="6" borderId="24" xfId="1" applyFont="1" applyBorder="1" applyAlignment="1" applyProtection="1">
      <alignment horizontal="center" vertical="center" wrapText="1"/>
    </xf>
    <xf numFmtId="0" fontId="0" fillId="6" borderId="25" xfId="1" applyFont="1" applyBorder="1" applyAlignment="1" applyProtection="1">
      <alignment horizontal="center" vertical="center" wrapText="1"/>
    </xf>
    <xf numFmtId="0" fontId="0" fillId="6" borderId="26" xfId="1" applyFont="1" applyBorder="1" applyAlignment="1" applyProtection="1">
      <alignment horizontal="center" vertical="center" wrapText="1"/>
    </xf>
    <xf numFmtId="0" fontId="0" fillId="6" borderId="6" xfId="1" applyFont="1" applyBorder="1" applyAlignment="1" applyProtection="1">
      <alignment horizontal="center" vertical="center" wrapText="1"/>
    </xf>
    <xf numFmtId="0" fontId="0" fillId="6" borderId="0" xfId="1" applyFont="1" applyBorder="1" applyAlignment="1" applyProtection="1">
      <alignment horizontal="center" vertical="center" wrapText="1"/>
    </xf>
    <xf numFmtId="0" fontId="0" fillId="6" borderId="27" xfId="1" applyFont="1" applyBorder="1" applyAlignment="1" applyProtection="1">
      <alignment horizontal="center" vertical="center" wrapText="1"/>
    </xf>
    <xf numFmtId="0" fontId="0" fillId="6" borderId="28" xfId="1" applyFont="1" applyBorder="1" applyAlignment="1" applyProtection="1">
      <alignment horizontal="center" vertical="center" wrapText="1"/>
    </xf>
    <xf numFmtId="0" fontId="0" fillId="6" borderId="29" xfId="1" applyFont="1" applyBorder="1" applyAlignment="1" applyProtection="1">
      <alignment horizontal="center" vertical="center" wrapText="1"/>
    </xf>
    <xf numFmtId="0" fontId="0" fillId="6" borderId="30" xfId="1" applyFont="1" applyBorder="1" applyAlignment="1" applyProtection="1">
      <alignment horizontal="center" vertical="center" wrapText="1"/>
    </xf>
  </cellXfs>
  <cellStyles count="2">
    <cellStyle name="Notitie" xfId="1" builtinId="10"/>
    <cellStyle name="Standaard" xfId="0" builtinId="0"/>
  </cellStyles>
  <dxfs count="9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5</xdr:col>
      <xdr:colOff>1371601</xdr:colOff>
      <xdr:row>0</xdr:row>
      <xdr:rowOff>114300</xdr:rowOff>
    </xdr:from>
    <xdr:to>
      <xdr:col>9</xdr:col>
      <xdr:colOff>476251</xdr:colOff>
      <xdr:row>2</xdr:row>
      <xdr:rowOff>134945</xdr:rowOff>
    </xdr:to>
    <xdr:pic>
      <xdr:nvPicPr>
        <xdr:cNvPr id="3" name="Picture 5" descr="http://www.ru.nl/views/ru-baseline/images/extra/logo-l-uk.png"/>
        <xdr:cNvPicPr>
          <a:picLocks noChangeAspect="1" noChangeArrowheads="1"/>
        </xdr:cNvPicPr>
      </xdr:nvPicPr>
      <xdr:blipFill>
        <a:blip xmlns:r="http://schemas.openxmlformats.org/officeDocument/2006/relationships" r:embed="rId1" cstate="print"/>
        <a:srcRect/>
        <a:stretch>
          <a:fillRect/>
        </a:stretch>
      </xdr:blipFill>
      <xdr:spPr bwMode="auto">
        <a:xfrm>
          <a:off x="7648576" y="114300"/>
          <a:ext cx="2762250" cy="55404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4</xdr:col>
          <xdr:colOff>104775</xdr:colOff>
          <xdr:row>4</xdr:row>
          <xdr:rowOff>19050</xdr:rowOff>
        </xdr:from>
        <xdr:to>
          <xdr:col>6</xdr:col>
          <xdr:colOff>47625</xdr:colOff>
          <xdr:row>6</xdr:row>
          <xdr:rowOff>57150</xdr:rowOff>
        </xdr:to>
        <xdr:sp macro="" textlink="">
          <xdr:nvSpPr>
            <xdr:cNvPr id="1027" name="CommandButton1"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xdr:row>
          <xdr:rowOff>123825</xdr:rowOff>
        </xdr:from>
        <xdr:to>
          <xdr:col>11</xdr:col>
          <xdr:colOff>2495550</xdr:colOff>
          <xdr:row>7</xdr:row>
          <xdr:rowOff>171450</xdr:rowOff>
        </xdr:to>
        <xdr:sp macro="" textlink="">
          <xdr:nvSpPr>
            <xdr:cNvPr id="1036" name="CommandButton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8</xdr:row>
          <xdr:rowOff>161925</xdr:rowOff>
        </xdr:from>
        <xdr:to>
          <xdr:col>11</xdr:col>
          <xdr:colOff>2486025</xdr:colOff>
          <xdr:row>11</xdr:row>
          <xdr:rowOff>161925</xdr:rowOff>
        </xdr:to>
        <xdr:sp macro="" textlink="">
          <xdr:nvSpPr>
            <xdr:cNvPr id="1037" name="CommandButton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xdr:row>
          <xdr:rowOff>161925</xdr:rowOff>
        </xdr:from>
        <xdr:to>
          <xdr:col>15</xdr:col>
          <xdr:colOff>419100</xdr:colOff>
          <xdr:row>7</xdr:row>
          <xdr:rowOff>142875</xdr:rowOff>
        </xdr:to>
        <xdr:sp macro="" textlink="">
          <xdr:nvSpPr>
            <xdr:cNvPr id="1039" name="CommandButton_AdminMode"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xdr:row>
          <xdr:rowOff>95250</xdr:rowOff>
        </xdr:from>
        <xdr:to>
          <xdr:col>15</xdr:col>
          <xdr:colOff>438150</xdr:colOff>
          <xdr:row>12</xdr:row>
          <xdr:rowOff>76200</xdr:rowOff>
        </xdr:to>
        <xdr:sp macro="" textlink="">
          <xdr:nvSpPr>
            <xdr:cNvPr id="1040" name="CommandButton_Lock_And_Hide"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300"/>
  <sheetViews>
    <sheetView showGridLines="0" tabSelected="1" zoomScaleNormal="100" workbookViewId="0">
      <selection activeCell="C27" sqref="C27"/>
    </sheetView>
  </sheetViews>
  <sheetFormatPr defaultRowHeight="15" x14ac:dyDescent="0.25"/>
  <cols>
    <col min="1" max="1" width="9.140625" style="9"/>
    <col min="2" max="2" width="20.140625" style="1" customWidth="1"/>
    <col min="3" max="3" width="41.5703125" style="1" customWidth="1"/>
    <col min="4" max="4" width="7.7109375" style="17" customWidth="1"/>
    <col min="5" max="5" width="15.5703125" style="1" bestFit="1" customWidth="1"/>
    <col min="6" max="6" width="28.85546875" style="1" customWidth="1"/>
    <col min="7" max="7" width="7.7109375" style="17" customWidth="1"/>
    <col min="8" max="11" width="9.140625" style="1"/>
    <col min="12" max="12" width="39.7109375" style="1" customWidth="1"/>
    <col min="13" max="15" width="9.140625" style="1" customWidth="1"/>
    <col min="16" max="18" width="9.140625" style="1"/>
    <col min="19" max="19" width="12.140625" style="1" bestFit="1" customWidth="1"/>
    <col min="20" max="16384" width="9.140625" style="1"/>
  </cols>
  <sheetData>
    <row r="1" spans="1:16" s="30" customFormat="1" ht="26.25" customHeight="1" x14ac:dyDescent="0.25">
      <c r="A1" s="61"/>
      <c r="B1" s="101" t="s">
        <v>212</v>
      </c>
      <c r="D1" s="17"/>
      <c r="G1" s="17"/>
    </row>
    <row r="2" spans="1:16" s="30" customFormat="1" ht="15.75" thickBot="1" x14ac:dyDescent="0.3">
      <c r="C2" s="30" t="s">
        <v>155</v>
      </c>
      <c r="D2" s="17"/>
      <c r="G2" s="17"/>
    </row>
    <row r="3" spans="1:16" s="30" customFormat="1" x14ac:dyDescent="0.25">
      <c r="C3" s="61" t="s">
        <v>77</v>
      </c>
      <c r="D3" s="17"/>
      <c r="G3" s="17"/>
      <c r="M3" s="220" t="s">
        <v>160</v>
      </c>
      <c r="N3" s="221"/>
      <c r="O3" s="221"/>
      <c r="P3" s="222"/>
    </row>
    <row r="4" spans="1:16" s="9" customFormat="1" x14ac:dyDescent="0.25">
      <c r="D4" s="17"/>
      <c r="G4" s="17"/>
      <c r="M4" s="223"/>
      <c r="N4" s="224"/>
      <c r="O4" s="224"/>
      <c r="P4" s="225"/>
    </row>
    <row r="5" spans="1:16" x14ac:dyDescent="0.25">
      <c r="A5"/>
      <c r="B5" s="46" t="s">
        <v>165</v>
      </c>
      <c r="C5" s="179" t="s">
        <v>44</v>
      </c>
      <c r="D5"/>
      <c r="E5"/>
      <c r="F5"/>
      <c r="G5"/>
      <c r="M5" s="199"/>
      <c r="N5" s="200"/>
      <c r="O5" s="200"/>
      <c r="P5" s="201"/>
    </row>
    <row r="6" spans="1:16" x14ac:dyDescent="0.25">
      <c r="A6"/>
      <c r="B6" s="46" t="s">
        <v>43</v>
      </c>
      <c r="C6" s="179" t="s">
        <v>44</v>
      </c>
      <c r="D6"/>
      <c r="E6"/>
      <c r="F6"/>
      <c r="G6"/>
      <c r="M6" s="199"/>
      <c r="N6" s="200"/>
      <c r="O6" s="200"/>
      <c r="P6" s="201"/>
    </row>
    <row r="7" spans="1:16" x14ac:dyDescent="0.25">
      <c r="A7"/>
      <c r="B7"/>
      <c r="C7"/>
      <c r="D7"/>
      <c r="E7"/>
      <c r="F7"/>
      <c r="G7"/>
      <c r="M7" s="199"/>
      <c r="N7" s="200"/>
      <c r="O7" s="200"/>
      <c r="P7" s="201"/>
    </row>
    <row r="8" spans="1:16" x14ac:dyDescent="0.25">
      <c r="A8"/>
      <c r="B8"/>
      <c r="C8"/>
      <c r="D8"/>
      <c r="E8"/>
      <c r="F8"/>
      <c r="G8"/>
      <c r="M8" s="199"/>
      <c r="N8" s="200"/>
      <c r="O8" s="200"/>
      <c r="P8" s="201"/>
    </row>
    <row r="9" spans="1:16" x14ac:dyDescent="0.25">
      <c r="A9"/>
      <c r="B9"/>
      <c r="C9"/>
      <c r="D9"/>
      <c r="E9"/>
      <c r="F9"/>
      <c r="G9"/>
      <c r="H9"/>
      <c r="I9"/>
      <c r="J9"/>
      <c r="M9" s="199"/>
      <c r="N9" s="200"/>
      <c r="O9" s="200"/>
      <c r="P9" s="201"/>
    </row>
    <row r="10" spans="1:16" x14ac:dyDescent="0.25">
      <c r="A10"/>
      <c r="B10"/>
      <c r="C10"/>
      <c r="D10"/>
      <c r="E10"/>
      <c r="F10"/>
      <c r="G10"/>
      <c r="H10"/>
      <c r="I10"/>
      <c r="J10"/>
      <c r="M10" s="199"/>
      <c r="N10" s="200"/>
      <c r="O10" s="200"/>
      <c r="P10" s="201"/>
    </row>
    <row r="11" spans="1:16" x14ac:dyDescent="0.25">
      <c r="A11"/>
      <c r="B11"/>
      <c r="C11"/>
      <c r="D11"/>
      <c r="E11"/>
      <c r="F11"/>
      <c r="G11"/>
      <c r="H11"/>
      <c r="I11"/>
      <c r="J11"/>
      <c r="M11" s="199"/>
      <c r="N11" s="200"/>
      <c r="O11" s="200"/>
      <c r="P11" s="201"/>
    </row>
    <row r="12" spans="1:16" x14ac:dyDescent="0.25">
      <c r="A12"/>
      <c r="B12"/>
      <c r="C12"/>
      <c r="D12"/>
      <c r="E12"/>
      <c r="F12"/>
      <c r="G12"/>
      <c r="H12"/>
      <c r="I12"/>
      <c r="J12"/>
      <c r="K12"/>
      <c r="L12"/>
      <c r="M12" s="199"/>
      <c r="N12" s="200"/>
      <c r="O12" s="200"/>
      <c r="P12" s="201"/>
    </row>
    <row r="13" spans="1:16" s="9" customFormat="1" x14ac:dyDescent="0.25">
      <c r="A13"/>
      <c r="B13"/>
      <c r="C13"/>
      <c r="D13"/>
      <c r="E13"/>
      <c r="F13"/>
      <c r="G13"/>
      <c r="H13"/>
      <c r="I13"/>
      <c r="J13"/>
      <c r="K13"/>
      <c r="L13"/>
      <c r="M13" s="199"/>
      <c r="N13" s="200"/>
      <c r="O13" s="200"/>
      <c r="P13" s="201"/>
    </row>
    <row r="14" spans="1:16" x14ac:dyDescent="0.25">
      <c r="A14"/>
      <c r="B14"/>
      <c r="C14"/>
      <c r="D14"/>
      <c r="E14"/>
      <c r="F14"/>
      <c r="G14"/>
      <c r="H14"/>
      <c r="I14"/>
      <c r="J14"/>
      <c r="K14"/>
      <c r="L14"/>
      <c r="M14" s="199"/>
      <c r="N14" s="200"/>
      <c r="O14" s="200"/>
      <c r="P14" s="201"/>
    </row>
    <row r="15" spans="1:16" x14ac:dyDescent="0.25">
      <c r="A15"/>
      <c r="B15"/>
      <c r="C15"/>
      <c r="D15"/>
      <c r="E15"/>
      <c r="F15"/>
      <c r="G15"/>
      <c r="H15"/>
      <c r="I15"/>
      <c r="J15"/>
      <c r="K15"/>
      <c r="L15"/>
      <c r="M15" s="199"/>
      <c r="N15" s="200"/>
      <c r="O15" s="200"/>
      <c r="P15" s="201"/>
    </row>
    <row r="16" spans="1:16" x14ac:dyDescent="0.25">
      <c r="A16"/>
      <c r="B16"/>
      <c r="C16"/>
      <c r="D16"/>
      <c r="E16"/>
      <c r="F16"/>
      <c r="G16"/>
      <c r="H16"/>
      <c r="I16"/>
      <c r="J16"/>
      <c r="K16"/>
      <c r="L16"/>
      <c r="M16" s="199"/>
      <c r="N16" s="200"/>
      <c r="O16" s="200"/>
      <c r="P16" s="201"/>
    </row>
    <row r="17" spans="1:21" x14ac:dyDescent="0.25">
      <c r="A17"/>
      <c r="B17"/>
      <c r="C17"/>
      <c r="D17"/>
      <c r="E17"/>
      <c r="F17"/>
      <c r="G17"/>
      <c r="H17"/>
      <c r="I17"/>
      <c r="J17"/>
      <c r="K17"/>
      <c r="L17"/>
      <c r="M17" s="199"/>
      <c r="N17" s="200"/>
      <c r="O17" s="200"/>
      <c r="P17" s="201"/>
      <c r="S17" s="33"/>
      <c r="T17" s="33"/>
      <c r="U17" s="34"/>
    </row>
    <row r="18" spans="1:21" ht="15.75" thickBot="1" x14ac:dyDescent="0.3">
      <c r="A18"/>
      <c r="B18"/>
      <c r="C18"/>
      <c r="D18"/>
      <c r="E18"/>
      <c r="F18"/>
      <c r="G18"/>
      <c r="H18"/>
      <c r="I18"/>
      <c r="J18"/>
      <c r="K18"/>
      <c r="L18"/>
      <c r="M18" s="202"/>
      <c r="N18" s="203"/>
      <c r="O18" s="203"/>
      <c r="P18" s="204"/>
      <c r="S18" s="36"/>
      <c r="T18" s="33"/>
      <c r="U18" s="34"/>
    </row>
    <row r="19" spans="1:21" x14ac:dyDescent="0.25">
      <c r="A19"/>
      <c r="B19"/>
      <c r="C19"/>
      <c r="D19"/>
      <c r="E19"/>
      <c r="F19"/>
      <c r="G19"/>
      <c r="H19"/>
      <c r="I19"/>
      <c r="J19"/>
      <c r="K19"/>
      <c r="L19"/>
    </row>
    <row r="20" spans="1:21" x14ac:dyDescent="0.25">
      <c r="A20"/>
      <c r="B20"/>
      <c r="C20"/>
      <c r="D20"/>
      <c r="E20"/>
      <c r="F20"/>
      <c r="G20"/>
      <c r="H20"/>
      <c r="I20"/>
      <c r="J20"/>
      <c r="K20"/>
      <c r="L20"/>
    </row>
    <row r="21" spans="1:21" x14ac:dyDescent="0.25">
      <c r="A21"/>
      <c r="B21"/>
      <c r="C21"/>
      <c r="D21"/>
      <c r="E21"/>
      <c r="F21"/>
      <c r="G21"/>
      <c r="H21"/>
      <c r="I21"/>
      <c r="J21"/>
      <c r="K21"/>
      <c r="L21"/>
    </row>
    <row r="22" spans="1:21" x14ac:dyDescent="0.25">
      <c r="A22"/>
      <c r="B22"/>
      <c r="C22"/>
      <c r="D22"/>
      <c r="E22"/>
      <c r="F22"/>
      <c r="G22"/>
      <c r="H22"/>
      <c r="I22"/>
      <c r="J22"/>
      <c r="K22"/>
      <c r="L22"/>
    </row>
    <row r="23" spans="1:21" x14ac:dyDescent="0.25">
      <c r="A23"/>
      <c r="B23"/>
      <c r="C23"/>
      <c r="D23"/>
      <c r="E23"/>
      <c r="F23"/>
      <c r="G23"/>
      <c r="H23"/>
      <c r="I23"/>
      <c r="J23"/>
      <c r="K23"/>
      <c r="L23"/>
      <c r="M23" s="29"/>
      <c r="N23" s="29"/>
    </row>
    <row r="24" spans="1:21" x14ac:dyDescent="0.25">
      <c r="A24"/>
      <c r="B24"/>
      <c r="C24"/>
      <c r="D24"/>
      <c r="E24"/>
      <c r="F24"/>
      <c r="G24"/>
      <c r="H24"/>
      <c r="I24"/>
      <c r="J24"/>
      <c r="K24"/>
      <c r="L24"/>
    </row>
    <row r="25" spans="1:21" x14ac:dyDescent="0.25">
      <c r="A25"/>
      <c r="B25"/>
      <c r="C25"/>
      <c r="D25"/>
      <c r="E25"/>
      <c r="F25"/>
      <c r="G25"/>
      <c r="H25"/>
      <c r="I25"/>
      <c r="J25"/>
      <c r="K25"/>
      <c r="L25"/>
    </row>
    <row r="26" spans="1:21" x14ac:dyDescent="0.25">
      <c r="A26"/>
      <c r="B26"/>
      <c r="C26"/>
      <c r="D26"/>
      <c r="E26"/>
      <c r="F26"/>
      <c r="G26"/>
      <c r="H26"/>
      <c r="I26"/>
      <c r="J26"/>
      <c r="K26"/>
      <c r="L26"/>
    </row>
    <row r="27" spans="1:21" x14ac:dyDescent="0.25">
      <c r="A27"/>
      <c r="B27"/>
      <c r="C27"/>
      <c r="D27"/>
      <c r="E27"/>
      <c r="F27"/>
      <c r="G27"/>
      <c r="H27"/>
      <c r="I27"/>
      <c r="J27"/>
      <c r="K27"/>
      <c r="L27"/>
    </row>
    <row r="28" spans="1:21" x14ac:dyDescent="0.25">
      <c r="A28"/>
      <c r="B28"/>
      <c r="C28"/>
      <c r="D28"/>
      <c r="E28"/>
      <c r="F28"/>
      <c r="G28"/>
      <c r="H28"/>
      <c r="I28"/>
      <c r="J28"/>
      <c r="K28"/>
      <c r="L28"/>
    </row>
    <row r="29" spans="1:21" s="9" customFormat="1" x14ac:dyDescent="0.25">
      <c r="A29"/>
      <c r="B29"/>
      <c r="C29"/>
      <c r="D29"/>
      <c r="E29"/>
      <c r="F29"/>
      <c r="G29"/>
      <c r="H29"/>
      <c r="I29"/>
      <c r="J29"/>
      <c r="K29"/>
      <c r="L29"/>
    </row>
    <row r="30" spans="1:21" s="9" customFormat="1" x14ac:dyDescent="0.25">
      <c r="A30"/>
      <c r="B30"/>
      <c r="C30"/>
      <c r="D30"/>
      <c r="E30"/>
      <c r="F30"/>
      <c r="G30"/>
      <c r="H30"/>
      <c r="I30"/>
      <c r="J30"/>
      <c r="K30"/>
      <c r="L30"/>
    </row>
    <row r="31" spans="1:21" s="9" customFormat="1" x14ac:dyDescent="0.25">
      <c r="A31"/>
      <c r="B31"/>
      <c r="C31"/>
      <c r="D31"/>
      <c r="E31"/>
      <c r="F31"/>
      <c r="G31"/>
      <c r="H31"/>
      <c r="I31"/>
      <c r="J31"/>
      <c r="K31"/>
      <c r="L31"/>
    </row>
    <row r="32" spans="1:21" s="9" customFormat="1" x14ac:dyDescent="0.25">
      <c r="A32"/>
      <c r="B32"/>
      <c r="C32"/>
      <c r="D32"/>
      <c r="E32"/>
      <c r="F32"/>
      <c r="G32"/>
      <c r="H32"/>
      <c r="I32"/>
      <c r="J32"/>
      <c r="K32"/>
      <c r="L32"/>
    </row>
    <row r="33" spans="1:12" s="9" customFormat="1" x14ac:dyDescent="0.25">
      <c r="A33"/>
      <c r="B33"/>
      <c r="C33"/>
      <c r="D33"/>
      <c r="E33"/>
      <c r="F33"/>
      <c r="G33"/>
      <c r="H33"/>
      <c r="I33"/>
      <c r="J33"/>
      <c r="K33"/>
      <c r="L33"/>
    </row>
    <row r="34" spans="1:12" s="9" customFormat="1" x14ac:dyDescent="0.25">
      <c r="A34"/>
      <c r="B34"/>
      <c r="C34"/>
      <c r="D34"/>
      <c r="E34"/>
      <c r="F34"/>
      <c r="G34"/>
      <c r="H34"/>
      <c r="I34"/>
      <c r="J34"/>
      <c r="K34"/>
      <c r="L34"/>
    </row>
    <row r="35" spans="1:12" s="9" customFormat="1" x14ac:dyDescent="0.25">
      <c r="A35"/>
      <c r="B35"/>
      <c r="C35"/>
      <c r="D35"/>
      <c r="E35"/>
      <c r="F35"/>
      <c r="G35"/>
      <c r="H35"/>
      <c r="I35"/>
      <c r="J35"/>
      <c r="K35"/>
      <c r="L35"/>
    </row>
    <row r="36" spans="1:12" s="9" customFormat="1" x14ac:dyDescent="0.25">
      <c r="A36"/>
      <c r="B36"/>
      <c r="C36"/>
      <c r="D36"/>
      <c r="E36"/>
      <c r="F36"/>
      <c r="G36"/>
      <c r="H36"/>
      <c r="I36"/>
      <c r="J36"/>
      <c r="K36"/>
      <c r="L36"/>
    </row>
    <row r="37" spans="1:12" x14ac:dyDescent="0.25">
      <c r="A37"/>
      <c r="B37"/>
      <c r="C37"/>
      <c r="D37"/>
      <c r="E37"/>
      <c r="F37"/>
      <c r="G37"/>
      <c r="H37"/>
      <c r="I37"/>
      <c r="J37"/>
      <c r="K37"/>
      <c r="L37"/>
    </row>
    <row r="38" spans="1:12" x14ac:dyDescent="0.25">
      <c r="A38"/>
      <c r="B38"/>
      <c r="C38"/>
      <c r="D38"/>
      <c r="E38"/>
      <c r="F38"/>
      <c r="G38"/>
      <c r="H38"/>
      <c r="I38"/>
      <c r="J38"/>
      <c r="K38"/>
      <c r="L38"/>
    </row>
    <row r="39" spans="1:12" x14ac:dyDescent="0.25">
      <c r="A39"/>
      <c r="B39"/>
      <c r="C39"/>
      <c r="D39"/>
      <c r="E39"/>
      <c r="F39"/>
      <c r="G39"/>
      <c r="H39"/>
      <c r="I39"/>
      <c r="J39"/>
      <c r="K39"/>
      <c r="L39"/>
    </row>
    <row r="40" spans="1:12" x14ac:dyDescent="0.25">
      <c r="A40"/>
      <c r="B40"/>
      <c r="C40"/>
      <c r="D40"/>
      <c r="E40"/>
      <c r="F40"/>
      <c r="G40"/>
      <c r="H40"/>
      <c r="I40"/>
      <c r="J40"/>
      <c r="K40"/>
      <c r="L40"/>
    </row>
    <row r="41" spans="1:12" s="13" customFormat="1" x14ac:dyDescent="0.25">
      <c r="A41"/>
      <c r="B41"/>
      <c r="C41"/>
      <c r="D41"/>
      <c r="E41"/>
      <c r="F41"/>
      <c r="G41"/>
      <c r="H41"/>
      <c r="I41"/>
      <c r="J41"/>
      <c r="K41"/>
      <c r="L41"/>
    </row>
    <row r="42" spans="1:12" x14ac:dyDescent="0.25">
      <c r="A42"/>
      <c r="B42"/>
      <c r="C42"/>
      <c r="D42"/>
      <c r="E42"/>
      <c r="F42"/>
      <c r="G42"/>
      <c r="H42"/>
      <c r="I42"/>
      <c r="J42"/>
      <c r="K42"/>
      <c r="L42"/>
    </row>
    <row r="43" spans="1:12" x14ac:dyDescent="0.25">
      <c r="A43"/>
      <c r="B43"/>
      <c r="C43"/>
      <c r="D43"/>
      <c r="E43"/>
      <c r="F43"/>
      <c r="G43"/>
      <c r="H43"/>
      <c r="I43"/>
      <c r="J43"/>
      <c r="K43"/>
      <c r="L43"/>
    </row>
    <row r="44" spans="1:12" s="9" customFormat="1" x14ac:dyDescent="0.25">
      <c r="A44"/>
      <c r="B44"/>
      <c r="C44"/>
      <c r="D44"/>
      <c r="E44"/>
      <c r="F44"/>
      <c r="G44"/>
      <c r="H44"/>
      <c r="I44"/>
      <c r="J44"/>
      <c r="K44"/>
      <c r="L44"/>
    </row>
    <row r="45" spans="1:12" s="13" customFormat="1" x14ac:dyDescent="0.25">
      <c r="A45"/>
      <c r="B45"/>
      <c r="C45"/>
      <c r="D45"/>
      <c r="E45"/>
      <c r="F45"/>
      <c r="G45"/>
      <c r="H45"/>
      <c r="I45"/>
      <c r="J45"/>
      <c r="K45"/>
      <c r="L45"/>
    </row>
    <row r="46" spans="1:12" s="9" customFormat="1" x14ac:dyDescent="0.25">
      <c r="A46"/>
      <c r="B46"/>
      <c r="C46"/>
      <c r="D46"/>
      <c r="E46"/>
      <c r="F46"/>
      <c r="G46"/>
      <c r="H46"/>
      <c r="I46"/>
      <c r="J46"/>
      <c r="K46"/>
      <c r="L46"/>
    </row>
    <row r="47" spans="1:12" s="9" customFormat="1" x14ac:dyDescent="0.25">
      <c r="A47"/>
      <c r="B47"/>
      <c r="C47"/>
      <c r="D47"/>
      <c r="E47"/>
      <c r="F47"/>
      <c r="G47"/>
      <c r="H47"/>
      <c r="I47"/>
      <c r="J47"/>
      <c r="K47"/>
      <c r="L47"/>
    </row>
    <row r="48" spans="1:12" s="9" customFormat="1" x14ac:dyDescent="0.25">
      <c r="A48"/>
      <c r="B48"/>
      <c r="C48"/>
      <c r="D48"/>
      <c r="E48"/>
      <c r="F48"/>
      <c r="G48"/>
      <c r="H48"/>
      <c r="I48"/>
      <c r="J48"/>
      <c r="K48"/>
      <c r="L48"/>
    </row>
    <row r="49" spans="1:21" s="9" customFormat="1" x14ac:dyDescent="0.25">
      <c r="A49"/>
      <c r="B49"/>
      <c r="C49"/>
      <c r="D49"/>
      <c r="E49"/>
      <c r="F49"/>
      <c r="G49"/>
      <c r="H49"/>
      <c r="I49"/>
      <c r="J49"/>
      <c r="K49"/>
      <c r="L49"/>
    </row>
    <row r="50" spans="1:21" s="9" customFormat="1" x14ac:dyDescent="0.25">
      <c r="A50"/>
      <c r="B50"/>
      <c r="C50"/>
      <c r="D50"/>
      <c r="E50"/>
      <c r="F50"/>
      <c r="G50"/>
      <c r="H50"/>
      <c r="I50"/>
      <c r="J50"/>
      <c r="K50"/>
      <c r="L50"/>
    </row>
    <row r="51" spans="1:21" s="9" customFormat="1" x14ac:dyDescent="0.25">
      <c r="A51"/>
      <c r="B51"/>
      <c r="C51"/>
      <c r="D51"/>
      <c r="E51"/>
      <c r="F51"/>
      <c r="G51"/>
      <c r="H51"/>
      <c r="I51"/>
      <c r="J51"/>
      <c r="K51"/>
      <c r="L51"/>
    </row>
    <row r="52" spans="1:21" s="9" customFormat="1" x14ac:dyDescent="0.25">
      <c r="A52"/>
      <c r="B52"/>
      <c r="C52"/>
      <c r="D52"/>
      <c r="E52"/>
      <c r="F52"/>
      <c r="G52"/>
      <c r="H52"/>
      <c r="I52"/>
      <c r="J52"/>
      <c r="K52"/>
      <c r="L52"/>
    </row>
    <row r="53" spans="1:21" x14ac:dyDescent="0.25">
      <c r="A53"/>
      <c r="B53"/>
      <c r="C53"/>
      <c r="D53"/>
      <c r="E53"/>
      <c r="F53"/>
      <c r="G53"/>
      <c r="H53"/>
      <c r="I53"/>
      <c r="J53"/>
      <c r="K53"/>
      <c r="L53"/>
      <c r="M53" s="9"/>
      <c r="N53" s="9"/>
      <c r="O53" s="9"/>
      <c r="P53" s="9"/>
      <c r="Q53" s="9"/>
      <c r="R53" s="9"/>
      <c r="S53" s="9"/>
      <c r="T53" s="9"/>
      <c r="U53" s="9"/>
    </row>
    <row r="54" spans="1:21" x14ac:dyDescent="0.25">
      <c r="A54"/>
      <c r="B54"/>
      <c r="C54"/>
      <c r="D54"/>
      <c r="E54"/>
      <c r="F54"/>
      <c r="G54"/>
      <c r="H54"/>
      <c r="I54"/>
      <c r="J54"/>
      <c r="K54"/>
      <c r="L54"/>
      <c r="M54" s="9"/>
      <c r="N54" s="9"/>
      <c r="O54" s="9"/>
      <c r="P54" s="9"/>
      <c r="Q54" s="9"/>
      <c r="R54" s="9"/>
      <c r="S54" s="9"/>
      <c r="T54" s="9"/>
      <c r="U54" s="9"/>
    </row>
    <row r="55" spans="1:21" x14ac:dyDescent="0.25">
      <c r="A55"/>
      <c r="B55"/>
      <c r="C55"/>
      <c r="D55"/>
      <c r="E55"/>
      <c r="F55"/>
      <c r="G55"/>
      <c r="H55"/>
      <c r="I55"/>
      <c r="J55"/>
      <c r="K55"/>
      <c r="L55"/>
      <c r="M55" s="9"/>
      <c r="N55" s="9"/>
      <c r="O55" s="9"/>
      <c r="P55" s="9"/>
      <c r="Q55" s="9"/>
      <c r="R55" s="9"/>
      <c r="S55" s="9"/>
      <c r="T55" s="9"/>
      <c r="U55" s="9"/>
    </row>
    <row r="56" spans="1:21" x14ac:dyDescent="0.25">
      <c r="A56"/>
      <c r="B56"/>
      <c r="C56"/>
      <c r="D56"/>
      <c r="E56"/>
      <c r="F56"/>
      <c r="G56"/>
      <c r="H56"/>
      <c r="I56"/>
      <c r="J56"/>
      <c r="K56"/>
      <c r="L56"/>
      <c r="M56" s="9"/>
      <c r="N56" s="9"/>
      <c r="O56" s="9"/>
      <c r="P56" s="9"/>
      <c r="Q56" s="9"/>
      <c r="R56" s="9"/>
      <c r="S56" s="9"/>
      <c r="T56" s="9"/>
      <c r="U56" s="9"/>
    </row>
    <row r="57" spans="1:21" s="9" customFormat="1" x14ac:dyDescent="0.25">
      <c r="A57"/>
      <c r="B57"/>
      <c r="C57"/>
      <c r="D57"/>
      <c r="E57"/>
      <c r="F57"/>
      <c r="G57"/>
      <c r="H57"/>
      <c r="I57"/>
      <c r="J57"/>
      <c r="K57"/>
      <c r="L57"/>
    </row>
    <row r="58" spans="1:21" s="9" customFormat="1" x14ac:dyDescent="0.25">
      <c r="A58"/>
      <c r="B58"/>
      <c r="C58"/>
      <c r="D58"/>
      <c r="E58"/>
      <c r="F58"/>
      <c r="G58"/>
      <c r="H58"/>
      <c r="I58"/>
      <c r="J58"/>
      <c r="K58"/>
      <c r="L58"/>
    </row>
    <row r="59" spans="1:21" s="9" customFormat="1" x14ac:dyDescent="0.25">
      <c r="A59"/>
      <c r="B59"/>
      <c r="C59"/>
      <c r="D59"/>
      <c r="E59"/>
      <c r="F59"/>
      <c r="G59"/>
      <c r="H59"/>
      <c r="I59"/>
      <c r="J59"/>
      <c r="K59"/>
      <c r="L59"/>
    </row>
    <row r="60" spans="1:21" s="9" customFormat="1" x14ac:dyDescent="0.25">
      <c r="A60"/>
      <c r="B60"/>
      <c r="C60"/>
      <c r="D60"/>
      <c r="E60"/>
      <c r="F60"/>
      <c r="G60"/>
      <c r="H60"/>
      <c r="I60"/>
      <c r="J60"/>
      <c r="K60"/>
      <c r="L60"/>
    </row>
    <row r="61" spans="1:21" s="9" customFormat="1" x14ac:dyDescent="0.25">
      <c r="A61"/>
      <c r="B61"/>
      <c r="C61"/>
      <c r="D61"/>
      <c r="E61"/>
      <c r="F61"/>
      <c r="G61"/>
      <c r="H61"/>
      <c r="I61"/>
      <c r="J61"/>
      <c r="K61"/>
      <c r="L61"/>
    </row>
    <row r="62" spans="1:21" s="9" customFormat="1" x14ac:dyDescent="0.25">
      <c r="A62"/>
      <c r="B62"/>
      <c r="C62"/>
      <c r="D62"/>
      <c r="E62"/>
      <c r="F62"/>
      <c r="G62"/>
      <c r="H62"/>
      <c r="I62"/>
      <c r="J62"/>
      <c r="K62"/>
      <c r="L62"/>
    </row>
    <row r="63" spans="1:21" s="9" customFormat="1" x14ac:dyDescent="0.25">
      <c r="A63"/>
      <c r="B63"/>
      <c r="C63"/>
      <c r="D63"/>
      <c r="E63"/>
      <c r="F63"/>
      <c r="G63"/>
      <c r="H63"/>
      <c r="I63"/>
      <c r="J63"/>
      <c r="K63"/>
      <c r="L63"/>
    </row>
    <row r="64" spans="1:21" s="9" customFormat="1" x14ac:dyDescent="0.25">
      <c r="A64"/>
      <c r="B64"/>
      <c r="C64"/>
      <c r="D64"/>
      <c r="E64"/>
      <c r="F64"/>
      <c r="G64"/>
      <c r="H64"/>
      <c r="I64"/>
      <c r="J64"/>
      <c r="K64"/>
      <c r="L64"/>
    </row>
    <row r="65" spans="1:21" s="9" customFormat="1" x14ac:dyDescent="0.25">
      <c r="A65"/>
      <c r="B65"/>
      <c r="C65"/>
      <c r="D65"/>
      <c r="E65"/>
      <c r="F65"/>
      <c r="G65"/>
      <c r="H65"/>
      <c r="I65"/>
      <c r="J65"/>
      <c r="K65"/>
      <c r="L65"/>
    </row>
    <row r="66" spans="1:21" s="9" customFormat="1" x14ac:dyDescent="0.25">
      <c r="A66"/>
      <c r="B66"/>
      <c r="C66"/>
      <c r="D66"/>
      <c r="E66"/>
      <c r="F66"/>
      <c r="G66"/>
      <c r="H66"/>
      <c r="I66"/>
      <c r="J66"/>
      <c r="K66"/>
      <c r="L66"/>
    </row>
    <row r="67" spans="1:21" x14ac:dyDescent="0.25">
      <c r="A67"/>
      <c r="B67"/>
      <c r="C67"/>
      <c r="D67"/>
      <c r="E67"/>
      <c r="F67"/>
      <c r="G67"/>
      <c r="H67"/>
      <c r="I67"/>
      <c r="J67"/>
      <c r="K67"/>
      <c r="L67"/>
      <c r="M67" s="9"/>
      <c r="N67" s="9"/>
      <c r="O67" s="9"/>
      <c r="P67" s="9"/>
      <c r="Q67" s="9"/>
      <c r="R67" s="9"/>
      <c r="S67" s="9"/>
      <c r="T67" s="9"/>
      <c r="U67" s="9"/>
    </row>
    <row r="68" spans="1:21" x14ac:dyDescent="0.25">
      <c r="A68"/>
      <c r="B68"/>
      <c r="C68"/>
      <c r="D68"/>
      <c r="E68"/>
      <c r="F68"/>
      <c r="G68"/>
      <c r="H68"/>
      <c r="I68"/>
      <c r="J68"/>
      <c r="K68"/>
      <c r="L68"/>
      <c r="M68" s="9"/>
      <c r="N68" s="9"/>
      <c r="O68" s="9"/>
      <c r="P68" s="9"/>
      <c r="Q68" s="9"/>
      <c r="R68" s="9"/>
      <c r="S68" s="9"/>
      <c r="T68" s="9"/>
      <c r="U68" s="9"/>
    </row>
    <row r="69" spans="1:21" x14ac:dyDescent="0.25">
      <c r="A69"/>
      <c r="B69"/>
      <c r="C69"/>
      <c r="D69"/>
      <c r="E69"/>
      <c r="F69"/>
      <c r="G69"/>
      <c r="H69"/>
      <c r="I69"/>
      <c r="J69"/>
      <c r="K69"/>
      <c r="L69"/>
      <c r="M69" s="9"/>
      <c r="N69" s="9"/>
      <c r="O69" s="9"/>
      <c r="P69" s="9"/>
      <c r="Q69" s="9"/>
      <c r="R69" s="9"/>
      <c r="S69" s="9"/>
      <c r="T69" s="9"/>
      <c r="U69" s="9"/>
    </row>
    <row r="70" spans="1:21" x14ac:dyDescent="0.25">
      <c r="A70"/>
      <c r="B70"/>
      <c r="C70"/>
      <c r="D70"/>
      <c r="E70"/>
      <c r="F70"/>
      <c r="G70"/>
      <c r="H70"/>
      <c r="I70"/>
      <c r="J70"/>
      <c r="K70"/>
      <c r="L70"/>
      <c r="M70" s="9"/>
      <c r="N70" s="9"/>
      <c r="O70" s="9"/>
      <c r="P70" s="9"/>
      <c r="Q70" s="9"/>
      <c r="R70" s="9"/>
      <c r="S70" s="9"/>
      <c r="T70" s="9"/>
      <c r="U70" s="9"/>
    </row>
    <row r="71" spans="1:21" s="9" customFormat="1" x14ac:dyDescent="0.25">
      <c r="A71"/>
      <c r="B71"/>
      <c r="C71"/>
      <c r="D71"/>
      <c r="E71"/>
      <c r="F71"/>
      <c r="G71"/>
      <c r="H71"/>
      <c r="I71"/>
      <c r="J71"/>
      <c r="K71"/>
      <c r="L71"/>
    </row>
    <row r="72" spans="1:21" s="9" customFormat="1" x14ac:dyDescent="0.25">
      <c r="A72"/>
      <c r="B72"/>
      <c r="C72"/>
      <c r="D72"/>
      <c r="E72"/>
      <c r="F72"/>
      <c r="G72"/>
      <c r="H72"/>
      <c r="I72"/>
      <c r="J72"/>
      <c r="K72"/>
      <c r="L72"/>
    </row>
    <row r="73" spans="1:21" x14ac:dyDescent="0.25">
      <c r="A73"/>
      <c r="B73"/>
      <c r="C73"/>
      <c r="D73"/>
      <c r="E73"/>
      <c r="F73"/>
      <c r="G73"/>
      <c r="H73"/>
      <c r="I73"/>
      <c r="J73"/>
      <c r="K73"/>
      <c r="L73"/>
      <c r="M73" s="9"/>
      <c r="N73" s="9"/>
      <c r="O73" s="9"/>
      <c r="P73" s="9"/>
      <c r="Q73" s="9"/>
      <c r="R73" s="9"/>
      <c r="S73" s="9"/>
      <c r="T73" s="9"/>
      <c r="U73" s="9"/>
    </row>
    <row r="74" spans="1:21" x14ac:dyDescent="0.25">
      <c r="A74"/>
      <c r="B74"/>
      <c r="C74"/>
      <c r="D74"/>
      <c r="E74"/>
      <c r="F74"/>
      <c r="G74"/>
      <c r="H74"/>
      <c r="I74"/>
      <c r="J74"/>
      <c r="K74"/>
      <c r="L74"/>
      <c r="M74" s="9"/>
      <c r="N74" s="9"/>
      <c r="O74" s="9"/>
      <c r="P74" s="9"/>
      <c r="Q74" s="9"/>
      <c r="R74" s="9"/>
      <c r="S74" s="9"/>
      <c r="T74" s="9"/>
      <c r="U74" s="9"/>
    </row>
    <row r="75" spans="1:21" x14ac:dyDescent="0.25">
      <c r="A75"/>
      <c r="B75"/>
      <c r="C75"/>
      <c r="D75"/>
      <c r="E75"/>
      <c r="F75"/>
      <c r="G75"/>
      <c r="H75"/>
      <c r="I75"/>
      <c r="J75"/>
      <c r="K75"/>
      <c r="L75"/>
      <c r="M75" s="9"/>
      <c r="N75" s="9"/>
      <c r="O75" s="9"/>
      <c r="P75" s="9"/>
      <c r="Q75" s="9"/>
      <c r="R75" s="9"/>
      <c r="S75" s="9"/>
      <c r="T75" s="9"/>
      <c r="U75" s="9"/>
    </row>
    <row r="76" spans="1:21" x14ac:dyDescent="0.25">
      <c r="A76"/>
      <c r="B76"/>
      <c r="C76"/>
      <c r="D76"/>
      <c r="E76"/>
      <c r="F76"/>
      <c r="G76"/>
      <c r="H76"/>
      <c r="I76"/>
      <c r="J76"/>
      <c r="K76"/>
      <c r="L76"/>
      <c r="M76" s="9"/>
      <c r="N76" s="9"/>
      <c r="O76" s="9"/>
      <c r="P76" s="9"/>
      <c r="Q76" s="9"/>
      <c r="R76" s="9"/>
      <c r="S76" s="9"/>
      <c r="T76" s="9"/>
      <c r="U76" s="9"/>
    </row>
    <row r="77" spans="1:21" s="6" customFormat="1" x14ac:dyDescent="0.25">
      <c r="A77"/>
      <c r="B77"/>
      <c r="C77"/>
      <c r="D77"/>
      <c r="E77"/>
      <c r="F77"/>
      <c r="G77"/>
      <c r="H77"/>
      <c r="I77"/>
      <c r="J77"/>
      <c r="K77"/>
      <c r="L77"/>
      <c r="M77" s="9"/>
      <c r="N77" s="9"/>
      <c r="O77" s="9"/>
      <c r="P77" s="9"/>
      <c r="Q77" s="9"/>
      <c r="R77" s="9"/>
      <c r="S77" s="9"/>
      <c r="T77" s="9"/>
      <c r="U77" s="9"/>
    </row>
    <row r="78" spans="1:21" x14ac:dyDescent="0.25">
      <c r="A78"/>
      <c r="B78"/>
      <c r="C78"/>
      <c r="D78"/>
      <c r="E78"/>
      <c r="F78"/>
      <c r="G78"/>
      <c r="H78"/>
      <c r="I78"/>
      <c r="J78"/>
      <c r="K78"/>
      <c r="L78"/>
      <c r="M78" s="9"/>
      <c r="N78" s="9"/>
      <c r="O78" s="9"/>
      <c r="P78" s="9"/>
      <c r="Q78" s="9"/>
      <c r="R78" s="9"/>
      <c r="S78" s="9"/>
      <c r="T78" s="9"/>
      <c r="U78" s="9"/>
    </row>
    <row r="79" spans="1:21" x14ac:dyDescent="0.25">
      <c r="A79"/>
      <c r="B79"/>
      <c r="C79"/>
      <c r="D79"/>
      <c r="E79"/>
      <c r="F79"/>
      <c r="G79"/>
      <c r="H79"/>
      <c r="I79"/>
      <c r="J79"/>
      <c r="K79"/>
      <c r="L79"/>
      <c r="M79" s="9"/>
      <c r="N79" s="9"/>
      <c r="O79" s="9"/>
      <c r="P79" s="9"/>
      <c r="Q79" s="9"/>
      <c r="R79" s="9"/>
      <c r="S79" s="9"/>
      <c r="T79" s="9"/>
      <c r="U79" s="9"/>
    </row>
    <row r="80" spans="1:21" x14ac:dyDescent="0.25">
      <c r="A80"/>
      <c r="B80"/>
      <c r="C80"/>
      <c r="D80"/>
      <c r="E80"/>
      <c r="F80"/>
      <c r="G80"/>
      <c r="H80"/>
      <c r="I80"/>
      <c r="J80"/>
      <c r="K80"/>
      <c r="L80"/>
      <c r="M80" s="9"/>
      <c r="N80" s="9"/>
      <c r="O80" s="9"/>
      <c r="P80" s="9"/>
      <c r="Q80" s="9"/>
      <c r="R80" s="9"/>
      <c r="S80" s="9"/>
      <c r="T80" s="9"/>
      <c r="U80" s="9"/>
    </row>
    <row r="81" spans="1:21" x14ac:dyDescent="0.25">
      <c r="A81"/>
      <c r="B81"/>
      <c r="C81"/>
      <c r="D81"/>
      <c r="E81"/>
      <c r="F81"/>
      <c r="G81"/>
      <c r="H81"/>
      <c r="I81"/>
      <c r="J81"/>
      <c r="K81"/>
      <c r="L81"/>
      <c r="M81" s="9"/>
      <c r="N81" s="9"/>
      <c r="O81" s="9"/>
      <c r="P81" s="9"/>
      <c r="Q81" s="9"/>
      <c r="R81" s="9"/>
      <c r="S81" s="9"/>
      <c r="T81" s="9"/>
      <c r="U81" s="9"/>
    </row>
    <row r="82" spans="1:21" x14ac:dyDescent="0.25">
      <c r="A82"/>
      <c r="B82"/>
      <c r="C82"/>
      <c r="D82"/>
      <c r="E82"/>
      <c r="F82"/>
      <c r="G82"/>
      <c r="H82"/>
      <c r="I82"/>
      <c r="J82"/>
      <c r="K82"/>
      <c r="L82"/>
      <c r="M82" s="9"/>
      <c r="N82" s="9"/>
      <c r="O82" s="9"/>
      <c r="P82" s="9"/>
      <c r="Q82" s="9"/>
      <c r="R82" s="9"/>
      <c r="S82" s="9"/>
      <c r="T82" s="9"/>
      <c r="U82" s="9"/>
    </row>
    <row r="83" spans="1:21" x14ac:dyDescent="0.25">
      <c r="A83"/>
      <c r="B83"/>
      <c r="C83"/>
      <c r="D83"/>
      <c r="E83"/>
      <c r="F83"/>
      <c r="G83"/>
      <c r="H83"/>
      <c r="I83"/>
      <c r="J83"/>
      <c r="K83"/>
      <c r="L83"/>
      <c r="M83" s="9"/>
      <c r="N83" s="9"/>
      <c r="O83" s="9"/>
      <c r="P83" s="9"/>
      <c r="Q83" s="9"/>
      <c r="R83" s="9"/>
      <c r="S83" s="9"/>
      <c r="T83" s="9"/>
      <c r="U83" s="9"/>
    </row>
    <row r="84" spans="1:21" ht="15" customHeight="1" x14ac:dyDescent="0.25">
      <c r="A84"/>
      <c r="B84"/>
      <c r="C84"/>
      <c r="D84"/>
      <c r="E84"/>
      <c r="F84"/>
      <c r="G84"/>
      <c r="H84"/>
      <c r="I84"/>
      <c r="J84"/>
      <c r="K84"/>
      <c r="L84"/>
      <c r="M84" s="12"/>
      <c r="N84" s="12"/>
      <c r="O84" s="12"/>
      <c r="P84" s="12"/>
      <c r="Q84" s="12"/>
      <c r="R84" s="12"/>
      <c r="S84" s="12"/>
      <c r="T84" s="9"/>
      <c r="U84" s="9"/>
    </row>
    <row r="85" spans="1:21" s="30" customFormat="1" x14ac:dyDescent="0.25">
      <c r="A85"/>
      <c r="B85"/>
      <c r="C85"/>
      <c r="D85"/>
      <c r="E85"/>
      <c r="F85"/>
      <c r="G85"/>
      <c r="H85"/>
      <c r="I85"/>
      <c r="J85"/>
      <c r="K85"/>
      <c r="L85"/>
      <c r="M85" s="29"/>
      <c r="N85" s="29"/>
      <c r="O85" s="29"/>
      <c r="P85" s="29"/>
      <c r="Q85" s="29"/>
      <c r="R85" s="29"/>
      <c r="S85" s="29"/>
    </row>
    <row r="86" spans="1:21" x14ac:dyDescent="0.25">
      <c r="A86"/>
      <c r="B86"/>
      <c r="C86"/>
      <c r="D86"/>
      <c r="E86"/>
      <c r="F86"/>
      <c r="G86"/>
      <c r="H86"/>
      <c r="I86"/>
      <c r="J86"/>
      <c r="K86"/>
      <c r="L86"/>
      <c r="M86" s="12"/>
      <c r="N86" s="12"/>
      <c r="O86" s="12"/>
      <c r="P86" s="12"/>
      <c r="Q86" s="12"/>
      <c r="R86" s="12"/>
      <c r="S86" s="12"/>
      <c r="T86" s="9"/>
      <c r="U86" s="9"/>
    </row>
    <row r="87" spans="1:21" x14ac:dyDescent="0.25">
      <c r="A87"/>
      <c r="B87"/>
      <c r="C87"/>
      <c r="D87"/>
      <c r="E87"/>
      <c r="F87"/>
      <c r="G87"/>
      <c r="H87"/>
      <c r="I87"/>
      <c r="J87"/>
      <c r="K87"/>
      <c r="L87"/>
      <c r="M87" s="12"/>
      <c r="N87" s="12"/>
      <c r="O87" s="12"/>
      <c r="P87" s="12"/>
      <c r="Q87" s="12"/>
      <c r="R87" s="12"/>
      <c r="S87" s="12"/>
      <c r="T87" s="9"/>
      <c r="U87" s="9"/>
    </row>
    <row r="88" spans="1:21" x14ac:dyDescent="0.25">
      <c r="A88"/>
      <c r="B88"/>
      <c r="C88"/>
      <c r="D88"/>
      <c r="E88"/>
      <c r="F88"/>
      <c r="G88"/>
      <c r="H88"/>
      <c r="I88"/>
      <c r="J88"/>
      <c r="K88"/>
      <c r="L88"/>
      <c r="M88" s="12"/>
      <c r="N88" s="12"/>
      <c r="O88" s="12"/>
      <c r="P88" s="12"/>
      <c r="Q88" s="12"/>
      <c r="R88" s="12"/>
      <c r="S88" s="12"/>
    </row>
    <row r="89" spans="1:21" x14ac:dyDescent="0.25">
      <c r="A89"/>
      <c r="B89"/>
      <c r="C89"/>
      <c r="D89"/>
      <c r="E89"/>
      <c r="F89"/>
      <c r="G89"/>
      <c r="H89"/>
      <c r="I89"/>
      <c r="J89"/>
      <c r="K89"/>
      <c r="L89"/>
      <c r="M89" s="12"/>
      <c r="N89" s="12"/>
      <c r="O89" s="12"/>
      <c r="P89" s="12"/>
      <c r="Q89" s="12"/>
      <c r="R89" s="12"/>
      <c r="S89" s="12"/>
    </row>
    <row r="90" spans="1:21" x14ac:dyDescent="0.25">
      <c r="A90"/>
      <c r="B90"/>
      <c r="C90"/>
      <c r="D90"/>
      <c r="E90"/>
      <c r="F90"/>
      <c r="G90"/>
      <c r="H90"/>
      <c r="I90"/>
      <c r="J90"/>
      <c r="K90"/>
      <c r="L90"/>
      <c r="M90" s="12"/>
      <c r="N90" s="12"/>
      <c r="O90" s="12"/>
      <c r="P90" s="12"/>
      <c r="Q90" s="12"/>
      <c r="R90" s="12"/>
      <c r="S90" s="12"/>
    </row>
    <row r="91" spans="1:21" x14ac:dyDescent="0.25">
      <c r="A91"/>
      <c r="B91"/>
      <c r="C91"/>
      <c r="D91"/>
      <c r="E91"/>
      <c r="F91"/>
      <c r="G91"/>
      <c r="H91"/>
      <c r="I91"/>
      <c r="J91"/>
      <c r="K91"/>
      <c r="L91"/>
      <c r="M91" s="12"/>
      <c r="N91" s="12"/>
      <c r="O91" s="12"/>
      <c r="P91" s="12"/>
      <c r="Q91" s="12"/>
      <c r="R91" s="12"/>
      <c r="S91" s="12"/>
    </row>
    <row r="92" spans="1:21" x14ac:dyDescent="0.25">
      <c r="A92"/>
      <c r="B92"/>
      <c r="C92"/>
      <c r="D92"/>
      <c r="E92"/>
      <c r="F92"/>
      <c r="G92"/>
      <c r="H92"/>
      <c r="I92"/>
      <c r="J92"/>
      <c r="K92"/>
      <c r="L92"/>
      <c r="M92" s="12"/>
      <c r="N92" s="12"/>
      <c r="O92" s="12"/>
      <c r="P92" s="12"/>
      <c r="Q92" s="12"/>
      <c r="R92" s="12"/>
      <c r="S92" s="12"/>
    </row>
    <row r="93" spans="1:21" x14ac:dyDescent="0.25">
      <c r="A93"/>
      <c r="B93"/>
      <c r="C93"/>
      <c r="D93"/>
      <c r="E93"/>
      <c r="F93"/>
      <c r="G93"/>
      <c r="H93"/>
      <c r="I93"/>
      <c r="J93"/>
      <c r="K93"/>
      <c r="L93"/>
      <c r="M93" s="13"/>
      <c r="N93" s="13"/>
      <c r="O93" s="13"/>
      <c r="P93" s="13"/>
      <c r="Q93" s="12"/>
      <c r="R93" s="12"/>
      <c r="S93" s="12"/>
    </row>
    <row r="94" spans="1:21" x14ac:dyDescent="0.25">
      <c r="A94"/>
      <c r="B94"/>
      <c r="C94"/>
      <c r="D94"/>
      <c r="E94"/>
      <c r="F94"/>
      <c r="G94"/>
      <c r="H94"/>
      <c r="I94"/>
      <c r="J94"/>
      <c r="K94"/>
      <c r="L94"/>
      <c r="M94" s="13"/>
      <c r="N94" s="13"/>
      <c r="O94" s="13"/>
      <c r="P94" s="13"/>
      <c r="Q94" s="12"/>
      <c r="R94" s="12"/>
      <c r="S94" s="12"/>
    </row>
    <row r="95" spans="1:21" x14ac:dyDescent="0.25">
      <c r="A95"/>
      <c r="B95"/>
      <c r="C95"/>
      <c r="D95"/>
      <c r="E95"/>
      <c r="F95"/>
      <c r="G95"/>
      <c r="H95"/>
      <c r="I95"/>
      <c r="J95"/>
      <c r="K95"/>
      <c r="L95"/>
      <c r="M95" s="13"/>
      <c r="N95" s="13"/>
      <c r="O95" s="13"/>
      <c r="P95" s="13"/>
      <c r="Q95" s="12"/>
      <c r="R95" s="12"/>
      <c r="S95" s="12"/>
    </row>
    <row r="96" spans="1:21" x14ac:dyDescent="0.25">
      <c r="A96"/>
      <c r="B96"/>
      <c r="C96"/>
      <c r="D96"/>
      <c r="E96"/>
      <c r="F96"/>
      <c r="G96"/>
      <c r="H96"/>
      <c r="I96"/>
      <c r="J96"/>
      <c r="K96"/>
      <c r="L96"/>
      <c r="M96" s="13"/>
      <c r="N96" s="13"/>
      <c r="O96" s="13"/>
      <c r="P96" s="13"/>
      <c r="Q96" s="12"/>
      <c r="R96" s="12"/>
      <c r="S96" s="12"/>
    </row>
    <row r="97" spans="1:19" x14ac:dyDescent="0.25">
      <c r="A97"/>
      <c r="B97"/>
      <c r="C97"/>
      <c r="D97"/>
      <c r="E97"/>
      <c r="F97"/>
      <c r="G97"/>
      <c r="H97"/>
      <c r="I97"/>
      <c r="J97"/>
      <c r="K97"/>
      <c r="L97"/>
      <c r="M97" s="13"/>
      <c r="N97" s="13"/>
      <c r="O97" s="13"/>
      <c r="P97" s="13"/>
      <c r="Q97" s="9"/>
      <c r="R97" s="9"/>
      <c r="S97" s="9"/>
    </row>
    <row r="98" spans="1:19" x14ac:dyDescent="0.25">
      <c r="A98"/>
      <c r="B98"/>
      <c r="C98"/>
      <c r="D98"/>
      <c r="E98"/>
      <c r="F98"/>
      <c r="G98"/>
      <c r="H98"/>
      <c r="I98"/>
      <c r="J98"/>
      <c r="K98"/>
      <c r="L98"/>
      <c r="M98" s="13"/>
      <c r="N98" s="13"/>
      <c r="O98" s="13"/>
      <c r="P98" s="13"/>
      <c r="Q98" s="9"/>
      <c r="R98" s="9"/>
      <c r="S98" s="9"/>
    </row>
    <row r="99" spans="1:19" x14ac:dyDescent="0.25">
      <c r="A99"/>
      <c r="B99"/>
      <c r="C99"/>
      <c r="D99"/>
      <c r="E99"/>
      <c r="F99"/>
      <c r="G99"/>
      <c r="H99"/>
      <c r="I99"/>
      <c r="J99"/>
      <c r="K99"/>
      <c r="L99"/>
      <c r="M99" s="13"/>
      <c r="N99" s="13"/>
      <c r="O99" s="13"/>
      <c r="P99" s="13"/>
      <c r="Q99" s="9"/>
      <c r="R99" s="9"/>
      <c r="S99" s="9"/>
    </row>
    <row r="100" spans="1:19" x14ac:dyDescent="0.25">
      <c r="A100"/>
      <c r="B100"/>
      <c r="C100"/>
      <c r="D100"/>
      <c r="E100"/>
      <c r="F100"/>
      <c r="G100"/>
      <c r="H100"/>
      <c r="I100"/>
      <c r="J100"/>
      <c r="K100"/>
      <c r="L100"/>
      <c r="M100" s="13"/>
      <c r="N100" s="13"/>
      <c r="O100" s="13"/>
      <c r="P100" s="13"/>
      <c r="Q100" s="9"/>
      <c r="R100" s="9"/>
      <c r="S100" s="9"/>
    </row>
    <row r="101" spans="1:19" x14ac:dyDescent="0.25">
      <c r="A101"/>
      <c r="B101"/>
      <c r="C101"/>
      <c r="D101"/>
      <c r="E101"/>
      <c r="F101"/>
      <c r="G101"/>
      <c r="H101"/>
      <c r="I101"/>
      <c r="J101"/>
      <c r="K101"/>
      <c r="L101"/>
      <c r="M101" s="13"/>
      <c r="N101" s="13"/>
      <c r="O101" s="13"/>
      <c r="P101" s="13"/>
      <c r="Q101" s="9"/>
      <c r="R101" s="9"/>
      <c r="S101" s="9"/>
    </row>
    <row r="102" spans="1:19" x14ac:dyDescent="0.25">
      <c r="A102"/>
      <c r="B102"/>
      <c r="C102"/>
      <c r="D102"/>
      <c r="E102"/>
      <c r="F102"/>
      <c r="G102"/>
      <c r="H102"/>
      <c r="I102"/>
      <c r="J102"/>
      <c r="K102"/>
      <c r="L102"/>
      <c r="M102" s="13"/>
      <c r="N102" s="13"/>
      <c r="O102" s="13"/>
      <c r="P102" s="13"/>
      <c r="Q102" s="9"/>
      <c r="R102" s="9"/>
      <c r="S102" s="9"/>
    </row>
    <row r="103" spans="1:19" x14ac:dyDescent="0.25">
      <c r="A103"/>
      <c r="B103"/>
      <c r="C103"/>
      <c r="D103"/>
      <c r="E103"/>
      <c r="F103"/>
      <c r="G103"/>
      <c r="H103"/>
      <c r="I103"/>
      <c r="J103"/>
      <c r="K103"/>
      <c r="L103"/>
      <c r="M103" s="13"/>
      <c r="N103" s="13"/>
      <c r="O103" s="13"/>
      <c r="P103" s="13"/>
      <c r="Q103" s="9"/>
      <c r="R103" s="9"/>
      <c r="S103" s="9"/>
    </row>
    <row r="104" spans="1:19" x14ac:dyDescent="0.25">
      <c r="A104"/>
      <c r="B104"/>
      <c r="C104"/>
      <c r="D104"/>
      <c r="E104"/>
      <c r="F104"/>
      <c r="G104"/>
      <c r="H104"/>
      <c r="I104"/>
      <c r="J104"/>
      <c r="K104"/>
      <c r="L104"/>
      <c r="M104" s="13"/>
      <c r="N104" s="13"/>
      <c r="O104" s="13"/>
      <c r="P104" s="13"/>
      <c r="Q104" s="9"/>
      <c r="R104" s="9"/>
      <c r="S104" s="9"/>
    </row>
    <row r="105" spans="1:19" x14ac:dyDescent="0.25">
      <c r="A105"/>
      <c r="B105"/>
      <c r="C105"/>
      <c r="D105"/>
      <c r="E105"/>
      <c r="F105"/>
      <c r="G105"/>
      <c r="H105"/>
      <c r="I105"/>
      <c r="J105"/>
      <c r="K105"/>
      <c r="L105"/>
      <c r="M105" s="13"/>
      <c r="N105" s="13"/>
      <c r="O105" s="13"/>
      <c r="P105" s="13"/>
      <c r="Q105" s="9"/>
      <c r="R105" s="9"/>
      <c r="S105" s="9"/>
    </row>
    <row r="106" spans="1:19" x14ac:dyDescent="0.25">
      <c r="A106"/>
      <c r="B106"/>
      <c r="C106"/>
      <c r="D106"/>
      <c r="E106"/>
      <c r="F106"/>
      <c r="G106"/>
      <c r="H106"/>
      <c r="I106"/>
      <c r="J106"/>
      <c r="K106"/>
      <c r="L106"/>
      <c r="M106" s="13"/>
      <c r="N106" s="13"/>
      <c r="O106" s="13"/>
      <c r="P106" s="13"/>
      <c r="Q106" s="9"/>
      <c r="R106" s="9"/>
      <c r="S106" s="9"/>
    </row>
    <row r="107" spans="1:19" x14ac:dyDescent="0.25">
      <c r="A107"/>
      <c r="B107"/>
      <c r="C107"/>
      <c r="D107"/>
      <c r="E107"/>
      <c r="F107"/>
      <c r="G107"/>
      <c r="H107"/>
      <c r="I107"/>
      <c r="J107"/>
      <c r="K107"/>
      <c r="L107"/>
      <c r="M107" s="13"/>
      <c r="N107" s="13"/>
      <c r="O107" s="13"/>
      <c r="P107" s="13"/>
      <c r="Q107" s="9"/>
      <c r="R107" s="9"/>
      <c r="S107" s="9"/>
    </row>
    <row r="108" spans="1:19" x14ac:dyDescent="0.25">
      <c r="A108"/>
      <c r="B108"/>
      <c r="C108"/>
      <c r="D108"/>
      <c r="E108"/>
      <c r="F108"/>
      <c r="G108"/>
      <c r="H108"/>
      <c r="I108"/>
      <c r="J108"/>
      <c r="K108"/>
      <c r="L108"/>
      <c r="M108" s="13"/>
      <c r="N108" s="13"/>
      <c r="O108" s="13"/>
      <c r="P108" s="13"/>
      <c r="Q108" s="9"/>
      <c r="R108" s="9"/>
      <c r="S108" s="9"/>
    </row>
    <row r="109" spans="1:19" x14ac:dyDescent="0.25">
      <c r="A109"/>
      <c r="B109"/>
      <c r="C109"/>
      <c r="D109"/>
      <c r="E109"/>
      <c r="F109"/>
      <c r="G109"/>
      <c r="H109"/>
      <c r="I109"/>
      <c r="J109"/>
      <c r="K109"/>
      <c r="L109"/>
    </row>
    <row r="110" spans="1:19" x14ac:dyDescent="0.25">
      <c r="A110"/>
      <c r="B110"/>
      <c r="C110"/>
      <c r="D110"/>
      <c r="E110"/>
      <c r="F110"/>
      <c r="G110"/>
      <c r="H110"/>
      <c r="I110"/>
      <c r="J110"/>
      <c r="K110"/>
      <c r="L110"/>
    </row>
    <row r="111" spans="1:19" x14ac:dyDescent="0.25">
      <c r="A111"/>
      <c r="B111"/>
      <c r="C111"/>
      <c r="D111"/>
      <c r="E111"/>
      <c r="F111"/>
      <c r="G111"/>
      <c r="H111"/>
      <c r="I111"/>
      <c r="J111"/>
      <c r="K111"/>
      <c r="L111"/>
    </row>
    <row r="112" spans="1:19" x14ac:dyDescent="0.25">
      <c r="A112"/>
      <c r="B112"/>
      <c r="C112"/>
      <c r="D112"/>
      <c r="E112"/>
      <c r="F112"/>
      <c r="G112"/>
      <c r="H112"/>
      <c r="I112"/>
      <c r="J112"/>
      <c r="K112"/>
      <c r="L112"/>
    </row>
    <row r="113" spans="1:12" x14ac:dyDescent="0.25">
      <c r="A113"/>
      <c r="B113"/>
      <c r="C113"/>
      <c r="D113"/>
      <c r="E113"/>
      <c r="F113"/>
      <c r="G113"/>
      <c r="H113"/>
      <c r="I113"/>
      <c r="J113"/>
      <c r="K113"/>
      <c r="L113"/>
    </row>
    <row r="114" spans="1:12" x14ac:dyDescent="0.25">
      <c r="A114"/>
      <c r="B114"/>
      <c r="C114"/>
      <c r="D114"/>
      <c r="E114"/>
      <c r="F114"/>
      <c r="G114"/>
      <c r="H114"/>
      <c r="I114"/>
      <c r="J114"/>
      <c r="K114"/>
      <c r="L114"/>
    </row>
    <row r="115" spans="1:12" x14ac:dyDescent="0.25">
      <c r="A115"/>
      <c r="B115"/>
      <c r="C115"/>
      <c r="D115"/>
      <c r="E115"/>
      <c r="F115"/>
      <c r="G115"/>
      <c r="H115"/>
      <c r="I115"/>
      <c r="J115"/>
      <c r="K115"/>
      <c r="L115"/>
    </row>
    <row r="116" spans="1:12" x14ac:dyDescent="0.25">
      <c r="A116"/>
      <c r="B116"/>
      <c r="C116"/>
      <c r="D116"/>
      <c r="E116"/>
      <c r="F116"/>
      <c r="G116"/>
      <c r="H116"/>
      <c r="I116"/>
      <c r="J116"/>
      <c r="K116"/>
      <c r="L116"/>
    </row>
    <row r="117" spans="1:12" x14ac:dyDescent="0.25">
      <c r="A117"/>
      <c r="B117"/>
      <c r="C117"/>
      <c r="D117"/>
      <c r="E117"/>
      <c r="F117"/>
      <c r="G117"/>
      <c r="H117"/>
      <c r="I117"/>
      <c r="J117"/>
      <c r="K117"/>
      <c r="L117"/>
    </row>
    <row r="118" spans="1:12" x14ac:dyDescent="0.25">
      <c r="A118"/>
      <c r="B118"/>
      <c r="C118"/>
      <c r="D118"/>
      <c r="E118"/>
      <c r="F118"/>
      <c r="G118"/>
      <c r="H118"/>
      <c r="I118"/>
      <c r="J118"/>
      <c r="K118"/>
    </row>
    <row r="119" spans="1:12" x14ac:dyDescent="0.25">
      <c r="A119"/>
      <c r="B119"/>
      <c r="C119"/>
      <c r="D119"/>
      <c r="E119"/>
      <c r="F119"/>
      <c r="G119"/>
      <c r="H119"/>
      <c r="I119"/>
      <c r="J119"/>
      <c r="K119"/>
    </row>
    <row r="120" spans="1:12" x14ac:dyDescent="0.25">
      <c r="A120"/>
      <c r="B120"/>
      <c r="C120"/>
      <c r="D120"/>
      <c r="E120"/>
      <c r="F120"/>
      <c r="G120"/>
      <c r="H120"/>
      <c r="I120"/>
      <c r="J120"/>
      <c r="K120"/>
    </row>
    <row r="121" spans="1:12" x14ac:dyDescent="0.25">
      <c r="A121"/>
      <c r="B121"/>
      <c r="C121"/>
      <c r="D121"/>
      <c r="E121"/>
      <c r="F121"/>
      <c r="G121"/>
      <c r="H121"/>
      <c r="I121"/>
      <c r="J121"/>
      <c r="K121"/>
    </row>
    <row r="122" spans="1:12" x14ac:dyDescent="0.25">
      <c r="A122"/>
      <c r="B122"/>
      <c r="C122"/>
      <c r="D122"/>
      <c r="E122"/>
      <c r="F122"/>
      <c r="G122"/>
      <c r="H122"/>
      <c r="I122"/>
      <c r="J122"/>
      <c r="K122"/>
    </row>
    <row r="123" spans="1:12" x14ac:dyDescent="0.25">
      <c r="A123"/>
      <c r="B123"/>
      <c r="C123"/>
      <c r="D123"/>
      <c r="E123"/>
      <c r="F123"/>
      <c r="G123"/>
      <c r="H123"/>
      <c r="I123"/>
      <c r="J123"/>
      <c r="K123"/>
    </row>
    <row r="124" spans="1:12" x14ac:dyDescent="0.25">
      <c r="A124"/>
      <c r="B124"/>
      <c r="C124"/>
      <c r="D124"/>
      <c r="E124"/>
      <c r="F124"/>
      <c r="G124"/>
      <c r="H124"/>
      <c r="I124"/>
      <c r="J124"/>
      <c r="K124"/>
    </row>
    <row r="125" spans="1:12" x14ac:dyDescent="0.25">
      <c r="A125"/>
      <c r="B125"/>
      <c r="C125"/>
      <c r="D125"/>
      <c r="E125"/>
      <c r="F125"/>
      <c r="G125"/>
      <c r="H125"/>
      <c r="I125"/>
      <c r="J125"/>
      <c r="K125"/>
    </row>
    <row r="126" spans="1:12" x14ac:dyDescent="0.25">
      <c r="A126"/>
      <c r="B126"/>
      <c r="C126"/>
      <c r="D126"/>
      <c r="E126"/>
      <c r="F126"/>
      <c r="G126"/>
      <c r="H126"/>
      <c r="I126"/>
      <c r="J126"/>
      <c r="K126"/>
    </row>
    <row r="127" spans="1:12" x14ac:dyDescent="0.25">
      <c r="A127"/>
      <c r="B127"/>
      <c r="C127"/>
      <c r="D127"/>
      <c r="E127"/>
      <c r="F127"/>
      <c r="G127"/>
      <c r="H127"/>
      <c r="I127"/>
      <c r="J127"/>
      <c r="K127"/>
    </row>
    <row r="128" spans="1:12" x14ac:dyDescent="0.25">
      <c r="A128"/>
      <c r="B128"/>
      <c r="C128"/>
      <c r="D128"/>
      <c r="E128"/>
      <c r="F128"/>
      <c r="G128"/>
      <c r="H128"/>
      <c r="I128"/>
      <c r="J128"/>
      <c r="K128"/>
    </row>
    <row r="129" spans="1:11" x14ac:dyDescent="0.25">
      <c r="A129"/>
      <c r="B129"/>
      <c r="C129"/>
      <c r="D129"/>
      <c r="E129"/>
      <c r="F129"/>
      <c r="G129"/>
      <c r="H129"/>
      <c r="I129"/>
      <c r="J129"/>
      <c r="K129"/>
    </row>
    <row r="130" spans="1:11" x14ac:dyDescent="0.25">
      <c r="A130"/>
      <c r="B130"/>
      <c r="C130"/>
      <c r="D130"/>
      <c r="E130"/>
      <c r="F130"/>
      <c r="G130"/>
      <c r="H130"/>
      <c r="I130"/>
      <c r="J130"/>
      <c r="K130"/>
    </row>
    <row r="131" spans="1:11" x14ac:dyDescent="0.25">
      <c r="A131"/>
      <c r="B131"/>
      <c r="C131"/>
      <c r="D131"/>
      <c r="E131"/>
      <c r="F131"/>
      <c r="G131"/>
      <c r="H131"/>
      <c r="I131"/>
      <c r="J131"/>
      <c r="K131"/>
    </row>
    <row r="132" spans="1:11" x14ac:dyDescent="0.25">
      <c r="A132"/>
      <c r="B132"/>
      <c r="C132"/>
      <c r="D132"/>
      <c r="E132"/>
      <c r="F132"/>
      <c r="G132"/>
      <c r="H132"/>
      <c r="I132"/>
      <c r="J132"/>
      <c r="K132"/>
    </row>
    <row r="133" spans="1:11" x14ac:dyDescent="0.25">
      <c r="A133"/>
      <c r="B133"/>
      <c r="C133"/>
      <c r="D133"/>
      <c r="E133"/>
      <c r="F133"/>
      <c r="G133"/>
      <c r="H133"/>
      <c r="I133"/>
      <c r="J133"/>
      <c r="K133"/>
    </row>
    <row r="134" spans="1:11" x14ac:dyDescent="0.25">
      <c r="A134"/>
      <c r="B134"/>
      <c r="C134"/>
      <c r="D134"/>
      <c r="E134"/>
      <c r="F134"/>
      <c r="G134"/>
      <c r="H134"/>
      <c r="I134"/>
      <c r="J134"/>
      <c r="K134"/>
    </row>
    <row r="135" spans="1:11" x14ac:dyDescent="0.25">
      <c r="A135"/>
      <c r="B135"/>
      <c r="C135"/>
      <c r="D135"/>
      <c r="E135"/>
      <c r="F135"/>
      <c r="G135"/>
      <c r="H135"/>
      <c r="I135"/>
      <c r="J135"/>
      <c r="K135"/>
    </row>
    <row r="136" spans="1:11" x14ac:dyDescent="0.25">
      <c r="A136"/>
      <c r="B136"/>
      <c r="C136"/>
      <c r="D136"/>
      <c r="E136"/>
      <c r="F136"/>
      <c r="G136"/>
      <c r="H136"/>
      <c r="I136"/>
      <c r="J136"/>
      <c r="K136"/>
    </row>
    <row r="137" spans="1:11" x14ac:dyDescent="0.25">
      <c r="A137"/>
      <c r="B137"/>
      <c r="C137"/>
      <c r="D137"/>
      <c r="E137"/>
      <c r="F137"/>
      <c r="G137"/>
      <c r="H137"/>
      <c r="I137"/>
      <c r="J137"/>
      <c r="K137"/>
    </row>
    <row r="138" spans="1:11" x14ac:dyDescent="0.25">
      <c r="A138"/>
      <c r="B138"/>
      <c r="C138"/>
      <c r="D138"/>
      <c r="E138"/>
      <c r="F138"/>
      <c r="G138"/>
      <c r="H138"/>
      <c r="I138"/>
      <c r="J138"/>
      <c r="K138"/>
    </row>
    <row r="139" spans="1:11" x14ac:dyDescent="0.25">
      <c r="A139"/>
      <c r="B139"/>
      <c r="C139"/>
      <c r="D139"/>
      <c r="E139"/>
      <c r="F139"/>
      <c r="G139"/>
      <c r="H139"/>
      <c r="I139"/>
      <c r="J139"/>
      <c r="K139"/>
    </row>
    <row r="140" spans="1:11" x14ac:dyDescent="0.25">
      <c r="A140"/>
      <c r="B140"/>
      <c r="C140"/>
      <c r="D140"/>
      <c r="E140"/>
      <c r="F140"/>
      <c r="G140"/>
      <c r="H140"/>
      <c r="I140"/>
      <c r="J140"/>
      <c r="K140"/>
    </row>
    <row r="141" spans="1:11" x14ac:dyDescent="0.25">
      <c r="A141"/>
      <c r="B141"/>
      <c r="C141"/>
      <c r="D141"/>
      <c r="E141"/>
      <c r="F141"/>
      <c r="G141"/>
      <c r="H141"/>
      <c r="I141"/>
      <c r="J141"/>
      <c r="K141"/>
    </row>
    <row r="142" spans="1:11" x14ac:dyDescent="0.25">
      <c r="A142"/>
      <c r="B142"/>
      <c r="C142"/>
      <c r="D142"/>
      <c r="E142"/>
      <c r="F142"/>
      <c r="G142"/>
      <c r="H142"/>
      <c r="I142"/>
      <c r="J142"/>
      <c r="K142"/>
    </row>
    <row r="143" spans="1:11" x14ac:dyDescent="0.25">
      <c r="A143"/>
      <c r="B143"/>
      <c r="C143"/>
      <c r="D143"/>
      <c r="E143"/>
      <c r="F143"/>
      <c r="G143"/>
      <c r="H143"/>
      <c r="I143"/>
      <c r="J143"/>
      <c r="K143"/>
    </row>
    <row r="144" spans="1:11" x14ac:dyDescent="0.25">
      <c r="A144"/>
      <c r="B144"/>
      <c r="C144"/>
      <c r="D144"/>
      <c r="E144"/>
      <c r="F144"/>
      <c r="G144"/>
      <c r="H144"/>
      <c r="I144"/>
      <c r="J144"/>
      <c r="K144"/>
    </row>
    <row r="145" spans="1:11" x14ac:dyDescent="0.25">
      <c r="A145"/>
      <c r="B145"/>
      <c r="C145"/>
      <c r="D145"/>
      <c r="E145"/>
      <c r="F145"/>
      <c r="G145"/>
      <c r="H145"/>
      <c r="I145"/>
      <c r="J145"/>
      <c r="K145"/>
    </row>
    <row r="146" spans="1:11" x14ac:dyDescent="0.25">
      <c r="A146"/>
      <c r="B146"/>
      <c r="C146"/>
      <c r="D146"/>
      <c r="E146"/>
      <c r="F146"/>
      <c r="G146"/>
      <c r="H146"/>
      <c r="I146"/>
      <c r="J146"/>
      <c r="K146"/>
    </row>
    <row r="147" spans="1:11" x14ac:dyDescent="0.25">
      <c r="A147"/>
      <c r="B147"/>
      <c r="C147"/>
      <c r="D147"/>
      <c r="E147"/>
      <c r="F147"/>
      <c r="G147"/>
      <c r="H147"/>
      <c r="I147"/>
      <c r="J147"/>
      <c r="K147"/>
    </row>
    <row r="148" spans="1:11" x14ac:dyDescent="0.25">
      <c r="A148"/>
      <c r="B148"/>
      <c r="C148"/>
      <c r="D148"/>
      <c r="E148"/>
      <c r="F148"/>
      <c r="G148"/>
      <c r="H148"/>
      <c r="I148"/>
      <c r="J148"/>
      <c r="K148"/>
    </row>
    <row r="149" spans="1:11" x14ac:dyDescent="0.25">
      <c r="A149"/>
      <c r="B149"/>
      <c r="C149"/>
      <c r="D149"/>
      <c r="E149"/>
      <c r="F149"/>
      <c r="G149"/>
      <c r="H149"/>
      <c r="I149"/>
      <c r="J149"/>
      <c r="K149"/>
    </row>
    <row r="150" spans="1:11" x14ac:dyDescent="0.25">
      <c r="A150"/>
      <c r="B150"/>
      <c r="C150"/>
      <c r="D150"/>
      <c r="E150"/>
      <c r="F150"/>
      <c r="G150"/>
      <c r="H150"/>
      <c r="I150"/>
      <c r="J150"/>
      <c r="K150"/>
    </row>
    <row r="151" spans="1:11" x14ac:dyDescent="0.25">
      <c r="A151"/>
      <c r="B151"/>
      <c r="C151"/>
      <c r="D151"/>
      <c r="E151"/>
      <c r="F151"/>
      <c r="G151"/>
      <c r="H151"/>
      <c r="I151"/>
      <c r="J151"/>
      <c r="K151"/>
    </row>
    <row r="152" spans="1:11" x14ac:dyDescent="0.25">
      <c r="A152"/>
      <c r="B152"/>
      <c r="C152"/>
      <c r="D152"/>
      <c r="E152"/>
      <c r="F152"/>
      <c r="G152"/>
      <c r="H152"/>
      <c r="I152"/>
      <c r="J152"/>
      <c r="K152"/>
    </row>
    <row r="153" spans="1:11" x14ac:dyDescent="0.25">
      <c r="A153"/>
      <c r="B153"/>
      <c r="C153"/>
      <c r="D153"/>
      <c r="E153"/>
      <c r="F153"/>
      <c r="G153"/>
      <c r="H153"/>
      <c r="I153"/>
      <c r="J153"/>
      <c r="K153"/>
    </row>
    <row r="154" spans="1:11" x14ac:dyDescent="0.25">
      <c r="A154"/>
      <c r="B154"/>
      <c r="C154"/>
      <c r="D154"/>
      <c r="E154"/>
      <c r="F154"/>
      <c r="G154"/>
      <c r="H154"/>
      <c r="I154"/>
      <c r="J154"/>
      <c r="K154"/>
    </row>
    <row r="155" spans="1:11" x14ac:dyDescent="0.25">
      <c r="A155"/>
      <c r="B155"/>
      <c r="C155"/>
      <c r="D155"/>
      <c r="E155"/>
      <c r="F155"/>
      <c r="G155"/>
      <c r="H155"/>
      <c r="I155"/>
      <c r="J155"/>
      <c r="K155"/>
    </row>
    <row r="156" spans="1:11" x14ac:dyDescent="0.25">
      <c r="A156"/>
      <c r="B156"/>
      <c r="C156"/>
      <c r="D156"/>
      <c r="E156"/>
      <c r="F156"/>
      <c r="G156"/>
      <c r="H156"/>
      <c r="I156"/>
      <c r="J156"/>
      <c r="K156"/>
    </row>
    <row r="157" spans="1:11" x14ac:dyDescent="0.25">
      <c r="A157"/>
      <c r="B157"/>
      <c r="C157"/>
      <c r="D157"/>
      <c r="E157"/>
      <c r="F157"/>
      <c r="G157"/>
      <c r="H157"/>
      <c r="I157"/>
      <c r="J157"/>
      <c r="K157"/>
    </row>
    <row r="158" spans="1:11" x14ac:dyDescent="0.25">
      <c r="A158"/>
      <c r="B158"/>
      <c r="C158"/>
      <c r="D158"/>
      <c r="E158"/>
      <c r="F158"/>
      <c r="G158"/>
      <c r="H158"/>
      <c r="I158"/>
      <c r="J158"/>
      <c r="K158"/>
    </row>
    <row r="159" spans="1:11" x14ac:dyDescent="0.25">
      <c r="A159"/>
      <c r="B159"/>
      <c r="C159"/>
      <c r="D159"/>
      <c r="E159"/>
      <c r="F159"/>
      <c r="G159"/>
      <c r="H159"/>
      <c r="I159"/>
      <c r="J159"/>
      <c r="K159"/>
    </row>
    <row r="160" spans="1:11" x14ac:dyDescent="0.25">
      <c r="A160"/>
      <c r="B160"/>
      <c r="C160"/>
      <c r="D160"/>
      <c r="E160"/>
      <c r="F160"/>
      <c r="G160"/>
      <c r="H160"/>
      <c r="I160"/>
      <c r="J160"/>
      <c r="K160"/>
    </row>
    <row r="161" spans="1:11" x14ac:dyDescent="0.25">
      <c r="A161"/>
      <c r="B161"/>
      <c r="C161"/>
      <c r="D161"/>
      <c r="E161"/>
      <c r="F161"/>
      <c r="G161"/>
      <c r="H161"/>
      <c r="I161"/>
      <c r="J161"/>
      <c r="K161"/>
    </row>
    <row r="162" spans="1:11" x14ac:dyDescent="0.25">
      <c r="A162"/>
      <c r="B162"/>
      <c r="C162"/>
      <c r="D162"/>
      <c r="E162"/>
      <c r="F162"/>
      <c r="G162"/>
      <c r="H162"/>
      <c r="I162"/>
      <c r="J162"/>
      <c r="K162"/>
    </row>
    <row r="163" spans="1:11" x14ac:dyDescent="0.25">
      <c r="A163"/>
      <c r="B163"/>
      <c r="C163"/>
      <c r="D163"/>
      <c r="E163"/>
      <c r="F163"/>
      <c r="G163"/>
      <c r="H163"/>
      <c r="I163"/>
      <c r="J163"/>
      <c r="K163"/>
    </row>
    <row r="164" spans="1:11" x14ac:dyDescent="0.25">
      <c r="A164"/>
      <c r="B164"/>
      <c r="C164"/>
      <c r="D164"/>
      <c r="E164"/>
      <c r="F164"/>
      <c r="G164"/>
      <c r="H164"/>
      <c r="I164"/>
      <c r="J164"/>
      <c r="K164"/>
    </row>
    <row r="165" spans="1:11" x14ac:dyDescent="0.25">
      <c r="A165"/>
      <c r="B165"/>
      <c r="C165"/>
      <c r="D165"/>
      <c r="E165"/>
      <c r="F165"/>
      <c r="G165"/>
      <c r="H165"/>
      <c r="I165"/>
      <c r="J165"/>
      <c r="K165"/>
    </row>
    <row r="166" spans="1:11" x14ac:dyDescent="0.25">
      <c r="A166"/>
      <c r="B166"/>
      <c r="C166"/>
      <c r="D166"/>
      <c r="E166"/>
      <c r="F166"/>
      <c r="G166"/>
      <c r="H166"/>
      <c r="I166"/>
      <c r="J166"/>
      <c r="K166"/>
    </row>
    <row r="167" spans="1:11" x14ac:dyDescent="0.25">
      <c r="A167"/>
      <c r="B167"/>
      <c r="C167"/>
      <c r="D167"/>
      <c r="E167"/>
      <c r="F167"/>
      <c r="G167"/>
      <c r="H167"/>
      <c r="I167"/>
      <c r="J167"/>
      <c r="K167"/>
    </row>
    <row r="168" spans="1:11" x14ac:dyDescent="0.25">
      <c r="A168"/>
      <c r="B168"/>
      <c r="C168"/>
      <c r="D168"/>
      <c r="E168"/>
      <c r="F168"/>
      <c r="G168"/>
      <c r="H168"/>
      <c r="I168"/>
      <c r="J168"/>
      <c r="K168"/>
    </row>
    <row r="169" spans="1:11" x14ac:dyDescent="0.25">
      <c r="A169"/>
      <c r="B169"/>
      <c r="C169"/>
      <c r="D169"/>
      <c r="E169"/>
      <c r="F169"/>
      <c r="G169"/>
      <c r="H169"/>
      <c r="I169"/>
      <c r="J169"/>
      <c r="K169"/>
    </row>
    <row r="170" spans="1:11" x14ac:dyDescent="0.25">
      <c r="A170"/>
      <c r="B170"/>
      <c r="C170"/>
      <c r="D170"/>
      <c r="E170"/>
      <c r="F170"/>
      <c r="G170"/>
      <c r="H170"/>
      <c r="I170"/>
      <c r="J170"/>
      <c r="K170"/>
    </row>
    <row r="171" spans="1:11" x14ac:dyDescent="0.25">
      <c r="A171"/>
      <c r="B171"/>
      <c r="C171"/>
      <c r="D171"/>
      <c r="E171"/>
      <c r="F171"/>
      <c r="G171"/>
      <c r="H171"/>
      <c r="I171"/>
      <c r="J171"/>
      <c r="K171"/>
    </row>
    <row r="172" spans="1:11" x14ac:dyDescent="0.25">
      <c r="A172"/>
      <c r="B172"/>
      <c r="C172"/>
      <c r="D172"/>
      <c r="E172"/>
      <c r="F172"/>
      <c r="G172"/>
      <c r="H172"/>
      <c r="I172"/>
      <c r="J172"/>
      <c r="K172"/>
    </row>
    <row r="173" spans="1:11" x14ac:dyDescent="0.25">
      <c r="A173"/>
      <c r="B173"/>
      <c r="C173"/>
      <c r="D173"/>
      <c r="E173"/>
      <c r="F173"/>
      <c r="G173"/>
      <c r="H173"/>
      <c r="I173"/>
      <c r="J173"/>
      <c r="K173"/>
    </row>
    <row r="174" spans="1:11" x14ac:dyDescent="0.25">
      <c r="A174"/>
      <c r="B174"/>
      <c r="C174"/>
      <c r="D174"/>
      <c r="E174"/>
      <c r="F174"/>
      <c r="G174"/>
      <c r="H174"/>
      <c r="I174"/>
      <c r="J174"/>
      <c r="K174"/>
    </row>
    <row r="175" spans="1:11" x14ac:dyDescent="0.25">
      <c r="A175"/>
      <c r="B175"/>
      <c r="C175"/>
      <c r="D175"/>
      <c r="E175"/>
      <c r="F175"/>
      <c r="G175"/>
      <c r="H175"/>
      <c r="I175"/>
      <c r="J175"/>
      <c r="K175"/>
    </row>
    <row r="176" spans="1:11" x14ac:dyDescent="0.25">
      <c r="A176"/>
      <c r="B176"/>
      <c r="C176"/>
      <c r="D176"/>
      <c r="E176"/>
      <c r="F176"/>
      <c r="G176"/>
      <c r="H176"/>
      <c r="I176"/>
      <c r="J176"/>
      <c r="K176"/>
    </row>
    <row r="177" spans="1:11" x14ac:dyDescent="0.25">
      <c r="A177"/>
      <c r="B177"/>
      <c r="C177"/>
      <c r="D177"/>
      <c r="E177"/>
      <c r="F177"/>
      <c r="G177"/>
      <c r="H177"/>
      <c r="I177"/>
      <c r="J177"/>
      <c r="K177"/>
    </row>
    <row r="178" spans="1:11" x14ac:dyDescent="0.25">
      <c r="A178"/>
      <c r="B178"/>
      <c r="C178"/>
      <c r="D178"/>
      <c r="E178"/>
      <c r="F178"/>
      <c r="G178"/>
      <c r="H178"/>
      <c r="I178"/>
      <c r="J178"/>
      <c r="K178"/>
    </row>
    <row r="179" spans="1:11" x14ac:dyDescent="0.25">
      <c r="A179"/>
      <c r="B179"/>
      <c r="C179"/>
      <c r="D179"/>
      <c r="E179"/>
      <c r="F179"/>
      <c r="G179"/>
      <c r="H179"/>
      <c r="I179"/>
      <c r="J179"/>
      <c r="K179"/>
    </row>
    <row r="180" spans="1:11" x14ac:dyDescent="0.25">
      <c r="A180"/>
      <c r="B180"/>
      <c r="C180"/>
      <c r="D180"/>
      <c r="E180"/>
      <c r="F180"/>
      <c r="G180"/>
      <c r="H180"/>
      <c r="I180"/>
      <c r="J180"/>
      <c r="K180"/>
    </row>
    <row r="181" spans="1:11" x14ac:dyDescent="0.25">
      <c r="A181"/>
      <c r="B181"/>
      <c r="C181"/>
      <c r="D181"/>
      <c r="E181"/>
      <c r="F181"/>
      <c r="G181"/>
      <c r="H181"/>
      <c r="I181"/>
      <c r="J181"/>
      <c r="K181"/>
    </row>
    <row r="182" spans="1:11" x14ac:dyDescent="0.25">
      <c r="A182"/>
      <c r="B182"/>
      <c r="C182"/>
      <c r="D182"/>
      <c r="E182"/>
      <c r="F182"/>
      <c r="G182"/>
      <c r="H182"/>
      <c r="I182"/>
      <c r="J182"/>
      <c r="K182"/>
    </row>
    <row r="183" spans="1:11" x14ac:dyDescent="0.25">
      <c r="A183"/>
      <c r="B183"/>
      <c r="C183"/>
      <c r="D183"/>
      <c r="E183"/>
      <c r="F183"/>
      <c r="G183"/>
      <c r="H183"/>
      <c r="I183"/>
      <c r="J183"/>
      <c r="K183"/>
    </row>
    <row r="184" spans="1:11" x14ac:dyDescent="0.25">
      <c r="A184"/>
      <c r="B184"/>
      <c r="C184"/>
      <c r="D184"/>
      <c r="E184"/>
      <c r="F184"/>
      <c r="G184"/>
      <c r="H184"/>
      <c r="I184"/>
      <c r="J184"/>
      <c r="K184"/>
    </row>
    <row r="185" spans="1:11" x14ac:dyDescent="0.25">
      <c r="A185"/>
      <c r="B185"/>
      <c r="C185"/>
      <c r="D185"/>
      <c r="E185"/>
      <c r="F185"/>
      <c r="G185"/>
      <c r="H185"/>
      <c r="I185"/>
      <c r="J185"/>
      <c r="K185"/>
    </row>
    <row r="186" spans="1:11" x14ac:dyDescent="0.25">
      <c r="A186"/>
      <c r="B186"/>
      <c r="C186"/>
      <c r="D186"/>
      <c r="E186"/>
      <c r="F186"/>
      <c r="G186"/>
      <c r="H186"/>
      <c r="I186"/>
      <c r="J186"/>
      <c r="K186"/>
    </row>
    <row r="187" spans="1:11" x14ac:dyDescent="0.25">
      <c r="A187"/>
      <c r="B187"/>
      <c r="C187"/>
      <c r="D187"/>
      <c r="E187"/>
      <c r="F187"/>
      <c r="G187"/>
      <c r="H187"/>
      <c r="I187"/>
      <c r="J187"/>
      <c r="K187"/>
    </row>
    <row r="188" spans="1:11" x14ac:dyDescent="0.25">
      <c r="A188"/>
      <c r="B188"/>
      <c r="C188"/>
      <c r="D188"/>
      <c r="E188"/>
      <c r="F188"/>
      <c r="G188"/>
      <c r="H188"/>
      <c r="I188"/>
      <c r="J188"/>
      <c r="K188"/>
    </row>
    <row r="189" spans="1:11" x14ac:dyDescent="0.25">
      <c r="A189"/>
      <c r="B189"/>
      <c r="C189"/>
      <c r="D189"/>
      <c r="E189"/>
      <c r="F189"/>
      <c r="G189"/>
      <c r="H189"/>
      <c r="I189"/>
      <c r="J189"/>
      <c r="K189"/>
    </row>
    <row r="190" spans="1:11" x14ac:dyDescent="0.25">
      <c r="A190"/>
      <c r="B190"/>
      <c r="C190"/>
      <c r="D190"/>
      <c r="E190"/>
      <c r="F190"/>
      <c r="G190"/>
      <c r="H190"/>
      <c r="I190"/>
      <c r="J190"/>
      <c r="K190"/>
    </row>
    <row r="191" spans="1:11" x14ac:dyDescent="0.25">
      <c r="A191"/>
      <c r="B191"/>
      <c r="C191"/>
      <c r="D191"/>
      <c r="E191"/>
      <c r="F191"/>
      <c r="G191"/>
      <c r="H191"/>
      <c r="I191"/>
      <c r="J191"/>
      <c r="K191"/>
    </row>
    <row r="192" spans="1:11" x14ac:dyDescent="0.25">
      <c r="A192"/>
      <c r="B192"/>
      <c r="C192"/>
      <c r="D192"/>
      <c r="E192"/>
      <c r="F192"/>
      <c r="G192"/>
      <c r="H192"/>
      <c r="I192"/>
      <c r="J192"/>
      <c r="K192"/>
    </row>
    <row r="193" spans="1:11" x14ac:dyDescent="0.25">
      <c r="A193"/>
      <c r="B193"/>
      <c r="C193"/>
      <c r="D193"/>
      <c r="E193"/>
      <c r="F193"/>
      <c r="G193"/>
      <c r="H193"/>
      <c r="I193"/>
      <c r="J193"/>
      <c r="K193"/>
    </row>
    <row r="194" spans="1:11" x14ac:dyDescent="0.25">
      <c r="A194"/>
      <c r="B194"/>
      <c r="C194"/>
      <c r="D194"/>
      <c r="E194"/>
      <c r="F194"/>
      <c r="G194"/>
      <c r="H194"/>
      <c r="I194"/>
      <c r="J194"/>
      <c r="K194"/>
    </row>
    <row r="195" spans="1:11" x14ac:dyDescent="0.25">
      <c r="A195"/>
      <c r="B195"/>
      <c r="C195"/>
      <c r="D195"/>
      <c r="E195"/>
      <c r="F195"/>
      <c r="G195"/>
      <c r="H195"/>
      <c r="I195"/>
      <c r="J195"/>
      <c r="K195"/>
    </row>
    <row r="196" spans="1:11" x14ac:dyDescent="0.25">
      <c r="A196"/>
      <c r="B196"/>
      <c r="C196"/>
      <c r="D196"/>
      <c r="E196"/>
      <c r="F196"/>
      <c r="G196"/>
      <c r="H196"/>
      <c r="I196"/>
      <c r="J196"/>
      <c r="K196"/>
    </row>
    <row r="197" spans="1:11" x14ac:dyDescent="0.25">
      <c r="A197"/>
      <c r="B197"/>
      <c r="C197"/>
      <c r="D197"/>
      <c r="E197"/>
      <c r="F197"/>
      <c r="G197"/>
      <c r="H197"/>
      <c r="I197"/>
      <c r="J197"/>
      <c r="K197"/>
    </row>
    <row r="198" spans="1:11" x14ac:dyDescent="0.25">
      <c r="A198"/>
      <c r="B198"/>
      <c r="C198"/>
      <c r="D198"/>
      <c r="E198"/>
      <c r="F198"/>
      <c r="G198"/>
      <c r="H198"/>
      <c r="I198"/>
      <c r="J198"/>
      <c r="K198"/>
    </row>
    <row r="199" spans="1:11" x14ac:dyDescent="0.25">
      <c r="A199"/>
      <c r="B199"/>
      <c r="C199"/>
      <c r="D199"/>
      <c r="E199"/>
      <c r="F199"/>
      <c r="G199"/>
      <c r="H199"/>
      <c r="I199"/>
      <c r="J199"/>
      <c r="K199"/>
    </row>
    <row r="200" spans="1:11" x14ac:dyDescent="0.25">
      <c r="A200"/>
      <c r="B200"/>
      <c r="C200"/>
      <c r="D200"/>
      <c r="E200"/>
      <c r="F200"/>
      <c r="G200"/>
      <c r="H200"/>
      <c r="I200"/>
      <c r="J200"/>
      <c r="K200"/>
    </row>
    <row r="201" spans="1:11" x14ac:dyDescent="0.25">
      <c r="A201"/>
      <c r="B201"/>
      <c r="C201"/>
      <c r="D201"/>
      <c r="E201"/>
      <c r="F201"/>
      <c r="G201"/>
      <c r="H201"/>
      <c r="I201"/>
      <c r="J201"/>
      <c r="K201"/>
    </row>
    <row r="202" spans="1:11" x14ac:dyDescent="0.25">
      <c r="A202"/>
      <c r="B202"/>
      <c r="C202"/>
      <c r="D202"/>
      <c r="E202"/>
      <c r="F202"/>
      <c r="G202"/>
      <c r="H202"/>
      <c r="I202"/>
      <c r="J202"/>
      <c r="K202"/>
    </row>
    <row r="203" spans="1:11" x14ac:dyDescent="0.25">
      <c r="A203"/>
      <c r="B203"/>
      <c r="C203"/>
      <c r="D203"/>
      <c r="E203"/>
      <c r="F203"/>
      <c r="G203"/>
      <c r="H203"/>
      <c r="I203"/>
      <c r="J203"/>
      <c r="K203"/>
    </row>
    <row r="204" spans="1:11" x14ac:dyDescent="0.25">
      <c r="A204"/>
      <c r="B204"/>
      <c r="C204"/>
      <c r="D204"/>
      <c r="E204"/>
      <c r="F204"/>
      <c r="G204"/>
      <c r="H204"/>
      <c r="I204"/>
      <c r="J204"/>
      <c r="K204"/>
    </row>
    <row r="205" spans="1:11" x14ac:dyDescent="0.25">
      <c r="A205"/>
      <c r="B205"/>
      <c r="C205"/>
      <c r="D205"/>
      <c r="E205"/>
      <c r="F205"/>
      <c r="G205"/>
      <c r="H205"/>
      <c r="I205"/>
      <c r="J205"/>
      <c r="K205"/>
    </row>
    <row r="206" spans="1:11" x14ac:dyDescent="0.25">
      <c r="A206"/>
      <c r="B206"/>
      <c r="C206"/>
      <c r="D206"/>
      <c r="E206"/>
      <c r="F206"/>
      <c r="G206"/>
      <c r="H206"/>
      <c r="I206"/>
      <c r="J206"/>
      <c r="K206"/>
    </row>
    <row r="207" spans="1:11" x14ac:dyDescent="0.25">
      <c r="A207"/>
      <c r="B207"/>
      <c r="C207"/>
      <c r="D207"/>
      <c r="E207"/>
      <c r="F207"/>
      <c r="G207"/>
      <c r="H207"/>
      <c r="I207"/>
      <c r="J207"/>
      <c r="K207"/>
    </row>
    <row r="208" spans="1:11" x14ac:dyDescent="0.25">
      <c r="A208"/>
      <c r="B208"/>
      <c r="C208"/>
      <c r="D208"/>
      <c r="E208"/>
      <c r="F208"/>
      <c r="G208"/>
      <c r="H208"/>
      <c r="I208"/>
      <c r="J208"/>
      <c r="K208"/>
    </row>
    <row r="209" spans="1:11" x14ac:dyDescent="0.25">
      <c r="A209"/>
      <c r="B209"/>
      <c r="C209"/>
      <c r="D209"/>
      <c r="E209"/>
      <c r="F209"/>
      <c r="G209"/>
      <c r="H209"/>
      <c r="I209"/>
      <c r="J209"/>
      <c r="K209"/>
    </row>
    <row r="210" spans="1:11" x14ac:dyDescent="0.25">
      <c r="A210"/>
      <c r="B210"/>
      <c r="C210"/>
      <c r="D210"/>
      <c r="E210"/>
      <c r="F210"/>
      <c r="G210"/>
      <c r="H210"/>
      <c r="I210"/>
      <c r="J210"/>
      <c r="K210"/>
    </row>
    <row r="211" spans="1:11" x14ac:dyDescent="0.25">
      <c r="A211"/>
      <c r="B211"/>
      <c r="C211"/>
      <c r="D211"/>
      <c r="E211"/>
      <c r="F211"/>
      <c r="G211"/>
      <c r="H211"/>
      <c r="I211"/>
      <c r="J211"/>
      <c r="K211"/>
    </row>
    <row r="212" spans="1:11" x14ac:dyDescent="0.25">
      <c r="A212"/>
      <c r="B212"/>
      <c r="C212"/>
      <c r="D212"/>
      <c r="E212"/>
      <c r="F212"/>
      <c r="G212"/>
      <c r="H212"/>
      <c r="I212"/>
      <c r="J212"/>
      <c r="K212"/>
    </row>
    <row r="213" spans="1:11" x14ac:dyDescent="0.25">
      <c r="A213"/>
      <c r="B213"/>
      <c r="C213"/>
      <c r="D213"/>
      <c r="E213"/>
      <c r="F213"/>
      <c r="G213"/>
      <c r="H213"/>
      <c r="I213"/>
      <c r="J213"/>
      <c r="K213"/>
    </row>
    <row r="214" spans="1:11" x14ac:dyDescent="0.25">
      <c r="A214"/>
      <c r="B214"/>
      <c r="C214"/>
      <c r="D214"/>
      <c r="E214"/>
      <c r="F214"/>
      <c r="G214"/>
      <c r="H214"/>
      <c r="I214"/>
      <c r="J214"/>
      <c r="K214"/>
    </row>
    <row r="215" spans="1:11" x14ac:dyDescent="0.25">
      <c r="A215"/>
      <c r="B215"/>
      <c r="C215"/>
      <c r="D215"/>
      <c r="E215"/>
      <c r="F215"/>
      <c r="G215"/>
      <c r="H215"/>
      <c r="I215"/>
      <c r="J215"/>
      <c r="K215"/>
    </row>
    <row r="216" spans="1:11" x14ac:dyDescent="0.25">
      <c r="A216"/>
      <c r="B216"/>
      <c r="C216"/>
      <c r="D216"/>
      <c r="E216"/>
      <c r="F216"/>
      <c r="G216"/>
      <c r="H216"/>
      <c r="I216"/>
      <c r="J216"/>
      <c r="K216"/>
    </row>
    <row r="217" spans="1:11" x14ac:dyDescent="0.25">
      <c r="A217"/>
      <c r="B217"/>
      <c r="C217"/>
      <c r="D217"/>
      <c r="E217"/>
      <c r="F217"/>
      <c r="G217"/>
      <c r="H217"/>
      <c r="I217"/>
      <c r="J217"/>
      <c r="K217"/>
    </row>
    <row r="218" spans="1:11" x14ac:dyDescent="0.25">
      <c r="A218"/>
      <c r="B218"/>
      <c r="C218"/>
      <c r="D218"/>
      <c r="E218"/>
      <c r="F218"/>
      <c r="G218"/>
      <c r="H218"/>
      <c r="I218"/>
      <c r="J218"/>
      <c r="K218"/>
    </row>
    <row r="219" spans="1:11" x14ac:dyDescent="0.25">
      <c r="A219"/>
      <c r="B219"/>
      <c r="C219"/>
      <c r="D219"/>
      <c r="E219"/>
      <c r="F219"/>
      <c r="G219"/>
      <c r="H219"/>
      <c r="I219"/>
      <c r="J219"/>
      <c r="K219"/>
    </row>
    <row r="220" spans="1:11" x14ac:dyDescent="0.25">
      <c r="A220"/>
      <c r="B220"/>
      <c r="C220"/>
      <c r="D220"/>
      <c r="E220"/>
      <c r="F220"/>
      <c r="G220"/>
      <c r="H220"/>
      <c r="I220"/>
      <c r="J220"/>
      <c r="K220"/>
    </row>
    <row r="221" spans="1:11" x14ac:dyDescent="0.25">
      <c r="A221"/>
      <c r="B221"/>
      <c r="C221"/>
      <c r="D221"/>
      <c r="E221"/>
      <c r="F221"/>
      <c r="G221"/>
      <c r="H221"/>
      <c r="I221"/>
      <c r="J221"/>
      <c r="K221"/>
    </row>
    <row r="222" spans="1:11" x14ac:dyDescent="0.25">
      <c r="A222"/>
      <c r="B222"/>
      <c r="C222"/>
      <c r="D222"/>
      <c r="E222"/>
      <c r="F222"/>
      <c r="G222"/>
      <c r="H222"/>
      <c r="I222"/>
      <c r="J222"/>
      <c r="K222"/>
    </row>
    <row r="223" spans="1:11" x14ac:dyDescent="0.25">
      <c r="A223"/>
      <c r="B223"/>
      <c r="C223"/>
      <c r="D223"/>
      <c r="E223"/>
      <c r="F223"/>
      <c r="G223"/>
      <c r="H223"/>
      <c r="I223"/>
      <c r="J223"/>
      <c r="K223"/>
    </row>
    <row r="224" spans="1:11" x14ac:dyDescent="0.25">
      <c r="A224"/>
      <c r="B224"/>
      <c r="C224"/>
      <c r="D224"/>
      <c r="E224"/>
      <c r="F224"/>
      <c r="G224"/>
      <c r="H224"/>
      <c r="I224"/>
      <c r="J224"/>
      <c r="K224"/>
    </row>
    <row r="225" spans="1:11" x14ac:dyDescent="0.25">
      <c r="A225"/>
      <c r="B225"/>
      <c r="C225"/>
      <c r="D225"/>
      <c r="E225"/>
      <c r="F225"/>
      <c r="G225"/>
      <c r="H225"/>
      <c r="I225"/>
      <c r="J225"/>
      <c r="K225"/>
    </row>
    <row r="226" spans="1:11" x14ac:dyDescent="0.25">
      <c r="A226"/>
      <c r="B226"/>
      <c r="C226"/>
      <c r="D226"/>
      <c r="E226"/>
      <c r="F226"/>
      <c r="G226"/>
      <c r="H226"/>
      <c r="I226"/>
      <c r="J226"/>
      <c r="K226"/>
    </row>
    <row r="227" spans="1:11" x14ac:dyDescent="0.25">
      <c r="A227"/>
      <c r="B227"/>
      <c r="C227"/>
      <c r="D227"/>
      <c r="E227"/>
      <c r="F227"/>
      <c r="G227"/>
      <c r="H227"/>
      <c r="I227"/>
      <c r="J227"/>
      <c r="K227"/>
    </row>
    <row r="228" spans="1:11" x14ac:dyDescent="0.25">
      <c r="A228"/>
      <c r="B228"/>
      <c r="C228"/>
      <c r="D228"/>
      <c r="E228"/>
      <c r="F228"/>
      <c r="G228"/>
      <c r="H228"/>
      <c r="I228"/>
      <c r="J228"/>
      <c r="K228"/>
    </row>
    <row r="229" spans="1:11" x14ac:dyDescent="0.25">
      <c r="A229"/>
      <c r="B229"/>
      <c r="C229"/>
      <c r="D229"/>
      <c r="E229"/>
      <c r="F229"/>
      <c r="G229"/>
      <c r="H229"/>
      <c r="I229"/>
      <c r="J229"/>
      <c r="K229"/>
    </row>
    <row r="230" spans="1:11" x14ac:dyDescent="0.25">
      <c r="A230"/>
      <c r="B230"/>
      <c r="C230"/>
      <c r="D230"/>
      <c r="E230"/>
      <c r="F230"/>
      <c r="G230"/>
      <c r="H230"/>
      <c r="I230"/>
      <c r="J230"/>
      <c r="K230"/>
    </row>
    <row r="231" spans="1:11" x14ac:dyDescent="0.25">
      <c r="B231"/>
      <c r="C231"/>
      <c r="D231"/>
      <c r="E231"/>
      <c r="F231"/>
      <c r="G231"/>
      <c r="H231"/>
      <c r="I231"/>
      <c r="J231"/>
      <c r="K231"/>
    </row>
    <row r="232" spans="1:11" x14ac:dyDescent="0.25">
      <c r="B232"/>
      <c r="C232"/>
      <c r="D232"/>
      <c r="E232"/>
      <c r="F232"/>
      <c r="G232"/>
      <c r="H232"/>
      <c r="I232"/>
      <c r="J232"/>
      <c r="K232"/>
    </row>
    <row r="233" spans="1:11" x14ac:dyDescent="0.25">
      <c r="B233"/>
      <c r="C233"/>
      <c r="D233"/>
      <c r="E233"/>
      <c r="F233"/>
      <c r="G233"/>
      <c r="H233"/>
      <c r="I233"/>
      <c r="J233"/>
      <c r="K233"/>
    </row>
    <row r="234" spans="1:11" x14ac:dyDescent="0.25">
      <c r="B234"/>
      <c r="C234"/>
      <c r="D234"/>
      <c r="E234"/>
      <c r="F234"/>
      <c r="G234"/>
      <c r="H234"/>
      <c r="I234"/>
      <c r="J234"/>
      <c r="K234"/>
    </row>
    <row r="235" spans="1:11" x14ac:dyDescent="0.25">
      <c r="B235"/>
      <c r="C235"/>
      <c r="D235"/>
      <c r="E235"/>
      <c r="F235"/>
      <c r="G235"/>
      <c r="H235"/>
      <c r="I235"/>
      <c r="J235"/>
      <c r="K235"/>
    </row>
    <row r="236" spans="1:11" x14ac:dyDescent="0.25">
      <c r="B236"/>
      <c r="C236"/>
      <c r="D236"/>
      <c r="E236"/>
      <c r="F236"/>
      <c r="G236"/>
      <c r="H236"/>
      <c r="I236"/>
      <c r="J236"/>
      <c r="K236"/>
    </row>
    <row r="237" spans="1:11" x14ac:dyDescent="0.25">
      <c r="B237"/>
      <c r="C237"/>
      <c r="D237"/>
      <c r="E237"/>
      <c r="F237"/>
      <c r="G237"/>
      <c r="H237"/>
      <c r="I237"/>
      <c r="J237"/>
      <c r="K237"/>
    </row>
    <row r="238" spans="1:11" x14ac:dyDescent="0.25">
      <c r="B238"/>
      <c r="C238"/>
      <c r="D238"/>
      <c r="E238"/>
      <c r="F238"/>
      <c r="G238"/>
      <c r="H238"/>
      <c r="I238"/>
      <c r="J238"/>
      <c r="K238"/>
    </row>
    <row r="239" spans="1:11" x14ac:dyDescent="0.25">
      <c r="B239"/>
      <c r="C239"/>
      <c r="D239"/>
      <c r="E239"/>
      <c r="F239"/>
      <c r="G239"/>
      <c r="H239"/>
      <c r="I239"/>
      <c r="J239"/>
      <c r="K239"/>
    </row>
    <row r="240" spans="1:11" x14ac:dyDescent="0.25">
      <c r="B240"/>
      <c r="C240"/>
      <c r="D240"/>
      <c r="E240"/>
      <c r="F240"/>
      <c r="G240"/>
      <c r="H240"/>
      <c r="I240"/>
      <c r="J240"/>
      <c r="K240"/>
    </row>
    <row r="241" spans="2:11" x14ac:dyDescent="0.25">
      <c r="B241"/>
      <c r="C241"/>
      <c r="D241"/>
      <c r="E241"/>
      <c r="F241"/>
      <c r="G241"/>
      <c r="H241"/>
      <c r="I241"/>
      <c r="J241"/>
      <c r="K241"/>
    </row>
    <row r="242" spans="2:11" x14ac:dyDescent="0.25">
      <c r="B242"/>
      <c r="C242"/>
      <c r="D242"/>
      <c r="E242"/>
      <c r="F242"/>
      <c r="G242"/>
      <c r="H242"/>
      <c r="I242"/>
      <c r="J242"/>
      <c r="K242"/>
    </row>
    <row r="243" spans="2:11" x14ac:dyDescent="0.25">
      <c r="B243"/>
      <c r="C243"/>
      <c r="D243"/>
      <c r="E243"/>
      <c r="F243"/>
      <c r="G243"/>
      <c r="H243"/>
      <c r="I243"/>
      <c r="J243"/>
      <c r="K243"/>
    </row>
    <row r="244" spans="2:11" x14ac:dyDescent="0.25">
      <c r="B244"/>
      <c r="C244"/>
      <c r="D244"/>
      <c r="E244"/>
      <c r="F244"/>
      <c r="G244"/>
      <c r="H244"/>
      <c r="I244"/>
      <c r="J244"/>
      <c r="K244"/>
    </row>
    <row r="245" spans="2:11" x14ac:dyDescent="0.25">
      <c r="B245"/>
      <c r="C245"/>
      <c r="D245"/>
      <c r="E245"/>
      <c r="F245"/>
      <c r="G245"/>
      <c r="H245"/>
      <c r="I245"/>
      <c r="J245"/>
      <c r="K245"/>
    </row>
    <row r="246" spans="2:11" x14ac:dyDescent="0.25">
      <c r="B246"/>
      <c r="C246"/>
      <c r="D246"/>
      <c r="E246"/>
      <c r="F246"/>
      <c r="G246"/>
      <c r="H246"/>
      <c r="I246"/>
      <c r="J246"/>
      <c r="K246"/>
    </row>
    <row r="247" spans="2:11" x14ac:dyDescent="0.25">
      <c r="B247"/>
      <c r="C247"/>
      <c r="D247"/>
      <c r="E247"/>
      <c r="F247"/>
      <c r="G247"/>
      <c r="H247"/>
      <c r="I247"/>
      <c r="J247"/>
      <c r="K247"/>
    </row>
    <row r="248" spans="2:11" x14ac:dyDescent="0.25">
      <c r="B248"/>
      <c r="C248"/>
      <c r="D248"/>
      <c r="E248"/>
      <c r="F248"/>
      <c r="G248"/>
      <c r="H248"/>
      <c r="I248"/>
      <c r="J248"/>
      <c r="K248"/>
    </row>
    <row r="249" spans="2:11" x14ac:dyDescent="0.25">
      <c r="B249"/>
      <c r="C249"/>
      <c r="D249"/>
      <c r="E249"/>
      <c r="F249"/>
      <c r="G249"/>
      <c r="H249"/>
      <c r="I249"/>
      <c r="J249"/>
      <c r="K249"/>
    </row>
    <row r="250" spans="2:11" x14ac:dyDescent="0.25">
      <c r="B250"/>
      <c r="C250"/>
      <c r="D250"/>
      <c r="E250"/>
      <c r="F250"/>
      <c r="G250"/>
      <c r="H250"/>
      <c r="I250"/>
      <c r="J250"/>
      <c r="K250"/>
    </row>
    <row r="251" spans="2:11" x14ac:dyDescent="0.25">
      <c r="B251"/>
      <c r="C251"/>
      <c r="D251"/>
      <c r="E251"/>
      <c r="F251"/>
      <c r="G251"/>
      <c r="H251"/>
      <c r="I251"/>
      <c r="J251"/>
      <c r="K251"/>
    </row>
    <row r="252" spans="2:11" x14ac:dyDescent="0.25">
      <c r="B252"/>
      <c r="C252"/>
      <c r="D252"/>
      <c r="E252"/>
      <c r="F252"/>
      <c r="G252"/>
      <c r="H252"/>
      <c r="I252"/>
      <c r="J252"/>
      <c r="K252"/>
    </row>
    <row r="253" spans="2:11" x14ac:dyDescent="0.25">
      <c r="B253"/>
      <c r="C253"/>
      <c r="D253"/>
      <c r="E253"/>
      <c r="F253"/>
      <c r="G253"/>
      <c r="H253"/>
      <c r="I253"/>
      <c r="J253"/>
      <c r="K253"/>
    </row>
    <row r="254" spans="2:11" x14ac:dyDescent="0.25">
      <c r="B254"/>
      <c r="C254"/>
      <c r="D254"/>
      <c r="E254"/>
      <c r="F254"/>
      <c r="G254"/>
      <c r="H254"/>
      <c r="I254"/>
      <c r="J254"/>
      <c r="K254"/>
    </row>
    <row r="255" spans="2:11" x14ac:dyDescent="0.25">
      <c r="B255"/>
      <c r="C255"/>
      <c r="D255"/>
      <c r="E255"/>
      <c r="F255"/>
      <c r="G255"/>
      <c r="H255"/>
      <c r="I255"/>
      <c r="J255"/>
      <c r="K255"/>
    </row>
    <row r="256" spans="2:11" x14ac:dyDescent="0.25">
      <c r="B256"/>
      <c r="C256"/>
      <c r="D256"/>
      <c r="E256"/>
      <c r="F256"/>
      <c r="G256"/>
      <c r="H256"/>
      <c r="I256"/>
      <c r="J256"/>
      <c r="K256"/>
    </row>
    <row r="257" spans="2:11" x14ac:dyDescent="0.25">
      <c r="B257"/>
      <c r="C257"/>
      <c r="D257"/>
      <c r="E257"/>
      <c r="F257"/>
      <c r="G257"/>
      <c r="H257"/>
      <c r="I257"/>
      <c r="J257"/>
      <c r="K257"/>
    </row>
    <row r="258" spans="2:11" x14ac:dyDescent="0.25">
      <c r="B258"/>
      <c r="C258"/>
      <c r="D258"/>
      <c r="E258"/>
      <c r="F258"/>
      <c r="G258"/>
      <c r="H258"/>
      <c r="I258"/>
      <c r="J258"/>
      <c r="K258"/>
    </row>
    <row r="259" spans="2:11" x14ac:dyDescent="0.25">
      <c r="B259"/>
      <c r="C259"/>
      <c r="D259"/>
      <c r="E259"/>
      <c r="F259"/>
      <c r="G259"/>
      <c r="H259"/>
      <c r="I259"/>
      <c r="J259"/>
      <c r="K259"/>
    </row>
    <row r="260" spans="2:11" x14ac:dyDescent="0.25">
      <c r="B260"/>
      <c r="C260"/>
      <c r="D260"/>
      <c r="E260"/>
      <c r="F260"/>
      <c r="G260"/>
      <c r="H260"/>
      <c r="I260"/>
      <c r="J260"/>
      <c r="K260"/>
    </row>
    <row r="261" spans="2:11" x14ac:dyDescent="0.25">
      <c r="B261"/>
      <c r="C261"/>
      <c r="D261"/>
      <c r="E261"/>
      <c r="F261"/>
      <c r="G261"/>
      <c r="H261"/>
      <c r="I261"/>
      <c r="J261"/>
      <c r="K261"/>
    </row>
    <row r="262" spans="2:11" x14ac:dyDescent="0.25">
      <c r="B262"/>
      <c r="C262"/>
      <c r="D262"/>
      <c r="E262"/>
      <c r="F262"/>
      <c r="G262"/>
      <c r="H262"/>
      <c r="I262"/>
      <c r="J262"/>
      <c r="K262"/>
    </row>
    <row r="263" spans="2:11" x14ac:dyDescent="0.25">
      <c r="B263"/>
      <c r="C263"/>
      <c r="D263"/>
      <c r="E263"/>
      <c r="F263"/>
      <c r="G263"/>
      <c r="H263"/>
      <c r="I263"/>
      <c r="J263"/>
      <c r="K263"/>
    </row>
    <row r="264" spans="2:11" x14ac:dyDescent="0.25">
      <c r="B264"/>
      <c r="C264"/>
      <c r="D264"/>
      <c r="E264"/>
      <c r="F264"/>
      <c r="G264"/>
      <c r="H264"/>
      <c r="I264"/>
      <c r="J264"/>
      <c r="K264"/>
    </row>
    <row r="265" spans="2:11" x14ac:dyDescent="0.25">
      <c r="B265"/>
      <c r="C265"/>
      <c r="D265"/>
      <c r="E265"/>
      <c r="F265"/>
      <c r="G265"/>
      <c r="H265"/>
      <c r="I265"/>
      <c r="J265"/>
      <c r="K265"/>
    </row>
    <row r="266" spans="2:11" x14ac:dyDescent="0.25">
      <c r="B266"/>
      <c r="C266"/>
      <c r="D266"/>
      <c r="E266"/>
      <c r="F266"/>
      <c r="G266"/>
      <c r="H266"/>
      <c r="I266"/>
      <c r="J266"/>
      <c r="K266"/>
    </row>
    <row r="267" spans="2:11" x14ac:dyDescent="0.25">
      <c r="B267"/>
      <c r="C267"/>
      <c r="D267"/>
      <c r="E267"/>
      <c r="F267"/>
      <c r="G267"/>
      <c r="H267"/>
      <c r="I267"/>
      <c r="J267"/>
      <c r="K267"/>
    </row>
    <row r="268" spans="2:11" x14ac:dyDescent="0.25">
      <c r="B268"/>
      <c r="C268"/>
      <c r="D268"/>
      <c r="E268"/>
      <c r="F268"/>
      <c r="G268"/>
      <c r="H268"/>
      <c r="I268"/>
      <c r="J268"/>
      <c r="K268"/>
    </row>
    <row r="269" spans="2:11" x14ac:dyDescent="0.25">
      <c r="B269"/>
      <c r="C269"/>
      <c r="D269"/>
      <c r="E269"/>
      <c r="F269"/>
      <c r="G269"/>
      <c r="H269"/>
      <c r="I269"/>
      <c r="J269"/>
      <c r="K269"/>
    </row>
    <row r="270" spans="2:11" x14ac:dyDescent="0.25">
      <c r="B270"/>
      <c r="C270"/>
      <c r="D270"/>
      <c r="E270"/>
      <c r="F270"/>
      <c r="G270"/>
      <c r="H270"/>
      <c r="I270"/>
      <c r="J270"/>
      <c r="K270"/>
    </row>
    <row r="271" spans="2:11" x14ac:dyDescent="0.25">
      <c r="B271"/>
      <c r="C271"/>
      <c r="D271"/>
      <c r="E271"/>
      <c r="F271"/>
      <c r="G271"/>
      <c r="H271"/>
      <c r="I271"/>
      <c r="J271"/>
      <c r="K271"/>
    </row>
    <row r="272" spans="2:11" x14ac:dyDescent="0.25">
      <c r="B272"/>
      <c r="C272"/>
      <c r="D272"/>
      <c r="E272"/>
      <c r="F272"/>
      <c r="G272"/>
      <c r="H272"/>
      <c r="I272"/>
      <c r="J272"/>
      <c r="K272"/>
    </row>
    <row r="273" spans="2:11" x14ac:dyDescent="0.25">
      <c r="B273"/>
      <c r="C273"/>
      <c r="D273"/>
      <c r="E273"/>
      <c r="F273"/>
      <c r="G273"/>
      <c r="H273"/>
      <c r="I273"/>
      <c r="J273"/>
      <c r="K273"/>
    </row>
    <row r="274" spans="2:11" x14ac:dyDescent="0.25">
      <c r="B274"/>
      <c r="C274"/>
      <c r="D274"/>
      <c r="E274"/>
      <c r="F274"/>
      <c r="G274"/>
      <c r="H274"/>
      <c r="I274"/>
      <c r="J274"/>
      <c r="K274"/>
    </row>
    <row r="275" spans="2:11" x14ac:dyDescent="0.25">
      <c r="B275"/>
      <c r="C275"/>
      <c r="D275"/>
      <c r="E275"/>
      <c r="F275"/>
      <c r="G275"/>
      <c r="H275"/>
      <c r="I275"/>
      <c r="J275"/>
      <c r="K275"/>
    </row>
    <row r="276" spans="2:11" x14ac:dyDescent="0.25">
      <c r="B276"/>
      <c r="C276"/>
      <c r="D276"/>
      <c r="E276"/>
      <c r="F276"/>
      <c r="G276"/>
      <c r="H276"/>
      <c r="I276"/>
      <c r="J276"/>
      <c r="K276"/>
    </row>
    <row r="277" spans="2:11" x14ac:dyDescent="0.25">
      <c r="B277"/>
      <c r="C277"/>
      <c r="D277"/>
      <c r="E277"/>
      <c r="F277"/>
      <c r="G277"/>
      <c r="H277"/>
      <c r="I277"/>
      <c r="J277"/>
      <c r="K277"/>
    </row>
    <row r="278" spans="2:11" x14ac:dyDescent="0.25">
      <c r="B278"/>
      <c r="C278"/>
      <c r="D278"/>
      <c r="E278"/>
      <c r="F278"/>
      <c r="G278"/>
      <c r="H278"/>
      <c r="I278"/>
      <c r="J278"/>
      <c r="K278"/>
    </row>
    <row r="279" spans="2:11" x14ac:dyDescent="0.25">
      <c r="B279"/>
      <c r="C279"/>
      <c r="D279"/>
      <c r="E279"/>
      <c r="F279"/>
      <c r="G279"/>
      <c r="H279"/>
      <c r="I279"/>
      <c r="J279"/>
      <c r="K279"/>
    </row>
    <row r="280" spans="2:11" x14ac:dyDescent="0.25">
      <c r="B280"/>
      <c r="C280"/>
      <c r="D280"/>
      <c r="E280"/>
      <c r="F280"/>
      <c r="G280"/>
      <c r="H280"/>
      <c r="I280"/>
      <c r="J280"/>
      <c r="K280"/>
    </row>
    <row r="281" spans="2:11" x14ac:dyDescent="0.25">
      <c r="B281"/>
      <c r="C281"/>
      <c r="D281"/>
      <c r="E281"/>
      <c r="F281"/>
      <c r="G281"/>
      <c r="H281"/>
      <c r="I281"/>
      <c r="J281"/>
      <c r="K281"/>
    </row>
    <row r="282" spans="2:11" x14ac:dyDescent="0.25">
      <c r="B282"/>
      <c r="C282"/>
      <c r="D282"/>
      <c r="E282"/>
      <c r="F282"/>
      <c r="G282"/>
      <c r="H282"/>
      <c r="I282"/>
      <c r="J282"/>
      <c r="K282"/>
    </row>
    <row r="283" spans="2:11" x14ac:dyDescent="0.25">
      <c r="B283"/>
      <c r="C283"/>
      <c r="D283"/>
      <c r="E283"/>
      <c r="F283"/>
      <c r="G283"/>
      <c r="H283"/>
      <c r="I283"/>
      <c r="J283"/>
      <c r="K283"/>
    </row>
    <row r="284" spans="2:11" x14ac:dyDescent="0.25">
      <c r="B284"/>
      <c r="C284"/>
      <c r="D284"/>
      <c r="E284"/>
      <c r="F284"/>
      <c r="G284"/>
      <c r="H284"/>
      <c r="I284"/>
      <c r="J284"/>
      <c r="K284"/>
    </row>
    <row r="285" spans="2:11" x14ac:dyDescent="0.25">
      <c r="B285"/>
      <c r="C285"/>
      <c r="D285"/>
      <c r="E285"/>
      <c r="F285"/>
      <c r="G285"/>
      <c r="H285"/>
      <c r="I285"/>
      <c r="J285"/>
      <c r="K285"/>
    </row>
    <row r="286" spans="2:11" x14ac:dyDescent="0.25">
      <c r="B286"/>
      <c r="C286"/>
      <c r="D286"/>
      <c r="E286"/>
      <c r="F286"/>
      <c r="G286"/>
      <c r="H286"/>
      <c r="I286"/>
      <c r="J286"/>
      <c r="K286"/>
    </row>
    <row r="287" spans="2:11" x14ac:dyDescent="0.25">
      <c r="B287"/>
      <c r="C287"/>
      <c r="D287"/>
      <c r="E287"/>
      <c r="F287"/>
      <c r="G287"/>
      <c r="H287"/>
      <c r="I287"/>
      <c r="J287"/>
      <c r="K287"/>
    </row>
    <row r="288" spans="2:11" x14ac:dyDescent="0.25">
      <c r="B288"/>
      <c r="C288"/>
      <c r="D288"/>
      <c r="E288"/>
      <c r="F288"/>
      <c r="G288"/>
      <c r="H288"/>
      <c r="I288"/>
      <c r="J288"/>
      <c r="K288"/>
    </row>
    <row r="289" spans="2:11" x14ac:dyDescent="0.25">
      <c r="B289"/>
      <c r="C289"/>
      <c r="D289"/>
      <c r="E289"/>
      <c r="F289"/>
      <c r="G289"/>
      <c r="H289"/>
      <c r="I289"/>
      <c r="J289"/>
      <c r="K289"/>
    </row>
    <row r="290" spans="2:11" x14ac:dyDescent="0.25">
      <c r="B290"/>
      <c r="C290"/>
      <c r="D290"/>
      <c r="E290"/>
      <c r="F290"/>
      <c r="G290"/>
      <c r="H290"/>
      <c r="I290"/>
      <c r="J290"/>
      <c r="K290"/>
    </row>
    <row r="291" spans="2:11" x14ac:dyDescent="0.25">
      <c r="B291"/>
      <c r="C291"/>
      <c r="D291"/>
      <c r="E291"/>
      <c r="F291"/>
      <c r="G291"/>
      <c r="H291"/>
      <c r="I291"/>
      <c r="J291"/>
      <c r="K291"/>
    </row>
    <row r="292" spans="2:11" x14ac:dyDescent="0.25">
      <c r="B292"/>
      <c r="C292"/>
      <c r="D292"/>
      <c r="E292"/>
      <c r="F292"/>
      <c r="G292"/>
      <c r="H292"/>
      <c r="I292"/>
      <c r="J292"/>
      <c r="K292"/>
    </row>
    <row r="293" spans="2:11" x14ac:dyDescent="0.25">
      <c r="B293"/>
      <c r="C293"/>
      <c r="D293"/>
      <c r="E293"/>
      <c r="F293"/>
      <c r="G293"/>
      <c r="H293"/>
      <c r="I293"/>
      <c r="J293"/>
      <c r="K293"/>
    </row>
    <row r="294" spans="2:11" x14ac:dyDescent="0.25">
      <c r="B294"/>
      <c r="C294"/>
      <c r="D294"/>
      <c r="E294"/>
      <c r="F294"/>
      <c r="G294"/>
      <c r="H294"/>
      <c r="I294"/>
      <c r="J294"/>
      <c r="K294"/>
    </row>
    <row r="295" spans="2:11" x14ac:dyDescent="0.25">
      <c r="B295"/>
      <c r="C295"/>
      <c r="D295"/>
      <c r="E295"/>
      <c r="F295"/>
      <c r="G295"/>
      <c r="H295"/>
      <c r="I295"/>
      <c r="J295"/>
      <c r="K295"/>
    </row>
    <row r="296" spans="2:11" x14ac:dyDescent="0.25">
      <c r="B296"/>
      <c r="C296"/>
      <c r="D296"/>
      <c r="E296"/>
      <c r="F296"/>
      <c r="G296"/>
      <c r="H296"/>
      <c r="I296"/>
      <c r="J296"/>
      <c r="K296"/>
    </row>
    <row r="297" spans="2:11" x14ac:dyDescent="0.25">
      <c r="B297"/>
      <c r="C297"/>
      <c r="D297"/>
      <c r="E297"/>
      <c r="F297"/>
      <c r="G297"/>
      <c r="H297"/>
      <c r="I297"/>
      <c r="J297"/>
      <c r="K297"/>
    </row>
    <row r="298" spans="2:11" x14ac:dyDescent="0.25">
      <c r="B298"/>
      <c r="C298"/>
      <c r="D298"/>
      <c r="E298"/>
      <c r="F298"/>
      <c r="G298"/>
      <c r="H298"/>
      <c r="I298"/>
      <c r="J298"/>
      <c r="K298"/>
    </row>
    <row r="299" spans="2:11" x14ac:dyDescent="0.25">
      <c r="B299"/>
      <c r="C299"/>
      <c r="D299"/>
      <c r="E299"/>
      <c r="F299"/>
      <c r="G299"/>
      <c r="H299"/>
      <c r="I299"/>
      <c r="J299"/>
      <c r="K299"/>
    </row>
    <row r="300" spans="2:11" x14ac:dyDescent="0.25">
      <c r="B300"/>
      <c r="C300"/>
      <c r="D300"/>
      <c r="E300"/>
      <c r="F300"/>
      <c r="G300"/>
      <c r="H300"/>
      <c r="I300"/>
      <c r="J300"/>
      <c r="K300"/>
    </row>
  </sheetData>
  <sheetProtection password="FA66" sheet="1" objects="1" scenarios="1"/>
  <mergeCells count="1">
    <mergeCell ref="M3:P4"/>
  </mergeCells>
  <conditionalFormatting sqref="S18">
    <cfRule type="expression" dxfId="91" priority="213">
      <formula>OR($E18&lt;&gt;"",$F18&lt;&gt;"",$G18&lt;&gt;"")</formula>
    </cfRule>
  </conditionalFormatting>
  <dataValidations count="2">
    <dataValidation type="list" allowBlank="1" showInputMessage="1" showErrorMessage="1" sqref="C5">
      <formula1>special</formula1>
    </dataValidation>
    <dataValidation type="list" allowBlank="1" showInputMessage="1" showErrorMessage="1" sqref="C6">
      <formula1>cohort</formula1>
    </dataValidation>
  </dataValidations>
  <pageMargins left="0.70866141732283472" right="0.70866141732283472" top="0.74803149606299213" bottom="0.74803149606299213" header="0.31496062992125984" footer="0.31496062992125984"/>
  <pageSetup paperSize="9" scale="62" orientation="portrait" horizontalDpi="1200" verticalDpi="1200" r:id="rId1"/>
  <rowBreaks count="1" manualBreakCount="1">
    <brk id="64" max="7" man="1"/>
  </rowBreaks>
  <colBreaks count="1" manualBreakCount="1">
    <brk id="8" max="1048575" man="1"/>
  </colBreaks>
  <drawing r:id="rId2"/>
  <legacyDrawing r:id="rId3"/>
  <controls>
    <mc:AlternateContent xmlns:mc="http://schemas.openxmlformats.org/markup-compatibility/2006">
      <mc:Choice Requires="x14">
        <control shapeId="1040" r:id="rId4" name="CommandButton_Lock_And_Hide">
          <controlPr defaultSize="0" autoLine="0" r:id="rId5">
            <anchor moveWithCells="1">
              <from>
                <xdr:col>12</xdr:col>
                <xdr:colOff>190500</xdr:colOff>
                <xdr:row>9</xdr:row>
                <xdr:rowOff>95250</xdr:rowOff>
              </from>
              <to>
                <xdr:col>15</xdr:col>
                <xdr:colOff>438150</xdr:colOff>
                <xdr:row>12</xdr:row>
                <xdr:rowOff>76200</xdr:rowOff>
              </to>
            </anchor>
          </controlPr>
        </control>
      </mc:Choice>
      <mc:Fallback>
        <control shapeId="1040" r:id="rId4" name="CommandButton_Lock_And_Hide"/>
      </mc:Fallback>
    </mc:AlternateContent>
    <mc:AlternateContent xmlns:mc="http://schemas.openxmlformats.org/markup-compatibility/2006">
      <mc:Choice Requires="x14">
        <control shapeId="1039" r:id="rId6" name="CommandButton_AdminMode">
          <controlPr defaultSize="0" autoLine="0" r:id="rId7">
            <anchor moveWithCells="1">
              <from>
                <xdr:col>12</xdr:col>
                <xdr:colOff>171450</xdr:colOff>
                <xdr:row>4</xdr:row>
                <xdr:rowOff>161925</xdr:rowOff>
              </from>
              <to>
                <xdr:col>15</xdr:col>
                <xdr:colOff>419100</xdr:colOff>
                <xdr:row>7</xdr:row>
                <xdr:rowOff>142875</xdr:rowOff>
              </to>
            </anchor>
          </controlPr>
        </control>
      </mc:Choice>
      <mc:Fallback>
        <control shapeId="1039" r:id="rId6" name="CommandButton_AdminMode"/>
      </mc:Fallback>
    </mc:AlternateContent>
    <mc:AlternateContent xmlns:mc="http://schemas.openxmlformats.org/markup-compatibility/2006">
      <mc:Choice Requires="x14">
        <control shapeId="1037" r:id="rId8" name="CommandButton3">
          <controlPr defaultSize="0" autoLine="0" autoPict="0" r:id="rId9">
            <anchor moveWithCells="1">
              <from>
                <xdr:col>11</xdr:col>
                <xdr:colOff>171450</xdr:colOff>
                <xdr:row>8</xdr:row>
                <xdr:rowOff>161925</xdr:rowOff>
              </from>
              <to>
                <xdr:col>11</xdr:col>
                <xdr:colOff>2486025</xdr:colOff>
                <xdr:row>11</xdr:row>
                <xdr:rowOff>161925</xdr:rowOff>
              </to>
            </anchor>
          </controlPr>
        </control>
      </mc:Choice>
      <mc:Fallback>
        <control shapeId="1037" r:id="rId8" name="CommandButton3"/>
      </mc:Fallback>
    </mc:AlternateContent>
    <mc:AlternateContent xmlns:mc="http://schemas.openxmlformats.org/markup-compatibility/2006">
      <mc:Choice Requires="x14">
        <control shapeId="1036" r:id="rId10" name="CommandButton2">
          <controlPr defaultSize="0" autoLine="0" r:id="rId11">
            <anchor moveWithCells="1">
              <from>
                <xdr:col>11</xdr:col>
                <xdr:colOff>171450</xdr:colOff>
                <xdr:row>4</xdr:row>
                <xdr:rowOff>123825</xdr:rowOff>
              </from>
              <to>
                <xdr:col>11</xdr:col>
                <xdr:colOff>2495550</xdr:colOff>
                <xdr:row>7</xdr:row>
                <xdr:rowOff>171450</xdr:rowOff>
              </to>
            </anchor>
          </controlPr>
        </control>
      </mc:Choice>
      <mc:Fallback>
        <control shapeId="1036" r:id="rId10" name="CommandButton2"/>
      </mc:Fallback>
    </mc:AlternateContent>
    <mc:AlternateContent xmlns:mc="http://schemas.openxmlformats.org/markup-compatibility/2006">
      <mc:Choice Requires="x14">
        <control shapeId="1027" r:id="rId12" name="CommandButton1">
          <controlPr defaultSize="0" autoLine="0" r:id="rId13">
            <anchor moveWithCells="1">
              <from>
                <xdr:col>4</xdr:col>
                <xdr:colOff>104775</xdr:colOff>
                <xdr:row>4</xdr:row>
                <xdr:rowOff>19050</xdr:rowOff>
              </from>
              <to>
                <xdr:col>6</xdr:col>
                <xdr:colOff>47625</xdr:colOff>
                <xdr:row>6</xdr:row>
                <xdr:rowOff>57150</xdr:rowOff>
              </to>
            </anchor>
          </controlPr>
        </control>
      </mc:Choice>
      <mc:Fallback>
        <control shapeId="1027" r:id="rId12"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33"/>
  <sheetViews>
    <sheetView topLeftCell="A145" zoomScale="85" zoomScaleNormal="85" workbookViewId="0">
      <selection activeCell="B154" sqref="B154"/>
    </sheetView>
  </sheetViews>
  <sheetFormatPr defaultRowHeight="15" x14ac:dyDescent="0.25"/>
  <cols>
    <col min="1" max="1" width="35.7109375" style="51" customWidth="1"/>
    <col min="2" max="2" width="16.85546875" style="60" customWidth="1"/>
    <col min="3" max="3" width="37.7109375" style="60" customWidth="1"/>
    <col min="4" max="4" width="9.140625" style="60"/>
    <col min="5" max="5" width="14.28515625" style="60" customWidth="1"/>
    <col min="6" max="6" width="31.5703125" style="60" customWidth="1"/>
    <col min="7" max="11" width="9.140625" style="60"/>
    <col min="12" max="12" width="15.140625" style="60" customWidth="1"/>
    <col min="13" max="13" width="18.7109375" style="60" customWidth="1"/>
    <col min="14" max="18" width="9.140625" style="60"/>
    <col min="19" max="19" width="33.42578125" style="60" customWidth="1"/>
    <col min="20" max="16384" width="9.140625" style="60"/>
  </cols>
  <sheetData>
    <row r="1" spans="1:7" s="45" customFormat="1" ht="36.75" customHeight="1" x14ac:dyDescent="0.25">
      <c r="A1" s="48" t="s">
        <v>35</v>
      </c>
    </row>
    <row r="2" spans="1:7" x14ac:dyDescent="0.25">
      <c r="A2" s="49" t="s">
        <v>78</v>
      </c>
    </row>
    <row r="3" spans="1:7" ht="18.75" x14ac:dyDescent="0.3">
      <c r="A3" s="50"/>
      <c r="B3" s="8" t="s">
        <v>146</v>
      </c>
      <c r="C3" s="7"/>
      <c r="D3" s="18"/>
      <c r="E3" s="61"/>
      <c r="F3" s="61"/>
      <c r="G3" s="84"/>
    </row>
    <row r="4" spans="1:7" x14ac:dyDescent="0.25">
      <c r="A4" s="50"/>
      <c r="B4" s="7" t="s">
        <v>156</v>
      </c>
      <c r="C4" s="7"/>
      <c r="D4" s="18"/>
      <c r="E4" s="61"/>
      <c r="F4" s="61"/>
      <c r="G4" s="84"/>
    </row>
    <row r="5" spans="1:7" x14ac:dyDescent="0.25">
      <c r="A5" s="50"/>
      <c r="B5" s="7"/>
      <c r="C5" s="7"/>
      <c r="D5" s="18"/>
      <c r="E5" s="61"/>
      <c r="F5" s="61"/>
      <c r="G5" s="84"/>
    </row>
    <row r="6" spans="1:7" x14ac:dyDescent="0.25">
      <c r="A6" s="50"/>
      <c r="B6" s="7"/>
      <c r="C6" s="7"/>
      <c r="D6" s="18"/>
      <c r="E6" s="61"/>
      <c r="F6" s="61"/>
      <c r="G6" s="84"/>
    </row>
    <row r="7" spans="1:7" x14ac:dyDescent="0.25">
      <c r="A7" s="50"/>
      <c r="B7" s="140" t="s">
        <v>104</v>
      </c>
      <c r="C7" s="61"/>
      <c r="D7" s="84"/>
      <c r="E7" s="61"/>
      <c r="F7" s="61"/>
      <c r="G7" s="84"/>
    </row>
    <row r="8" spans="1:7" x14ac:dyDescent="0.25">
      <c r="A8" s="50"/>
      <c r="B8" s="3"/>
      <c r="C8" s="7"/>
      <c r="D8" s="18"/>
      <c r="E8" s="7"/>
      <c r="F8" s="7"/>
      <c r="G8" s="18"/>
    </row>
    <row r="9" spans="1:7" x14ac:dyDescent="0.25">
      <c r="A9" s="50"/>
      <c r="B9" s="10" t="s">
        <v>0</v>
      </c>
      <c r="C9" s="239"/>
      <c r="D9" s="240"/>
      <c r="E9" s="240"/>
      <c r="F9" s="240"/>
      <c r="G9" s="241"/>
    </row>
    <row r="10" spans="1:7" x14ac:dyDescent="0.25">
      <c r="A10" s="50"/>
      <c r="B10" s="10" t="s">
        <v>1</v>
      </c>
      <c r="C10" s="239"/>
      <c r="D10" s="240"/>
      <c r="E10" s="240"/>
      <c r="F10" s="240"/>
      <c r="G10" s="241"/>
    </row>
    <row r="11" spans="1:7" x14ac:dyDescent="0.25">
      <c r="A11" s="50"/>
      <c r="B11" s="10" t="s">
        <v>9</v>
      </c>
      <c r="C11" s="239"/>
      <c r="D11" s="240"/>
      <c r="E11" s="240"/>
      <c r="F11" s="240"/>
      <c r="G11" s="241"/>
    </row>
    <row r="12" spans="1:7" x14ac:dyDescent="0.25">
      <c r="A12" s="50"/>
      <c r="B12" s="10" t="s">
        <v>6</v>
      </c>
      <c r="C12" s="239"/>
      <c r="D12" s="240"/>
      <c r="E12" s="240"/>
      <c r="F12" s="240"/>
      <c r="G12" s="241"/>
    </row>
    <row r="13" spans="1:7" x14ac:dyDescent="0.25">
      <c r="A13" s="50"/>
      <c r="B13" s="10" t="s">
        <v>7</v>
      </c>
      <c r="C13" s="239"/>
      <c r="D13" s="240"/>
      <c r="E13" s="240"/>
      <c r="F13" s="240"/>
      <c r="G13" s="241"/>
    </row>
    <row r="14" spans="1:7" x14ac:dyDescent="0.25">
      <c r="A14" s="50"/>
      <c r="B14" s="63"/>
      <c r="C14" s="38"/>
      <c r="D14" s="81"/>
      <c r="E14" s="64"/>
      <c r="F14" s="64"/>
      <c r="G14" s="81"/>
    </row>
    <row r="15" spans="1:7" x14ac:dyDescent="0.25">
      <c r="A15" s="60"/>
    </row>
    <row r="16" spans="1:7" x14ac:dyDescent="0.25">
      <c r="A16" s="50"/>
      <c r="B16" s="4"/>
      <c r="C16" s="5"/>
      <c r="D16" s="19"/>
      <c r="E16" s="64"/>
      <c r="F16" s="64"/>
      <c r="G16" s="81"/>
    </row>
    <row r="17" spans="1:7" x14ac:dyDescent="0.25">
      <c r="A17" s="50"/>
      <c r="B17" s="153" t="s">
        <v>184</v>
      </c>
      <c r="C17" s="11"/>
      <c r="D17" s="20"/>
      <c r="E17" s="28" t="s">
        <v>8</v>
      </c>
      <c r="F17" s="27"/>
      <c r="G17" s="26"/>
    </row>
    <row r="18" spans="1:7" x14ac:dyDescent="0.25">
      <c r="A18" s="50"/>
      <c r="B18" s="39" t="s">
        <v>2</v>
      </c>
      <c r="C18" s="40" t="s">
        <v>3</v>
      </c>
      <c r="D18" s="41" t="s">
        <v>4</v>
      </c>
      <c r="E18" s="40" t="s">
        <v>2</v>
      </c>
      <c r="F18" s="40" t="s">
        <v>3</v>
      </c>
      <c r="G18" s="37" t="s">
        <v>4</v>
      </c>
    </row>
    <row r="19" spans="1:7" x14ac:dyDescent="0.25">
      <c r="A19" s="50"/>
      <c r="B19" s="156" t="s">
        <v>91</v>
      </c>
      <c r="C19" s="156" t="s">
        <v>88</v>
      </c>
      <c r="D19" s="158">
        <v>3</v>
      </c>
      <c r="E19" s="159"/>
      <c r="F19" s="159"/>
      <c r="G19" s="160"/>
    </row>
    <row r="20" spans="1:7" x14ac:dyDescent="0.25">
      <c r="A20" s="50"/>
      <c r="B20" s="156" t="s">
        <v>79</v>
      </c>
      <c r="C20" s="156" t="s">
        <v>80</v>
      </c>
      <c r="D20" s="158">
        <v>6</v>
      </c>
      <c r="E20" s="159"/>
      <c r="F20" s="159"/>
      <c r="G20" s="160"/>
    </row>
    <row r="21" spans="1:7" x14ac:dyDescent="0.25">
      <c r="A21" s="50"/>
      <c r="B21" s="156" t="s">
        <v>81</v>
      </c>
      <c r="C21" s="156" t="s">
        <v>82</v>
      </c>
      <c r="D21" s="158">
        <v>3</v>
      </c>
      <c r="E21" s="159"/>
      <c r="F21" s="159"/>
      <c r="G21" s="160"/>
    </row>
    <row r="22" spans="1:7" s="104" customFormat="1" x14ac:dyDescent="0.25">
      <c r="A22" s="177"/>
      <c r="B22" s="156" t="s">
        <v>172</v>
      </c>
      <c r="C22" s="156" t="s">
        <v>83</v>
      </c>
      <c r="D22" s="158">
        <v>3</v>
      </c>
      <c r="E22" s="159"/>
      <c r="F22" s="159"/>
      <c r="G22" s="160"/>
    </row>
    <row r="23" spans="1:7" s="104" customFormat="1" x14ac:dyDescent="0.25">
      <c r="A23" s="177"/>
      <c r="B23" s="156" t="s">
        <v>84</v>
      </c>
      <c r="C23" s="156" t="s">
        <v>85</v>
      </c>
      <c r="D23" s="158">
        <v>3</v>
      </c>
      <c r="E23" s="159"/>
      <c r="F23" s="159"/>
      <c r="G23" s="160"/>
    </row>
    <row r="24" spans="1:7" s="104" customFormat="1" x14ac:dyDescent="0.25">
      <c r="A24" s="177"/>
      <c r="B24" s="156" t="s">
        <v>108</v>
      </c>
      <c r="C24" s="156" t="s">
        <v>109</v>
      </c>
      <c r="D24" s="158">
        <v>6</v>
      </c>
      <c r="E24" s="159"/>
      <c r="F24" s="159"/>
      <c r="G24" s="160"/>
    </row>
    <row r="25" spans="1:7" s="104" customFormat="1" x14ac:dyDescent="0.25">
      <c r="A25" s="177"/>
      <c r="B25" s="156" t="s">
        <v>113</v>
      </c>
      <c r="C25" s="156" t="s">
        <v>110</v>
      </c>
      <c r="D25" s="158">
        <v>2</v>
      </c>
      <c r="E25" s="159"/>
      <c r="F25" s="159"/>
      <c r="G25" s="160"/>
    </row>
    <row r="26" spans="1:7" s="104" customFormat="1" x14ac:dyDescent="0.25">
      <c r="A26" s="177"/>
      <c r="B26" s="156" t="s">
        <v>112</v>
      </c>
      <c r="C26" s="156" t="s">
        <v>111</v>
      </c>
      <c r="D26" s="158">
        <v>6</v>
      </c>
      <c r="E26" s="159"/>
      <c r="F26" s="159"/>
      <c r="G26" s="160"/>
    </row>
    <row r="27" spans="1:7" x14ac:dyDescent="0.25">
      <c r="A27" s="50"/>
      <c r="B27" s="182" t="str">
        <f>VLOOKUP(C27,neuro_lijst,2,0)</f>
        <v/>
      </c>
      <c r="C27" s="52" t="s">
        <v>115</v>
      </c>
      <c r="D27" s="158" t="str">
        <f>VLOOKUP(C27,neuro_lijst,3,0)</f>
        <v/>
      </c>
      <c r="E27" s="35"/>
      <c r="F27" s="35"/>
      <c r="G27" s="91"/>
    </row>
    <row r="28" spans="1:7" x14ac:dyDescent="0.25">
      <c r="A28" s="50"/>
      <c r="B28" s="65"/>
      <c r="C28" s="72" t="s">
        <v>5</v>
      </c>
      <c r="D28" s="83">
        <f>SUMIFS(D19:D27, G19:G27, "",E19:E27,"",F19:F27,"")+SUM(G19:G27)</f>
        <v>32</v>
      </c>
      <c r="E28" s="61"/>
      <c r="F28" s="61"/>
      <c r="G28" s="84"/>
    </row>
    <row r="29" spans="1:7" x14ac:dyDescent="0.25">
      <c r="A29" s="50"/>
      <c r="B29" s="148" t="str">
        <f>IF(NOT(C27=Selections!$B$17),"Free Electives ("&amp;60-D47-D28&amp;"ec)","Free Electives (18 EC)")</f>
        <v>Free Electives (18 EC)</v>
      </c>
      <c r="C29" s="72"/>
      <c r="D29" s="23"/>
      <c r="E29" s="61"/>
      <c r="F29" s="61"/>
      <c r="G29" s="84"/>
    </row>
    <row r="30" spans="1:7" x14ac:dyDescent="0.25">
      <c r="A30" s="50"/>
      <c r="B30" s="168" t="s">
        <v>2</v>
      </c>
      <c r="C30" s="169" t="s">
        <v>3</v>
      </c>
      <c r="D30" s="170" t="s">
        <v>4</v>
      </c>
      <c r="E30" s="169" t="s">
        <v>2</v>
      </c>
      <c r="F30" s="169" t="s">
        <v>3</v>
      </c>
      <c r="G30" s="164" t="s">
        <v>4</v>
      </c>
    </row>
    <row r="31" spans="1:7" x14ac:dyDescent="0.25">
      <c r="A31" s="50"/>
      <c r="B31" s="52"/>
      <c r="C31" s="52"/>
      <c r="D31" s="53"/>
      <c r="E31" s="159"/>
      <c r="F31" s="159"/>
      <c r="G31" s="160"/>
    </row>
    <row r="32" spans="1:7" x14ac:dyDescent="0.25">
      <c r="A32" s="50"/>
      <c r="B32" s="52"/>
      <c r="C32" s="52"/>
      <c r="D32" s="53"/>
      <c r="E32" s="159"/>
      <c r="F32" s="159"/>
      <c r="G32" s="160"/>
    </row>
    <row r="33" spans="1:7" x14ac:dyDescent="0.25">
      <c r="A33" s="50"/>
      <c r="B33" s="52"/>
      <c r="C33" s="52"/>
      <c r="D33" s="53"/>
      <c r="E33" s="159"/>
      <c r="F33" s="159"/>
      <c r="G33" s="160"/>
    </row>
    <row r="34" spans="1:7" x14ac:dyDescent="0.25">
      <c r="A34" s="50"/>
      <c r="B34" s="52"/>
      <c r="C34" s="52"/>
      <c r="D34" s="53"/>
      <c r="E34" s="159"/>
      <c r="F34" s="159"/>
      <c r="G34" s="160"/>
    </row>
    <row r="35" spans="1:7" x14ac:dyDescent="0.25">
      <c r="A35" s="50"/>
      <c r="B35" s="52"/>
      <c r="C35" s="52"/>
      <c r="D35" s="53"/>
      <c r="E35" s="159"/>
      <c r="F35" s="159"/>
      <c r="G35" s="160"/>
    </row>
    <row r="36" spans="1:7" x14ac:dyDescent="0.25">
      <c r="A36" s="50"/>
      <c r="B36" s="52"/>
      <c r="C36" s="52"/>
      <c r="D36" s="53"/>
      <c r="E36" s="159"/>
      <c r="F36" s="159"/>
      <c r="G36" s="160"/>
    </row>
    <row r="37" spans="1:7" x14ac:dyDescent="0.25">
      <c r="A37" s="50"/>
      <c r="B37" s="143"/>
      <c r="C37" s="144" t="s">
        <v>5</v>
      </c>
      <c r="D37" s="157">
        <f>SUMIFS(D31:D36, G31:G36, "",E31:E36,"",F31:F36,"")+SUM(G31:G36)</f>
        <v>0</v>
      </c>
      <c r="E37" s="105"/>
      <c r="F37" s="105"/>
      <c r="G37" s="128"/>
    </row>
    <row r="38" spans="1:7" x14ac:dyDescent="0.25">
      <c r="A38" s="50"/>
      <c r="B38"/>
      <c r="C38"/>
      <c r="D38"/>
      <c r="E38"/>
      <c r="F38"/>
      <c r="G38"/>
    </row>
    <row r="39" spans="1:7" x14ac:dyDescent="0.25">
      <c r="A39" s="50"/>
      <c r="B39"/>
      <c r="C39"/>
      <c r="D39"/>
      <c r="E39"/>
      <c r="F39"/>
      <c r="G39"/>
    </row>
    <row r="40" spans="1:7" x14ac:dyDescent="0.25">
      <c r="A40" s="50"/>
      <c r="B40"/>
      <c r="C40"/>
      <c r="D40"/>
      <c r="E40"/>
      <c r="F40"/>
      <c r="G40"/>
    </row>
    <row r="41" spans="1:7" x14ac:dyDescent="0.25">
      <c r="A41" s="50"/>
      <c r="B41" s="242" t="s">
        <v>185</v>
      </c>
      <c r="C41" s="243"/>
      <c r="D41" s="243"/>
      <c r="E41" s="243"/>
      <c r="F41" s="243"/>
      <c r="G41" s="244"/>
    </row>
    <row r="42" spans="1:7" x14ac:dyDescent="0.25">
      <c r="A42" s="50"/>
      <c r="B42" s="105"/>
      <c r="C42" s="144" t="s">
        <v>5</v>
      </c>
      <c r="D42" s="157">
        <v>60</v>
      </c>
      <c r="E42" s="105"/>
      <c r="F42" s="105"/>
      <c r="G42" s="128"/>
    </row>
    <row r="43" spans="1:7" x14ac:dyDescent="0.25">
      <c r="A43" s="50"/>
      <c r="B43" s="153" t="s">
        <v>186</v>
      </c>
      <c r="C43" s="152"/>
      <c r="D43" s="163"/>
      <c r="E43" s="153" t="s">
        <v>8</v>
      </c>
      <c r="F43" s="151"/>
      <c r="G43" s="165"/>
    </row>
    <row r="44" spans="1:7" x14ac:dyDescent="0.25">
      <c r="A44" s="50"/>
      <c r="B44" s="42" t="s">
        <v>2</v>
      </c>
      <c r="C44" s="43" t="s">
        <v>3</v>
      </c>
      <c r="D44" s="44" t="s">
        <v>4</v>
      </c>
      <c r="E44" s="40" t="s">
        <v>2</v>
      </c>
      <c r="F44" s="40" t="s">
        <v>3</v>
      </c>
      <c r="G44" s="37" t="s">
        <v>4</v>
      </c>
    </row>
    <row r="45" spans="1:7" x14ac:dyDescent="0.25">
      <c r="A45" s="50"/>
      <c r="B45" s="156" t="s">
        <v>100</v>
      </c>
      <c r="C45" s="156" t="s">
        <v>97</v>
      </c>
      <c r="D45" s="158">
        <v>1</v>
      </c>
      <c r="E45" s="160"/>
      <c r="F45" s="160"/>
      <c r="G45" s="160"/>
    </row>
    <row r="46" spans="1:7" x14ac:dyDescent="0.25">
      <c r="A46" s="50"/>
      <c r="B46" s="156" t="s">
        <v>99</v>
      </c>
      <c r="C46" s="156" t="s">
        <v>98</v>
      </c>
      <c r="D46" s="158">
        <v>3</v>
      </c>
      <c r="E46" s="160"/>
      <c r="F46" s="160"/>
      <c r="G46" s="160"/>
    </row>
    <row r="47" spans="1:7" x14ac:dyDescent="0.25">
      <c r="A47" s="50"/>
      <c r="C47" s="76" t="s">
        <v>5</v>
      </c>
      <c r="D47" s="83">
        <f>SUMIFS(D45:D46, G45:G46, "")+SUM(G45:G46)</f>
        <v>4</v>
      </c>
    </row>
    <row r="48" spans="1:7" x14ac:dyDescent="0.25">
      <c r="A48" s="50"/>
    </row>
    <row r="49" spans="1:7" x14ac:dyDescent="0.25">
      <c r="A49" s="50"/>
      <c r="B49" s="66"/>
      <c r="E49" s="61"/>
      <c r="F49" s="61"/>
      <c r="G49" s="84"/>
    </row>
    <row r="50" spans="1:7" x14ac:dyDescent="0.25">
      <c r="A50" s="50"/>
      <c r="B50" s="61"/>
      <c r="C50" s="61"/>
      <c r="D50" s="84"/>
      <c r="E50" s="61"/>
      <c r="F50" s="61"/>
      <c r="G50" s="84"/>
    </row>
    <row r="51" spans="1:7" x14ac:dyDescent="0.25">
      <c r="A51" s="50"/>
      <c r="B51" s="68" t="s">
        <v>181</v>
      </c>
      <c r="C51" s="69"/>
      <c r="D51" s="85">
        <f>SUM(D47,D42,D37,D28)</f>
        <v>96</v>
      </c>
      <c r="E51" s="61"/>
      <c r="F51" s="61"/>
      <c r="G51" s="84"/>
    </row>
    <row r="52" spans="1:7" ht="15" customHeight="1" x14ac:dyDescent="0.25">
      <c r="A52" s="50"/>
      <c r="B52" s="61"/>
      <c r="C52" s="61"/>
      <c r="D52" s="84"/>
      <c r="E52" s="61"/>
      <c r="F52" s="61"/>
      <c r="G52" s="84"/>
    </row>
    <row r="53" spans="1:7" ht="15" customHeight="1" x14ac:dyDescent="0.25">
      <c r="A53" s="50"/>
      <c r="B53" s="226" t="s">
        <v>164</v>
      </c>
      <c r="C53" s="226"/>
      <c r="D53" s="226"/>
      <c r="E53" s="226"/>
      <c r="F53" s="226"/>
      <c r="G53" s="226"/>
    </row>
    <row r="54" spans="1:7" x14ac:dyDescent="0.25">
      <c r="A54" s="50"/>
      <c r="B54" s="226"/>
      <c r="C54" s="226"/>
      <c r="D54" s="226"/>
      <c r="E54" s="226"/>
      <c r="F54" s="226"/>
      <c r="G54" s="226"/>
    </row>
    <row r="55" spans="1:7" x14ac:dyDescent="0.25">
      <c r="A55" s="50"/>
      <c r="B55" s="25" t="s">
        <v>182</v>
      </c>
      <c r="C55" s="77"/>
      <c r="D55" s="86"/>
      <c r="E55" s="64"/>
      <c r="G55" s="89"/>
    </row>
    <row r="56" spans="1:7" x14ac:dyDescent="0.25">
      <c r="A56" s="50"/>
      <c r="B56" s="70" t="s">
        <v>2</v>
      </c>
      <c r="C56" s="70" t="s">
        <v>3</v>
      </c>
      <c r="D56" s="87" t="s">
        <v>4</v>
      </c>
      <c r="E56" s="75"/>
      <c r="G56" s="89"/>
    </row>
    <row r="57" spans="1:7" x14ac:dyDescent="0.25">
      <c r="A57" s="50"/>
      <c r="B57" s="15"/>
      <c r="C57" s="15"/>
      <c r="D57" s="22"/>
      <c r="E57" s="80"/>
      <c r="G57" s="89"/>
    </row>
    <row r="58" spans="1:7" x14ac:dyDescent="0.25">
      <c r="A58" s="50"/>
      <c r="B58" s="15"/>
      <c r="C58" s="15"/>
      <c r="D58" s="22"/>
      <c r="E58" s="80"/>
      <c r="G58" s="89"/>
    </row>
    <row r="59" spans="1:7" x14ac:dyDescent="0.25">
      <c r="A59" s="50"/>
      <c r="B59" s="15"/>
      <c r="C59" s="15"/>
      <c r="D59" s="22"/>
      <c r="E59" s="80"/>
      <c r="G59" s="89"/>
    </row>
    <row r="60" spans="1:7" x14ac:dyDescent="0.25">
      <c r="A60" s="50"/>
      <c r="B60" s="15"/>
      <c r="C60" s="15"/>
      <c r="D60" s="22"/>
      <c r="E60" s="80"/>
      <c r="G60" s="89"/>
    </row>
    <row r="61" spans="1:7" x14ac:dyDescent="0.25">
      <c r="A61" s="50"/>
      <c r="B61" s="15"/>
      <c r="C61" s="15"/>
      <c r="D61" s="22"/>
      <c r="E61" s="80"/>
      <c r="G61" s="89"/>
    </row>
    <row r="62" spans="1:7" x14ac:dyDescent="0.25">
      <c r="A62" s="50"/>
      <c r="B62" s="15"/>
      <c r="C62" s="15"/>
      <c r="D62" s="22"/>
      <c r="E62" s="80"/>
      <c r="G62" s="89"/>
    </row>
    <row r="63" spans="1:7" x14ac:dyDescent="0.25">
      <c r="A63" s="50"/>
      <c r="B63" s="15"/>
      <c r="C63" s="15"/>
      <c r="D63" s="22"/>
      <c r="E63" s="80"/>
      <c r="G63" s="89"/>
    </row>
    <row r="64" spans="1:7" x14ac:dyDescent="0.25">
      <c r="A64" s="50"/>
      <c r="B64" s="15"/>
      <c r="C64" s="15"/>
      <c r="D64" s="22"/>
      <c r="E64" s="80"/>
      <c r="G64" s="89"/>
    </row>
    <row r="65" spans="1:7" x14ac:dyDescent="0.25">
      <c r="A65" s="50"/>
      <c r="B65" s="14"/>
      <c r="C65" s="14"/>
      <c r="D65" s="21"/>
      <c r="E65" s="80"/>
      <c r="G65" s="89"/>
    </row>
    <row r="66" spans="1:7" x14ac:dyDescent="0.25">
      <c r="A66" s="50"/>
      <c r="B66" s="14"/>
      <c r="C66" s="14"/>
      <c r="D66" s="21"/>
      <c r="E66" s="80"/>
      <c r="G66" s="89"/>
    </row>
    <row r="67" spans="1:7" x14ac:dyDescent="0.25">
      <c r="A67" s="50"/>
      <c r="B67" s="66"/>
      <c r="C67" s="76" t="s">
        <v>5</v>
      </c>
      <c r="D67" s="88">
        <f>SUM(D57:D66)</f>
        <v>0</v>
      </c>
      <c r="E67" s="74"/>
      <c r="G67" s="89"/>
    </row>
    <row r="68" spans="1:7" x14ac:dyDescent="0.25">
      <c r="A68" s="50"/>
      <c r="B68" s="61"/>
      <c r="C68" s="61"/>
      <c r="D68" s="84"/>
      <c r="E68" s="61"/>
      <c r="G68" s="89"/>
    </row>
    <row r="69" spans="1:7" x14ac:dyDescent="0.25">
      <c r="A69" s="50"/>
      <c r="B69" s="79" t="s">
        <v>183</v>
      </c>
      <c r="C69" s="69"/>
      <c r="D69" s="85">
        <f>D67+D51</f>
        <v>96</v>
      </c>
      <c r="E69" s="78" t="s">
        <v>4</v>
      </c>
      <c r="G69" s="89"/>
    </row>
    <row r="70" spans="1:7" x14ac:dyDescent="0.25">
      <c r="A70" s="50"/>
      <c r="B70" s="61"/>
      <c r="C70" s="61"/>
      <c r="D70" s="84"/>
      <c r="E70" s="61"/>
      <c r="F70" s="61"/>
      <c r="G70" s="84"/>
    </row>
    <row r="71" spans="1:7" x14ac:dyDescent="0.25">
      <c r="A71" s="50"/>
      <c r="B71" s="62" t="s">
        <v>11</v>
      </c>
      <c r="D71" s="89"/>
      <c r="G71" s="89"/>
    </row>
    <row r="72" spans="1:7" x14ac:dyDescent="0.25">
      <c r="A72" s="50"/>
      <c r="B72" s="227"/>
      <c r="C72" s="228"/>
      <c r="D72" s="228"/>
      <c r="E72" s="228"/>
      <c r="F72" s="228"/>
      <c r="G72" s="229"/>
    </row>
    <row r="73" spans="1:7" x14ac:dyDescent="0.25">
      <c r="A73" s="50"/>
      <c r="B73" s="230"/>
      <c r="C73" s="231"/>
      <c r="D73" s="231"/>
      <c r="E73" s="231"/>
      <c r="F73" s="231"/>
      <c r="G73" s="232"/>
    </row>
    <row r="74" spans="1:7" x14ac:dyDescent="0.25">
      <c r="A74" s="50"/>
      <c r="B74" s="230"/>
      <c r="C74" s="231"/>
      <c r="D74" s="231"/>
      <c r="E74" s="231"/>
      <c r="F74" s="231"/>
      <c r="G74" s="232"/>
    </row>
    <row r="75" spans="1:7" x14ac:dyDescent="0.25">
      <c r="A75" s="50"/>
      <c r="B75" s="230"/>
      <c r="C75" s="231"/>
      <c r="D75" s="231"/>
      <c r="E75" s="231"/>
      <c r="F75" s="231"/>
      <c r="G75" s="232"/>
    </row>
    <row r="76" spans="1:7" x14ac:dyDescent="0.25">
      <c r="A76" s="50"/>
      <c r="B76" s="230"/>
      <c r="C76" s="231"/>
      <c r="D76" s="231"/>
      <c r="E76" s="231"/>
      <c r="F76" s="231"/>
      <c r="G76" s="232"/>
    </row>
    <row r="77" spans="1:7" x14ac:dyDescent="0.25">
      <c r="B77" s="233"/>
      <c r="C77" s="234"/>
      <c r="D77" s="234"/>
      <c r="E77" s="234"/>
      <c r="F77" s="234"/>
      <c r="G77" s="235"/>
    </row>
    <row r="78" spans="1:7" x14ac:dyDescent="0.25">
      <c r="A78" s="51" t="s">
        <v>36</v>
      </c>
      <c r="B78" s="102"/>
      <c r="C78" s="102"/>
      <c r="D78" s="102"/>
      <c r="E78" s="102"/>
      <c r="F78" s="102"/>
      <c r="G78" s="102"/>
    </row>
    <row r="79" spans="1:7" x14ac:dyDescent="0.25">
      <c r="A79" s="49" t="s">
        <v>105</v>
      </c>
    </row>
    <row r="80" spans="1:7" ht="18.75" x14ac:dyDescent="0.3">
      <c r="B80" s="111" t="s">
        <v>147</v>
      </c>
      <c r="C80" s="110"/>
      <c r="D80" s="129"/>
      <c r="E80" s="105"/>
      <c r="F80" s="105"/>
      <c r="G80" s="128"/>
    </row>
    <row r="81" spans="1:7" x14ac:dyDescent="0.25">
      <c r="B81" s="110" t="s">
        <v>156</v>
      </c>
      <c r="C81" s="110"/>
      <c r="D81" s="129"/>
      <c r="E81" s="105"/>
      <c r="F81" s="105"/>
      <c r="G81" s="128"/>
    </row>
    <row r="82" spans="1:7" x14ac:dyDescent="0.25">
      <c r="B82" s="110"/>
      <c r="C82" s="110"/>
      <c r="D82" s="129"/>
      <c r="E82" s="105"/>
      <c r="F82" s="105"/>
      <c r="G82" s="128"/>
    </row>
    <row r="83" spans="1:7" x14ac:dyDescent="0.25">
      <c r="B83" s="110"/>
      <c r="C83" s="110"/>
      <c r="D83" s="129"/>
      <c r="E83" s="105"/>
      <c r="F83" s="105"/>
      <c r="G83" s="128"/>
    </row>
    <row r="84" spans="1:7" x14ac:dyDescent="0.25">
      <c r="B84" s="140" t="s">
        <v>104</v>
      </c>
      <c r="C84" s="105"/>
      <c r="D84" s="128"/>
      <c r="E84" s="105"/>
      <c r="F84" s="105"/>
      <c r="G84" s="128"/>
    </row>
    <row r="85" spans="1:7" x14ac:dyDescent="0.25">
      <c r="B85" s="106"/>
      <c r="C85" s="110"/>
      <c r="D85" s="129"/>
      <c r="E85" s="110"/>
      <c r="F85" s="110"/>
      <c r="G85" s="129"/>
    </row>
    <row r="86" spans="1:7" x14ac:dyDescent="0.25">
      <c r="B86" s="112" t="s">
        <v>0</v>
      </c>
      <c r="C86" s="239"/>
      <c r="D86" s="240"/>
      <c r="E86" s="240"/>
      <c r="F86" s="240"/>
      <c r="G86" s="241"/>
    </row>
    <row r="87" spans="1:7" x14ac:dyDescent="0.25">
      <c r="B87" s="112" t="s">
        <v>1</v>
      </c>
      <c r="C87" s="239"/>
      <c r="D87" s="240"/>
      <c r="E87" s="240"/>
      <c r="F87" s="240"/>
      <c r="G87" s="241"/>
    </row>
    <row r="88" spans="1:7" x14ac:dyDescent="0.25">
      <c r="B88" s="112" t="s">
        <v>9</v>
      </c>
      <c r="C88" s="239"/>
      <c r="D88" s="240"/>
      <c r="E88" s="240"/>
      <c r="F88" s="240"/>
      <c r="G88" s="241"/>
    </row>
    <row r="89" spans="1:7" x14ac:dyDescent="0.25">
      <c r="B89" s="112" t="s">
        <v>6</v>
      </c>
      <c r="C89" s="239"/>
      <c r="D89" s="240"/>
      <c r="E89" s="240"/>
      <c r="F89" s="240"/>
      <c r="G89" s="241"/>
    </row>
    <row r="90" spans="1:7" x14ac:dyDescent="0.25">
      <c r="B90" s="112" t="s">
        <v>7</v>
      </c>
      <c r="C90" s="239"/>
      <c r="D90" s="240"/>
      <c r="E90" s="240"/>
      <c r="F90" s="240"/>
      <c r="G90" s="241"/>
    </row>
    <row r="91" spans="1:7" x14ac:dyDescent="0.25">
      <c r="B91" s="166"/>
      <c r="C91" s="167"/>
      <c r="D91" s="127"/>
      <c r="E91" s="155"/>
      <c r="F91" s="155"/>
      <c r="G91" s="127"/>
    </row>
    <row r="92" spans="1:7" x14ac:dyDescent="0.25">
      <c r="A92" s="60"/>
      <c r="B92" s="104"/>
      <c r="C92" s="104"/>
      <c r="D92" s="104"/>
      <c r="E92" s="104"/>
      <c r="F92" s="104"/>
      <c r="G92" s="104"/>
    </row>
    <row r="93" spans="1:7" x14ac:dyDescent="0.25">
      <c r="B93" s="107"/>
      <c r="C93" s="108"/>
      <c r="D93" s="130"/>
      <c r="E93" s="155"/>
      <c r="F93" s="155"/>
      <c r="G93" s="127"/>
    </row>
    <row r="94" spans="1:7" x14ac:dyDescent="0.25">
      <c r="B94" s="153" t="s">
        <v>184</v>
      </c>
      <c r="C94" s="113"/>
      <c r="D94" s="131"/>
      <c r="E94" s="153" t="s">
        <v>8</v>
      </c>
      <c r="F94" s="145"/>
      <c r="G94" s="142"/>
    </row>
    <row r="95" spans="1:7" x14ac:dyDescent="0.25">
      <c r="B95" s="168" t="s">
        <v>2</v>
      </c>
      <c r="C95" s="169" t="s">
        <v>3</v>
      </c>
      <c r="D95" s="170" t="s">
        <v>4</v>
      </c>
      <c r="E95" s="169" t="s">
        <v>2</v>
      </c>
      <c r="F95" s="169" t="s">
        <v>3</v>
      </c>
      <c r="G95" s="164" t="s">
        <v>4</v>
      </c>
    </row>
    <row r="96" spans="1:7" x14ac:dyDescent="0.25">
      <c r="B96" s="156" t="s">
        <v>91</v>
      </c>
      <c r="C96" s="156" t="s">
        <v>88</v>
      </c>
      <c r="D96" s="158">
        <v>3</v>
      </c>
      <c r="E96" s="159"/>
      <c r="F96" s="159"/>
      <c r="G96" s="160"/>
    </row>
    <row r="97" spans="2:7" x14ac:dyDescent="0.25">
      <c r="B97" s="156" t="s">
        <v>79</v>
      </c>
      <c r="C97" s="156" t="s">
        <v>80</v>
      </c>
      <c r="D97" s="158">
        <v>3</v>
      </c>
      <c r="E97" s="159"/>
      <c r="F97" s="159"/>
      <c r="G97" s="160"/>
    </row>
    <row r="98" spans="2:7" x14ac:dyDescent="0.25">
      <c r="B98" s="156" t="s">
        <v>81</v>
      </c>
      <c r="C98" s="156" t="s">
        <v>82</v>
      </c>
      <c r="D98" s="158">
        <v>3</v>
      </c>
      <c r="E98" s="159"/>
      <c r="F98" s="159"/>
      <c r="G98" s="160"/>
    </row>
    <row r="99" spans="2:7" x14ac:dyDescent="0.25">
      <c r="B99" s="156" t="s">
        <v>172</v>
      </c>
      <c r="C99" s="156" t="s">
        <v>83</v>
      </c>
      <c r="D99" s="158">
        <v>3</v>
      </c>
      <c r="E99" s="159"/>
      <c r="F99" s="159"/>
      <c r="G99" s="160"/>
    </row>
    <row r="100" spans="2:7" x14ac:dyDescent="0.25">
      <c r="B100" s="156" t="s">
        <v>84</v>
      </c>
      <c r="C100" s="156" t="s">
        <v>85</v>
      </c>
      <c r="D100" s="158">
        <v>6</v>
      </c>
      <c r="E100" s="159"/>
      <c r="F100" s="159"/>
      <c r="G100" s="160"/>
    </row>
    <row r="101" spans="2:7" x14ac:dyDescent="0.25">
      <c r="B101" s="156" t="s">
        <v>108</v>
      </c>
      <c r="C101" s="156" t="s">
        <v>109</v>
      </c>
      <c r="D101" s="158">
        <v>6</v>
      </c>
      <c r="E101" s="159"/>
      <c r="F101" s="159"/>
      <c r="G101" s="160"/>
    </row>
    <row r="102" spans="2:7" x14ac:dyDescent="0.25">
      <c r="B102" s="156" t="s">
        <v>113</v>
      </c>
      <c r="C102" s="156" t="s">
        <v>110</v>
      </c>
      <c r="D102" s="158">
        <v>2</v>
      </c>
      <c r="E102" s="159"/>
      <c r="F102" s="159"/>
      <c r="G102" s="160"/>
    </row>
    <row r="103" spans="2:7" x14ac:dyDescent="0.25">
      <c r="B103" s="156" t="s">
        <v>112</v>
      </c>
      <c r="C103" s="156" t="s">
        <v>111</v>
      </c>
      <c r="D103" s="158">
        <v>6</v>
      </c>
      <c r="E103" s="159"/>
      <c r="F103" s="159"/>
      <c r="G103" s="160"/>
    </row>
    <row r="104" spans="2:7" x14ac:dyDescent="0.25">
      <c r="B104" s="182" t="str">
        <f>VLOOKUP(C104,neuro_lijst,2,0)</f>
        <v/>
      </c>
      <c r="C104" s="52" t="s">
        <v>115</v>
      </c>
      <c r="D104" s="158" t="str">
        <f>VLOOKUP(C104,neuro_lijst,3,0)</f>
        <v/>
      </c>
      <c r="E104" s="159"/>
      <c r="F104" s="159"/>
      <c r="G104" s="160"/>
    </row>
    <row r="105" spans="2:7" x14ac:dyDescent="0.25">
      <c r="B105" s="143"/>
      <c r="C105" s="144" t="s">
        <v>5</v>
      </c>
      <c r="D105" s="157">
        <f>SUMIFS(D96:D104, G96:G104, "",E96:E104,"",F96:F104,"")+SUM(G96:G104)</f>
        <v>32</v>
      </c>
      <c r="E105" s="105"/>
      <c r="F105" s="105"/>
      <c r="G105" s="128"/>
    </row>
    <row r="106" spans="2:7" x14ac:dyDescent="0.25">
      <c r="B106" s="148" t="str">
        <f>IF(NOT(C104=Selections!$B$17),"Free Electives ("&amp;60-D122-D105&amp;"ec)","Free Electives (18 EC)")</f>
        <v>Free Electives (18 EC)</v>
      </c>
      <c r="C106" s="144"/>
      <c r="D106" s="139"/>
      <c r="E106" s="105"/>
      <c r="F106" s="105"/>
      <c r="G106" s="128"/>
    </row>
    <row r="107" spans="2:7" x14ac:dyDescent="0.25">
      <c r="B107" s="168" t="s">
        <v>2</v>
      </c>
      <c r="C107" s="169" t="s">
        <v>3</v>
      </c>
      <c r="D107" s="170" t="s">
        <v>4</v>
      </c>
      <c r="E107" s="169" t="s">
        <v>2</v>
      </c>
      <c r="F107" s="169" t="s">
        <v>3</v>
      </c>
      <c r="G107" s="164" t="s">
        <v>4</v>
      </c>
    </row>
    <row r="108" spans="2:7" x14ac:dyDescent="0.25">
      <c r="B108" s="52"/>
      <c r="C108" s="52"/>
      <c r="D108" s="53"/>
      <c r="E108" s="159"/>
      <c r="F108" s="159"/>
      <c r="G108" s="160"/>
    </row>
    <row r="109" spans="2:7" x14ac:dyDescent="0.25">
      <c r="B109" s="52"/>
      <c r="C109" s="52"/>
      <c r="D109" s="53"/>
      <c r="E109" s="159"/>
      <c r="F109" s="159"/>
      <c r="G109" s="160"/>
    </row>
    <row r="110" spans="2:7" x14ac:dyDescent="0.25">
      <c r="B110" s="52"/>
      <c r="C110" s="52"/>
      <c r="D110" s="53"/>
      <c r="E110" s="159"/>
      <c r="F110" s="159"/>
      <c r="G110" s="160"/>
    </row>
    <row r="111" spans="2:7" x14ac:dyDescent="0.25">
      <c r="B111" s="52"/>
      <c r="C111" s="52"/>
      <c r="D111" s="53"/>
      <c r="E111" s="159"/>
      <c r="F111" s="159"/>
      <c r="G111" s="160"/>
    </row>
    <row r="112" spans="2:7" x14ac:dyDescent="0.25">
      <c r="B112" s="52"/>
      <c r="C112" s="52"/>
      <c r="D112" s="53"/>
      <c r="E112" s="159"/>
      <c r="F112" s="159"/>
      <c r="G112" s="160"/>
    </row>
    <row r="113" spans="2:7" x14ac:dyDescent="0.25">
      <c r="B113" s="52"/>
      <c r="C113" s="52"/>
      <c r="D113" s="53"/>
      <c r="E113" s="159"/>
      <c r="F113" s="159"/>
      <c r="G113" s="160"/>
    </row>
    <row r="114" spans="2:7" x14ac:dyDescent="0.25">
      <c r="B114" s="143"/>
      <c r="C114" s="144" t="s">
        <v>5</v>
      </c>
      <c r="D114" s="157">
        <f>SUMIFS(D108:D113, G108:G113, "",E108:E113,"",F108:F113,"")+SUM(G108:G113)</f>
        <v>0</v>
      </c>
      <c r="E114" s="105"/>
      <c r="F114" s="105"/>
      <c r="G114" s="128"/>
    </row>
    <row r="115" spans="2:7" x14ac:dyDescent="0.25">
      <c r="B115" s="104"/>
      <c r="C115" s="104"/>
      <c r="D115" s="104"/>
      <c r="E115" s="104"/>
      <c r="F115" s="104"/>
      <c r="G115" s="104"/>
    </row>
    <row r="116" spans="2:7" x14ac:dyDescent="0.25">
      <c r="B116" s="236" t="s">
        <v>185</v>
      </c>
      <c r="C116" s="237"/>
      <c r="D116" s="237"/>
      <c r="E116" s="237"/>
      <c r="F116" s="237"/>
      <c r="G116" s="238"/>
    </row>
    <row r="117" spans="2:7" x14ac:dyDescent="0.25">
      <c r="B117" s="105"/>
      <c r="C117" s="144" t="s">
        <v>5</v>
      </c>
      <c r="D117" s="157">
        <v>60</v>
      </c>
      <c r="E117" s="105"/>
      <c r="F117" s="105"/>
      <c r="G117" s="128"/>
    </row>
    <row r="118" spans="2:7" x14ac:dyDescent="0.25">
      <c r="B118" s="153" t="s">
        <v>186</v>
      </c>
      <c r="C118" s="152"/>
      <c r="D118" s="163"/>
      <c r="E118" s="153" t="s">
        <v>8</v>
      </c>
      <c r="F118" s="151"/>
      <c r="G118" s="165"/>
    </row>
    <row r="119" spans="2:7" x14ac:dyDescent="0.25">
      <c r="B119" s="171" t="s">
        <v>2</v>
      </c>
      <c r="C119" s="172" t="s">
        <v>3</v>
      </c>
      <c r="D119" s="173" t="s">
        <v>4</v>
      </c>
      <c r="E119" s="169" t="s">
        <v>2</v>
      </c>
      <c r="F119" s="169" t="s">
        <v>3</v>
      </c>
      <c r="G119" s="164" t="s">
        <v>4</v>
      </c>
    </row>
    <row r="120" spans="2:7" x14ac:dyDescent="0.25">
      <c r="B120" s="156" t="s">
        <v>100</v>
      </c>
      <c r="C120" s="156" t="s">
        <v>97</v>
      </c>
      <c r="D120" s="158">
        <v>1</v>
      </c>
      <c r="E120" s="160"/>
      <c r="F120" s="160"/>
      <c r="G120" s="160"/>
    </row>
    <row r="121" spans="2:7" x14ac:dyDescent="0.25">
      <c r="B121" s="156" t="s">
        <v>106</v>
      </c>
      <c r="C121" s="156" t="s">
        <v>107</v>
      </c>
      <c r="D121" s="158">
        <v>3</v>
      </c>
      <c r="E121" s="160"/>
      <c r="F121" s="160"/>
      <c r="G121" s="160"/>
    </row>
    <row r="122" spans="2:7" x14ac:dyDescent="0.25">
      <c r="B122" s="104"/>
      <c r="C122" s="117" t="s">
        <v>5</v>
      </c>
      <c r="D122" s="157">
        <f>SUMIFS(D120:D121, G120:G121, "")+SUM(G120:G121)</f>
        <v>4</v>
      </c>
      <c r="E122" s="104"/>
      <c r="F122" s="104"/>
      <c r="G122" s="104"/>
    </row>
    <row r="123" spans="2:7" x14ac:dyDescent="0.25">
      <c r="B123" s="105"/>
      <c r="C123" s="105"/>
      <c r="D123" s="128"/>
      <c r="E123" s="105"/>
      <c r="F123" s="105"/>
      <c r="G123" s="128"/>
    </row>
    <row r="124" spans="2:7" x14ac:dyDescent="0.25">
      <c r="B124" s="109" t="s">
        <v>181</v>
      </c>
      <c r="C124" s="120"/>
      <c r="D124" s="134">
        <f>SUM(D122,D117,D114,D105)</f>
        <v>96</v>
      </c>
      <c r="E124" s="105"/>
      <c r="F124" s="105"/>
      <c r="G124" s="128"/>
    </row>
    <row r="125" spans="2:7" x14ac:dyDescent="0.25">
      <c r="B125" s="105"/>
      <c r="C125" s="105"/>
      <c r="D125" s="128"/>
      <c r="E125" s="105"/>
      <c r="F125" s="105"/>
      <c r="G125" s="128"/>
    </row>
    <row r="126" spans="2:7" x14ac:dyDescent="0.25">
      <c r="B126" s="226" t="s">
        <v>187</v>
      </c>
      <c r="C126" s="226"/>
      <c r="D126" s="226"/>
      <c r="E126" s="226"/>
      <c r="F126" s="226"/>
      <c r="G126" s="226"/>
    </row>
    <row r="127" spans="2:7" x14ac:dyDescent="0.25">
      <c r="B127" s="226"/>
      <c r="C127" s="226"/>
      <c r="D127" s="226"/>
      <c r="E127" s="226"/>
      <c r="F127" s="226"/>
      <c r="G127" s="226"/>
    </row>
    <row r="128" spans="2:7" x14ac:dyDescent="0.25">
      <c r="B128" s="141" t="s">
        <v>182</v>
      </c>
      <c r="C128" s="119"/>
      <c r="D128" s="135"/>
      <c r="E128" s="155"/>
      <c r="F128" s="104"/>
      <c r="G128" s="138"/>
    </row>
    <row r="129" spans="2:7" x14ac:dyDescent="0.25">
      <c r="B129" s="122" t="s">
        <v>2</v>
      </c>
      <c r="C129" s="122" t="s">
        <v>3</v>
      </c>
      <c r="D129" s="136" t="s">
        <v>4</v>
      </c>
      <c r="E129" s="115"/>
      <c r="F129" s="104"/>
      <c r="G129" s="138"/>
    </row>
    <row r="130" spans="2:7" x14ac:dyDescent="0.25">
      <c r="B130" s="124"/>
      <c r="C130" s="124"/>
      <c r="D130" s="137"/>
      <c r="E130" s="126"/>
      <c r="F130" s="104"/>
      <c r="G130" s="138"/>
    </row>
    <row r="131" spans="2:7" x14ac:dyDescent="0.25">
      <c r="B131" s="124"/>
      <c r="C131" s="124"/>
      <c r="D131" s="137"/>
      <c r="E131" s="126"/>
      <c r="F131" s="104"/>
      <c r="G131" s="138"/>
    </row>
    <row r="132" spans="2:7" x14ac:dyDescent="0.25">
      <c r="B132" s="124"/>
      <c r="C132" s="124"/>
      <c r="D132" s="137"/>
      <c r="E132" s="126"/>
      <c r="F132" s="104"/>
      <c r="G132" s="138"/>
    </row>
    <row r="133" spans="2:7" x14ac:dyDescent="0.25">
      <c r="B133" s="124"/>
      <c r="C133" s="124"/>
      <c r="D133" s="137"/>
      <c r="E133" s="126"/>
      <c r="F133" s="104"/>
      <c r="G133" s="138"/>
    </row>
    <row r="134" spans="2:7" x14ac:dyDescent="0.25">
      <c r="B134" s="124"/>
      <c r="C134" s="124"/>
      <c r="D134" s="137"/>
      <c r="E134" s="126"/>
      <c r="F134" s="104"/>
      <c r="G134" s="138"/>
    </row>
    <row r="135" spans="2:7" x14ac:dyDescent="0.25">
      <c r="B135" s="124"/>
      <c r="C135" s="124"/>
      <c r="D135" s="137"/>
      <c r="E135" s="126"/>
      <c r="F135" s="104"/>
      <c r="G135" s="138"/>
    </row>
    <row r="136" spans="2:7" x14ac:dyDescent="0.25">
      <c r="B136" s="124"/>
      <c r="C136" s="124"/>
      <c r="D136" s="137"/>
      <c r="E136" s="126"/>
      <c r="F136" s="104"/>
      <c r="G136" s="138"/>
    </row>
    <row r="137" spans="2:7" x14ac:dyDescent="0.25">
      <c r="B137" s="124"/>
      <c r="C137" s="124"/>
      <c r="D137" s="137"/>
      <c r="E137" s="126"/>
      <c r="F137" s="104"/>
      <c r="G137" s="138"/>
    </row>
    <row r="138" spans="2:7" x14ac:dyDescent="0.25">
      <c r="B138" s="118"/>
      <c r="C138" s="118"/>
      <c r="D138" s="132"/>
      <c r="E138" s="126"/>
      <c r="F138" s="104"/>
      <c r="G138" s="138"/>
    </row>
    <row r="139" spans="2:7" ht="15" customHeight="1" x14ac:dyDescent="0.25">
      <c r="B139" s="118"/>
      <c r="C139" s="118"/>
      <c r="D139" s="132"/>
      <c r="E139" s="126"/>
      <c r="F139" s="104"/>
      <c r="G139" s="138"/>
    </row>
    <row r="140" spans="2:7" x14ac:dyDescent="0.25">
      <c r="B140" s="116"/>
      <c r="C140" s="117" t="s">
        <v>5</v>
      </c>
      <c r="D140" s="133">
        <f>SUM(D130:D139)</f>
        <v>0</v>
      </c>
      <c r="E140" s="114"/>
      <c r="F140" s="104"/>
      <c r="G140" s="138"/>
    </row>
    <row r="141" spans="2:7" x14ac:dyDescent="0.25">
      <c r="B141" s="105"/>
      <c r="C141" s="105"/>
      <c r="D141" s="128"/>
      <c r="E141" s="105"/>
      <c r="F141" s="104"/>
      <c r="G141" s="138"/>
    </row>
    <row r="142" spans="2:7" x14ac:dyDescent="0.25">
      <c r="B142" s="123" t="s">
        <v>183</v>
      </c>
      <c r="C142" s="120"/>
      <c r="D142" s="134">
        <f>D140+D124</f>
        <v>96</v>
      </c>
      <c r="E142" s="121" t="s">
        <v>4</v>
      </c>
      <c r="F142" s="104"/>
      <c r="G142" s="138"/>
    </row>
    <row r="143" spans="2:7" x14ac:dyDescent="0.25">
      <c r="B143" s="105"/>
      <c r="C143" s="105"/>
      <c r="D143" s="128"/>
      <c r="E143" s="105"/>
      <c r="F143" s="105"/>
      <c r="G143" s="128"/>
    </row>
    <row r="144" spans="2:7" x14ac:dyDescent="0.25">
      <c r="B144" s="125" t="s">
        <v>11</v>
      </c>
      <c r="C144" s="104"/>
      <c r="D144" s="138"/>
      <c r="E144" s="104"/>
      <c r="F144" s="104"/>
      <c r="G144" s="138"/>
    </row>
    <row r="145" spans="1:7" x14ac:dyDescent="0.25">
      <c r="B145" s="227"/>
      <c r="C145" s="228"/>
      <c r="D145" s="228"/>
      <c r="E145" s="228"/>
      <c r="F145" s="228"/>
      <c r="G145" s="229"/>
    </row>
    <row r="146" spans="1:7" x14ac:dyDescent="0.25">
      <c r="B146" s="230"/>
      <c r="C146" s="231"/>
      <c r="D146" s="231"/>
      <c r="E146" s="231"/>
      <c r="F146" s="231"/>
      <c r="G146" s="232"/>
    </row>
    <row r="147" spans="1:7" x14ac:dyDescent="0.25">
      <c r="B147" s="230"/>
      <c r="C147" s="231"/>
      <c r="D147" s="231"/>
      <c r="E147" s="231"/>
      <c r="F147" s="231"/>
      <c r="G147" s="232"/>
    </row>
    <row r="148" spans="1:7" x14ac:dyDescent="0.25">
      <c r="B148" s="230"/>
      <c r="C148" s="231"/>
      <c r="D148" s="231"/>
      <c r="E148" s="231"/>
      <c r="F148" s="231"/>
      <c r="G148" s="232"/>
    </row>
    <row r="149" spans="1:7" x14ac:dyDescent="0.25">
      <c r="B149" s="230"/>
      <c r="C149" s="231"/>
      <c r="D149" s="231"/>
      <c r="E149" s="231"/>
      <c r="F149" s="231"/>
      <c r="G149" s="232"/>
    </row>
    <row r="150" spans="1:7" x14ac:dyDescent="0.25">
      <c r="B150" s="233"/>
      <c r="C150" s="234"/>
      <c r="D150" s="234"/>
      <c r="E150" s="234"/>
      <c r="F150" s="234"/>
      <c r="G150" s="235"/>
    </row>
    <row r="151" spans="1:7" x14ac:dyDescent="0.25">
      <c r="A151" s="51" t="s">
        <v>36</v>
      </c>
    </row>
    <row r="152" spans="1:7" s="104" customFormat="1" x14ac:dyDescent="0.25">
      <c r="A152" s="176" t="s">
        <v>214</v>
      </c>
    </row>
    <row r="153" spans="1:7" s="104" customFormat="1" ht="18.75" x14ac:dyDescent="0.3">
      <c r="A153" s="178"/>
      <c r="B153" s="111" t="s">
        <v>215</v>
      </c>
      <c r="C153" s="110"/>
      <c r="D153" s="129"/>
      <c r="E153" s="105"/>
      <c r="F153" s="105"/>
      <c r="G153" s="128"/>
    </row>
    <row r="154" spans="1:7" s="104" customFormat="1" x14ac:dyDescent="0.25">
      <c r="A154" s="178"/>
      <c r="B154" s="110" t="s">
        <v>156</v>
      </c>
      <c r="C154" s="110"/>
      <c r="D154" s="129"/>
      <c r="E154" s="105"/>
      <c r="F154" s="105"/>
      <c r="G154" s="128"/>
    </row>
    <row r="155" spans="1:7" s="104" customFormat="1" x14ac:dyDescent="0.25">
      <c r="A155" s="178"/>
      <c r="B155" s="110"/>
      <c r="C155" s="110"/>
      <c r="D155" s="129"/>
      <c r="E155" s="105"/>
      <c r="F155" s="105"/>
      <c r="G155" s="128"/>
    </row>
    <row r="156" spans="1:7" s="104" customFormat="1" x14ac:dyDescent="0.25">
      <c r="A156" s="178"/>
      <c r="B156" s="110"/>
      <c r="C156" s="110"/>
      <c r="D156" s="129"/>
      <c r="E156" s="105"/>
      <c r="F156" s="105"/>
      <c r="G156" s="128"/>
    </row>
    <row r="157" spans="1:7" s="104" customFormat="1" x14ac:dyDescent="0.25">
      <c r="A157" s="178"/>
      <c r="B157" s="140" t="s">
        <v>104</v>
      </c>
      <c r="C157" s="105"/>
      <c r="D157" s="128"/>
      <c r="E157" s="105"/>
      <c r="F157" s="105"/>
      <c r="G157" s="128"/>
    </row>
    <row r="158" spans="1:7" s="104" customFormat="1" x14ac:dyDescent="0.25">
      <c r="A158" s="178"/>
      <c r="B158" s="106"/>
      <c r="C158" s="110"/>
      <c r="D158" s="129"/>
      <c r="E158" s="110"/>
      <c r="F158" s="110"/>
      <c r="G158" s="129"/>
    </row>
    <row r="159" spans="1:7" s="104" customFormat="1" x14ac:dyDescent="0.25">
      <c r="A159" s="178"/>
      <c r="B159" s="112" t="s">
        <v>0</v>
      </c>
      <c r="C159" s="239"/>
      <c r="D159" s="240"/>
      <c r="E159" s="240"/>
      <c r="F159" s="240"/>
      <c r="G159" s="241"/>
    </row>
    <row r="160" spans="1:7" s="104" customFormat="1" x14ac:dyDescent="0.25">
      <c r="A160" s="178"/>
      <c r="B160" s="112" t="s">
        <v>1</v>
      </c>
      <c r="C160" s="239"/>
      <c r="D160" s="240"/>
      <c r="E160" s="240"/>
      <c r="F160" s="240"/>
      <c r="G160" s="241"/>
    </row>
    <row r="161" spans="1:7" s="104" customFormat="1" x14ac:dyDescent="0.25">
      <c r="A161" s="178"/>
      <c r="B161" s="112" t="s">
        <v>9</v>
      </c>
      <c r="C161" s="239"/>
      <c r="D161" s="240"/>
      <c r="E161" s="240"/>
      <c r="F161" s="240"/>
      <c r="G161" s="241"/>
    </row>
    <row r="162" spans="1:7" s="104" customFormat="1" x14ac:dyDescent="0.25">
      <c r="A162" s="178"/>
      <c r="B162" s="112" t="s">
        <v>6</v>
      </c>
      <c r="C162" s="239"/>
      <c r="D162" s="240"/>
      <c r="E162" s="240"/>
      <c r="F162" s="240"/>
      <c r="G162" s="241"/>
    </row>
    <row r="163" spans="1:7" s="104" customFormat="1" x14ac:dyDescent="0.25">
      <c r="A163" s="178"/>
      <c r="B163" s="112" t="s">
        <v>7</v>
      </c>
      <c r="C163" s="239"/>
      <c r="D163" s="240"/>
      <c r="E163" s="240"/>
      <c r="F163" s="240"/>
      <c r="G163" s="241"/>
    </row>
    <row r="164" spans="1:7" s="104" customFormat="1" x14ac:dyDescent="0.25">
      <c r="A164" s="178"/>
      <c r="B164" s="166"/>
      <c r="C164" s="167"/>
      <c r="D164" s="127"/>
      <c r="E164" s="155"/>
      <c r="F164" s="155"/>
      <c r="G164" s="127"/>
    </row>
    <row r="165" spans="1:7" s="104" customFormat="1" x14ac:dyDescent="0.25"/>
    <row r="166" spans="1:7" s="104" customFormat="1" x14ac:dyDescent="0.25">
      <c r="B166" s="153" t="s">
        <v>188</v>
      </c>
      <c r="C166" s="152"/>
      <c r="D166" s="163"/>
      <c r="E166" s="153" t="s">
        <v>8</v>
      </c>
      <c r="F166" s="151"/>
      <c r="G166" s="165"/>
    </row>
    <row r="167" spans="1:7" s="104" customFormat="1" x14ac:dyDescent="0.25">
      <c r="B167" s="171" t="s">
        <v>2</v>
      </c>
      <c r="C167" s="172" t="s">
        <v>3</v>
      </c>
      <c r="D167" s="173" t="s">
        <v>4</v>
      </c>
      <c r="E167" s="169" t="s">
        <v>2</v>
      </c>
      <c r="F167" s="169" t="s">
        <v>3</v>
      </c>
      <c r="G167" s="164" t="s">
        <v>4</v>
      </c>
    </row>
    <row r="168" spans="1:7" s="104" customFormat="1" x14ac:dyDescent="0.25">
      <c r="B168" s="215" t="s">
        <v>91</v>
      </c>
      <c r="C168" s="215" t="s">
        <v>88</v>
      </c>
      <c r="D168" s="216">
        <v>3</v>
      </c>
      <c r="E168" s="209"/>
      <c r="F168" s="209"/>
      <c r="G168" s="210"/>
    </row>
    <row r="169" spans="1:7" s="104" customFormat="1" x14ac:dyDescent="0.25">
      <c r="B169" s="156" t="s">
        <v>100</v>
      </c>
      <c r="C169" s="156" t="s">
        <v>97</v>
      </c>
      <c r="D169" s="158">
        <v>1</v>
      </c>
      <c r="E169" s="160"/>
      <c r="F169" s="160"/>
      <c r="G169" s="160"/>
    </row>
    <row r="170" spans="1:7" s="104" customFormat="1" x14ac:dyDescent="0.25">
      <c r="B170" s="156" t="s">
        <v>106</v>
      </c>
      <c r="C170" s="156" t="s">
        <v>107</v>
      </c>
      <c r="D170" s="158">
        <v>3</v>
      </c>
      <c r="E170" s="160"/>
      <c r="F170" s="160"/>
      <c r="G170" s="160"/>
    </row>
    <row r="171" spans="1:7" s="104" customFormat="1" x14ac:dyDescent="0.25">
      <c r="C171" s="117" t="s">
        <v>5</v>
      </c>
      <c r="D171" s="157">
        <f>SUMIFS(D168:D170, G168:G170, "")+SUM(G169:G170)</f>
        <v>7</v>
      </c>
    </row>
    <row r="172" spans="1:7" s="104" customFormat="1" x14ac:dyDescent="0.25">
      <c r="A172" s="178"/>
      <c r="B172" s="107"/>
      <c r="C172" s="108"/>
      <c r="D172" s="130"/>
      <c r="E172" s="155"/>
      <c r="F172" s="155"/>
      <c r="G172" s="127"/>
    </row>
    <row r="173" spans="1:7" s="104" customFormat="1" x14ac:dyDescent="0.25">
      <c r="A173" s="178"/>
      <c r="B173" s="153" t="s">
        <v>189</v>
      </c>
      <c r="C173" s="113"/>
      <c r="D173" s="131"/>
      <c r="E173" s="153" t="s">
        <v>8</v>
      </c>
      <c r="F173" s="145"/>
      <c r="G173" s="142"/>
    </row>
    <row r="174" spans="1:7" s="104" customFormat="1" x14ac:dyDescent="0.25">
      <c r="A174" s="178"/>
      <c r="B174" s="168" t="s">
        <v>2</v>
      </c>
      <c r="C174" s="169" t="s">
        <v>3</v>
      </c>
      <c r="D174" s="170" t="s">
        <v>4</v>
      </c>
      <c r="E174" s="169" t="s">
        <v>2</v>
      </c>
      <c r="F174" s="169" t="s">
        <v>3</v>
      </c>
      <c r="G174" s="164" t="s">
        <v>4</v>
      </c>
    </row>
    <row r="175" spans="1:7" s="104" customFormat="1" x14ac:dyDescent="0.25">
      <c r="A175" s="178"/>
      <c r="B175" s="156" t="s">
        <v>79</v>
      </c>
      <c r="C175" s="156" t="s">
        <v>80</v>
      </c>
      <c r="D175" s="158">
        <v>3</v>
      </c>
      <c r="E175" s="159"/>
      <c r="F175" s="159"/>
      <c r="G175" s="160"/>
    </row>
    <row r="176" spans="1:7" s="104" customFormat="1" x14ac:dyDescent="0.25">
      <c r="A176" s="178"/>
      <c r="B176" s="156" t="s">
        <v>81</v>
      </c>
      <c r="C176" s="156" t="s">
        <v>82</v>
      </c>
      <c r="D176" s="158">
        <v>3</v>
      </c>
      <c r="E176" s="159"/>
      <c r="F176" s="159"/>
      <c r="G176" s="160"/>
    </row>
    <row r="177" spans="1:7" s="104" customFormat="1" x14ac:dyDescent="0.25">
      <c r="A177" s="178"/>
      <c r="B177" s="156" t="s">
        <v>172</v>
      </c>
      <c r="C177" s="156" t="s">
        <v>83</v>
      </c>
      <c r="D177" s="158">
        <v>3</v>
      </c>
      <c r="E177" s="159"/>
      <c r="F177" s="159"/>
      <c r="G177" s="160"/>
    </row>
    <row r="178" spans="1:7" s="104" customFormat="1" x14ac:dyDescent="0.25">
      <c r="A178" s="178"/>
      <c r="B178" s="156" t="s">
        <v>84</v>
      </c>
      <c r="C178" s="156" t="s">
        <v>85</v>
      </c>
      <c r="D178" s="158">
        <v>6</v>
      </c>
      <c r="E178" s="159"/>
      <c r="F178" s="159"/>
      <c r="G178" s="160"/>
    </row>
    <row r="179" spans="1:7" s="104" customFormat="1" x14ac:dyDescent="0.25">
      <c r="A179" s="178"/>
      <c r="B179" s="143"/>
      <c r="C179" s="144" t="s">
        <v>5</v>
      </c>
      <c r="D179" s="157">
        <f>SUMIFS(D175:D178, G175:G178, "",E175:E178,"",F175:F178,"")+SUM(G175:G178)</f>
        <v>15</v>
      </c>
      <c r="E179" s="105"/>
      <c r="F179" s="105"/>
      <c r="G179" s="128"/>
    </row>
    <row r="180" spans="1:7" s="104" customFormat="1" x14ac:dyDescent="0.25">
      <c r="A180" s="178"/>
      <c r="B180" s="143"/>
      <c r="C180" s="144"/>
      <c r="D180" s="139"/>
      <c r="E180" s="105"/>
      <c r="F180" s="105"/>
      <c r="G180" s="128"/>
    </row>
    <row r="181" spans="1:7" s="104" customFormat="1" x14ac:dyDescent="0.25">
      <c r="A181" s="178"/>
      <c r="B181" s="214" t="s">
        <v>213</v>
      </c>
      <c r="C181" s="144"/>
      <c r="D181" s="139"/>
      <c r="E181" s="105"/>
      <c r="F181" s="105"/>
      <c r="G181" s="128"/>
    </row>
    <row r="182" spans="1:7" s="104" customFormat="1" x14ac:dyDescent="0.25">
      <c r="A182" s="178"/>
      <c r="B182" s="168" t="s">
        <v>2</v>
      </c>
      <c r="C182" s="169" t="s">
        <v>3</v>
      </c>
      <c r="D182" s="170" t="s">
        <v>4</v>
      </c>
      <c r="E182" s="169" t="s">
        <v>2</v>
      </c>
      <c r="F182" s="169" t="s">
        <v>3</v>
      </c>
      <c r="G182" s="164" t="s">
        <v>4</v>
      </c>
    </row>
    <row r="183" spans="1:7" s="104" customFormat="1" x14ac:dyDescent="0.25">
      <c r="A183" s="178"/>
      <c r="B183" s="52"/>
      <c r="C183" s="52"/>
      <c r="D183" s="53"/>
      <c r="E183" s="159"/>
      <c r="F183" s="159"/>
      <c r="G183" s="160"/>
    </row>
    <row r="184" spans="1:7" s="104" customFormat="1" x14ac:dyDescent="0.25">
      <c r="A184" s="178"/>
      <c r="B184" s="52"/>
      <c r="C184" s="52"/>
      <c r="D184" s="53"/>
      <c r="E184" s="159"/>
      <c r="F184" s="159"/>
      <c r="G184" s="160"/>
    </row>
    <row r="185" spans="1:7" s="104" customFormat="1" x14ac:dyDescent="0.25">
      <c r="A185" s="178"/>
      <c r="B185" s="52"/>
      <c r="C185" s="52"/>
      <c r="D185" s="53"/>
      <c r="E185" s="159"/>
      <c r="F185" s="159"/>
      <c r="G185" s="160"/>
    </row>
    <row r="186" spans="1:7" s="104" customFormat="1" x14ac:dyDescent="0.25">
      <c r="A186" s="178"/>
      <c r="B186" s="52"/>
      <c r="C186" s="52"/>
      <c r="D186" s="53"/>
      <c r="E186" s="159"/>
      <c r="F186" s="159"/>
      <c r="G186" s="160"/>
    </row>
    <row r="187" spans="1:7" s="104" customFormat="1" x14ac:dyDescent="0.25">
      <c r="A187" s="178"/>
      <c r="B187" s="52"/>
      <c r="C187" s="52"/>
      <c r="D187" s="53"/>
      <c r="E187" s="159"/>
      <c r="F187" s="159"/>
      <c r="G187" s="160"/>
    </row>
    <row r="188" spans="1:7" s="104" customFormat="1" x14ac:dyDescent="0.25">
      <c r="A188" s="178"/>
      <c r="B188" s="52"/>
      <c r="C188" s="52"/>
      <c r="D188" s="53"/>
      <c r="E188" s="159"/>
      <c r="F188" s="159"/>
      <c r="G188" s="160"/>
    </row>
    <row r="189" spans="1:7" s="104" customFormat="1" x14ac:dyDescent="0.25">
      <c r="A189" s="178"/>
      <c r="B189" s="143"/>
      <c r="C189" s="144" t="s">
        <v>5</v>
      </c>
      <c r="D189" s="157">
        <f>SUMIFS(D183:D188, G183:G188, "",E183:E188,"",F183:F188,"")+SUM(G183:G188)</f>
        <v>0</v>
      </c>
      <c r="E189" s="105"/>
      <c r="F189" s="105"/>
      <c r="G189" s="128"/>
    </row>
    <row r="190" spans="1:7" s="104" customFormat="1" x14ac:dyDescent="0.25">
      <c r="A190" s="178"/>
      <c r="B190" s="143"/>
      <c r="C190" s="144"/>
      <c r="D190" s="139"/>
      <c r="E190" s="105"/>
      <c r="F190" s="105"/>
      <c r="G190" s="128"/>
    </row>
    <row r="191" spans="1:7" s="104" customFormat="1" x14ac:dyDescent="0.25">
      <c r="B191" s="213" t="s">
        <v>190</v>
      </c>
      <c r="C191" s="144"/>
      <c r="D191" s="139"/>
      <c r="E191" s="105"/>
      <c r="F191" s="105"/>
      <c r="G191" s="128"/>
    </row>
    <row r="192" spans="1:7" s="104" customFormat="1" x14ac:dyDescent="0.25">
      <c r="B192" s="168" t="s">
        <v>2</v>
      </c>
      <c r="C192" s="169" t="s">
        <v>3</v>
      </c>
      <c r="D192" s="170" t="s">
        <v>4</v>
      </c>
      <c r="E192" s="169" t="s">
        <v>2</v>
      </c>
      <c r="F192" s="169" t="s">
        <v>3</v>
      </c>
      <c r="G192" s="164" t="s">
        <v>4</v>
      </c>
    </row>
    <row r="193" spans="1:7" s="104" customFormat="1" x14ac:dyDescent="0.25">
      <c r="B193" s="52"/>
      <c r="C193" s="52"/>
      <c r="D193" s="53"/>
      <c r="E193" s="159"/>
      <c r="F193" s="159"/>
      <c r="G193" s="160"/>
    </row>
    <row r="194" spans="1:7" s="104" customFormat="1" x14ac:dyDescent="0.25">
      <c r="B194" s="52"/>
      <c r="C194" s="52"/>
      <c r="D194" s="53"/>
      <c r="E194" s="159"/>
      <c r="F194" s="159"/>
      <c r="G194" s="160"/>
    </row>
    <row r="195" spans="1:7" s="104" customFormat="1" x14ac:dyDescent="0.25">
      <c r="B195" s="52"/>
      <c r="C195" s="52"/>
      <c r="D195" s="53"/>
      <c r="E195" s="159"/>
      <c r="F195" s="159"/>
      <c r="G195" s="160"/>
    </row>
    <row r="196" spans="1:7" s="104" customFormat="1" x14ac:dyDescent="0.25">
      <c r="B196" s="52"/>
      <c r="C196" s="52"/>
      <c r="D196" s="53"/>
      <c r="E196" s="159"/>
      <c r="F196" s="159"/>
      <c r="G196" s="160"/>
    </row>
    <row r="197" spans="1:7" s="104" customFormat="1" x14ac:dyDescent="0.25">
      <c r="B197" s="52"/>
      <c r="C197" s="52"/>
      <c r="D197" s="53"/>
      <c r="E197" s="159"/>
      <c r="F197" s="159"/>
      <c r="G197" s="160"/>
    </row>
    <row r="198" spans="1:7" s="104" customFormat="1" x14ac:dyDescent="0.25">
      <c r="B198" s="52"/>
      <c r="C198" s="52"/>
      <c r="D198" s="53"/>
      <c r="E198" s="159"/>
      <c r="F198" s="159"/>
      <c r="G198" s="160"/>
    </row>
    <row r="199" spans="1:7" s="104" customFormat="1" x14ac:dyDescent="0.25">
      <c r="B199" s="52"/>
      <c r="C199" s="52"/>
      <c r="D199" s="53"/>
      <c r="E199" s="159"/>
      <c r="F199" s="159"/>
      <c r="G199" s="160"/>
    </row>
    <row r="200" spans="1:7" s="104" customFormat="1" x14ac:dyDescent="0.25">
      <c r="B200" s="52"/>
      <c r="C200" s="52"/>
      <c r="D200" s="53"/>
      <c r="E200" s="159"/>
      <c r="F200" s="159"/>
      <c r="G200" s="160"/>
    </row>
    <row r="201" spans="1:7" s="104" customFormat="1" x14ac:dyDescent="0.25">
      <c r="B201" s="143"/>
      <c r="C201" s="144" t="s">
        <v>5</v>
      </c>
      <c r="D201" s="157">
        <f>SUMIFS(D193:D200, G193:G200, "",E193:E200,"",F193:F200,"")+SUM(G193:G200)</f>
        <v>0</v>
      </c>
      <c r="E201" s="105"/>
      <c r="F201" s="105"/>
      <c r="G201" s="128"/>
    </row>
    <row r="202" spans="1:7" s="104" customFormat="1" x14ac:dyDescent="0.25">
      <c r="A202" s="178"/>
    </row>
    <row r="203" spans="1:7" s="104" customFormat="1" x14ac:dyDescent="0.25">
      <c r="A203" s="178"/>
      <c r="B203" s="236" t="s">
        <v>185</v>
      </c>
      <c r="C203" s="237"/>
      <c r="D203" s="237"/>
      <c r="E203" s="237"/>
      <c r="F203" s="237"/>
      <c r="G203" s="238"/>
    </row>
    <row r="204" spans="1:7" s="104" customFormat="1" x14ac:dyDescent="0.25">
      <c r="A204" s="178"/>
      <c r="B204" s="105"/>
      <c r="C204" s="144" t="s">
        <v>5</v>
      </c>
      <c r="D204" s="157">
        <v>60</v>
      </c>
      <c r="E204" s="105"/>
      <c r="F204" s="105"/>
      <c r="G204" s="128"/>
    </row>
    <row r="205" spans="1:7" s="104" customFormat="1" x14ac:dyDescent="0.25">
      <c r="A205" s="178"/>
      <c r="B205" s="105"/>
      <c r="C205" s="105"/>
      <c r="D205" s="128"/>
      <c r="E205" s="105"/>
      <c r="F205" s="105"/>
      <c r="G205" s="128"/>
    </row>
    <row r="206" spans="1:7" s="104" customFormat="1" x14ac:dyDescent="0.25">
      <c r="A206" s="178"/>
      <c r="B206" s="109" t="s">
        <v>181</v>
      </c>
      <c r="C206" s="120"/>
      <c r="D206" s="134">
        <f>SUM(D171,D204,D189,D179)</f>
        <v>82</v>
      </c>
      <c r="E206" s="105"/>
      <c r="F206" s="105"/>
      <c r="G206" s="128"/>
    </row>
    <row r="207" spans="1:7" s="104" customFormat="1" x14ac:dyDescent="0.25">
      <c r="A207" s="178"/>
      <c r="B207" s="105"/>
      <c r="C207" s="105"/>
      <c r="D207" s="128"/>
      <c r="E207" s="105"/>
      <c r="F207" s="105"/>
      <c r="G207" s="128"/>
    </row>
    <row r="208" spans="1:7" s="104" customFormat="1" x14ac:dyDescent="0.25">
      <c r="A208" s="178"/>
      <c r="B208" s="226" t="s">
        <v>187</v>
      </c>
      <c r="C208" s="226"/>
      <c r="D208" s="226"/>
      <c r="E208" s="226"/>
      <c r="F208" s="226"/>
      <c r="G208" s="226"/>
    </row>
    <row r="209" spans="1:7" s="104" customFormat="1" x14ac:dyDescent="0.25">
      <c r="A209" s="178"/>
      <c r="B209" s="226"/>
      <c r="C209" s="226"/>
      <c r="D209" s="226"/>
      <c r="E209" s="226"/>
      <c r="F209" s="226"/>
      <c r="G209" s="226"/>
    </row>
    <row r="210" spans="1:7" s="104" customFormat="1" x14ac:dyDescent="0.25">
      <c r="A210" s="178"/>
      <c r="B210" s="141" t="s">
        <v>182</v>
      </c>
      <c r="C210" s="119"/>
      <c r="D210" s="135"/>
      <c r="E210" s="155"/>
      <c r="G210" s="138"/>
    </row>
    <row r="211" spans="1:7" s="104" customFormat="1" x14ac:dyDescent="0.25">
      <c r="A211" s="178"/>
      <c r="B211" s="122" t="s">
        <v>2</v>
      </c>
      <c r="C211" s="122" t="s">
        <v>3</v>
      </c>
      <c r="D211" s="136" t="s">
        <v>4</v>
      </c>
      <c r="E211" s="115"/>
      <c r="G211" s="138"/>
    </row>
    <row r="212" spans="1:7" s="104" customFormat="1" x14ac:dyDescent="0.25">
      <c r="A212" s="178"/>
      <c r="B212" s="124"/>
      <c r="C212" s="124"/>
      <c r="D212" s="137"/>
      <c r="E212" s="208"/>
      <c r="G212" s="138"/>
    </row>
    <row r="213" spans="1:7" s="104" customFormat="1" x14ac:dyDescent="0.25">
      <c r="A213" s="178"/>
      <c r="B213" s="124"/>
      <c r="C213" s="124"/>
      <c r="D213" s="137"/>
      <c r="E213" s="208"/>
      <c r="G213" s="138"/>
    </row>
    <row r="214" spans="1:7" s="104" customFormat="1" x14ac:dyDescent="0.25">
      <c r="A214" s="178"/>
      <c r="B214" s="124"/>
      <c r="C214" s="124"/>
      <c r="D214" s="137"/>
      <c r="E214" s="208"/>
      <c r="G214" s="138"/>
    </row>
    <row r="215" spans="1:7" s="104" customFormat="1" x14ac:dyDescent="0.25">
      <c r="A215" s="178"/>
      <c r="B215" s="124"/>
      <c r="C215" s="124"/>
      <c r="D215" s="137"/>
      <c r="E215" s="208"/>
      <c r="G215" s="138"/>
    </row>
    <row r="216" spans="1:7" s="104" customFormat="1" x14ac:dyDescent="0.25">
      <c r="A216" s="178"/>
      <c r="B216" s="124"/>
      <c r="C216" s="124"/>
      <c r="D216" s="137"/>
      <c r="E216" s="208"/>
      <c r="G216" s="138"/>
    </row>
    <row r="217" spans="1:7" s="104" customFormat="1" x14ac:dyDescent="0.25">
      <c r="A217" s="178"/>
      <c r="B217" s="124"/>
      <c r="C217" s="124"/>
      <c r="D217" s="137"/>
      <c r="E217" s="208"/>
      <c r="G217" s="138"/>
    </row>
    <row r="218" spans="1:7" s="104" customFormat="1" x14ac:dyDescent="0.25">
      <c r="A218" s="178"/>
      <c r="B218" s="124"/>
      <c r="C218" s="124"/>
      <c r="D218" s="137"/>
      <c r="E218" s="208"/>
      <c r="G218" s="138"/>
    </row>
    <row r="219" spans="1:7" s="104" customFormat="1" x14ac:dyDescent="0.25">
      <c r="A219" s="178"/>
      <c r="B219" s="124"/>
      <c r="C219" s="124"/>
      <c r="D219" s="137"/>
      <c r="E219" s="208"/>
      <c r="G219" s="138"/>
    </row>
    <row r="220" spans="1:7" s="104" customFormat="1" x14ac:dyDescent="0.25">
      <c r="A220" s="178"/>
      <c r="B220" s="118"/>
      <c r="C220" s="118"/>
      <c r="D220" s="132"/>
      <c r="E220" s="208"/>
      <c r="G220" s="138"/>
    </row>
    <row r="221" spans="1:7" s="104" customFormat="1" ht="15" customHeight="1" x14ac:dyDescent="0.25">
      <c r="A221" s="178"/>
      <c r="B221" s="118"/>
      <c r="C221" s="118"/>
      <c r="D221" s="132"/>
      <c r="E221" s="208"/>
      <c r="G221" s="138"/>
    </row>
    <row r="222" spans="1:7" s="104" customFormat="1" x14ac:dyDescent="0.25">
      <c r="A222" s="178"/>
      <c r="B222" s="116"/>
      <c r="C222" s="117" t="s">
        <v>5</v>
      </c>
      <c r="D222" s="133">
        <f>SUM(D212:D221)</f>
        <v>0</v>
      </c>
      <c r="E222" s="114"/>
      <c r="G222" s="138"/>
    </row>
    <row r="223" spans="1:7" s="104" customFormat="1" x14ac:dyDescent="0.25">
      <c r="A223" s="178"/>
      <c r="B223" s="105"/>
      <c r="C223" s="105"/>
      <c r="D223" s="128"/>
      <c r="E223" s="105"/>
      <c r="G223" s="138"/>
    </row>
    <row r="224" spans="1:7" s="104" customFormat="1" x14ac:dyDescent="0.25">
      <c r="A224" s="178"/>
      <c r="B224" s="123" t="s">
        <v>183</v>
      </c>
      <c r="C224" s="120"/>
      <c r="D224" s="134">
        <f>D222+D206</f>
        <v>82</v>
      </c>
      <c r="E224" s="121" t="s">
        <v>4</v>
      </c>
      <c r="G224" s="138"/>
    </row>
    <row r="225" spans="1:7" s="104" customFormat="1" x14ac:dyDescent="0.25">
      <c r="A225" s="178"/>
      <c r="B225" s="105"/>
      <c r="C225" s="105"/>
      <c r="D225" s="128"/>
      <c r="E225" s="105"/>
      <c r="F225" s="105"/>
      <c r="G225" s="128"/>
    </row>
    <row r="226" spans="1:7" s="104" customFormat="1" x14ac:dyDescent="0.25">
      <c r="A226" s="178"/>
      <c r="B226" s="125" t="s">
        <v>11</v>
      </c>
      <c r="D226" s="138"/>
      <c r="G226" s="138"/>
    </row>
    <row r="227" spans="1:7" s="104" customFormat="1" x14ac:dyDescent="0.25">
      <c r="A227" s="178"/>
      <c r="B227" s="227"/>
      <c r="C227" s="228"/>
      <c r="D227" s="228"/>
      <c r="E227" s="228"/>
      <c r="F227" s="228"/>
      <c r="G227" s="229"/>
    </row>
    <row r="228" spans="1:7" s="104" customFormat="1" x14ac:dyDescent="0.25">
      <c r="A228" s="178"/>
      <c r="B228" s="230"/>
      <c r="C228" s="231"/>
      <c r="D228" s="231"/>
      <c r="E228" s="231"/>
      <c r="F228" s="231"/>
      <c r="G228" s="232"/>
    </row>
    <row r="229" spans="1:7" s="104" customFormat="1" x14ac:dyDescent="0.25">
      <c r="A229" s="178"/>
      <c r="B229" s="230"/>
      <c r="C229" s="231"/>
      <c r="D229" s="231"/>
      <c r="E229" s="231"/>
      <c r="F229" s="231"/>
      <c r="G229" s="232"/>
    </row>
    <row r="230" spans="1:7" s="104" customFormat="1" x14ac:dyDescent="0.25">
      <c r="A230" s="178"/>
      <c r="B230" s="230"/>
      <c r="C230" s="231"/>
      <c r="D230" s="231"/>
      <c r="E230" s="231"/>
      <c r="F230" s="231"/>
      <c r="G230" s="232"/>
    </row>
    <row r="231" spans="1:7" s="104" customFormat="1" x14ac:dyDescent="0.25">
      <c r="A231" s="178"/>
      <c r="B231" s="230"/>
      <c r="C231" s="231"/>
      <c r="D231" s="231"/>
      <c r="E231" s="231"/>
      <c r="F231" s="231"/>
      <c r="G231" s="232"/>
    </row>
    <row r="232" spans="1:7" s="104" customFormat="1" x14ac:dyDescent="0.25">
      <c r="A232" s="178"/>
      <c r="B232" s="233"/>
      <c r="C232" s="234"/>
      <c r="D232" s="234"/>
      <c r="E232" s="234"/>
      <c r="F232" s="234"/>
      <c r="G232" s="235"/>
    </row>
    <row r="233" spans="1:7" s="104" customFormat="1" x14ac:dyDescent="0.25">
      <c r="A233" s="178" t="s">
        <v>36</v>
      </c>
    </row>
  </sheetData>
  <sheetProtection password="FA66" sheet="1" objects="1" scenarios="1"/>
  <mergeCells count="24">
    <mergeCell ref="B126:G127"/>
    <mergeCell ref="B145:G150"/>
    <mergeCell ref="C9:G9"/>
    <mergeCell ref="C10:G10"/>
    <mergeCell ref="C11:G11"/>
    <mergeCell ref="C12:G12"/>
    <mergeCell ref="C13:G13"/>
    <mergeCell ref="B116:G116"/>
    <mergeCell ref="B41:G41"/>
    <mergeCell ref="B72:G77"/>
    <mergeCell ref="B53:G54"/>
    <mergeCell ref="C86:G86"/>
    <mergeCell ref="C87:G87"/>
    <mergeCell ref="C88:G88"/>
    <mergeCell ref="C89:G89"/>
    <mergeCell ref="C90:G90"/>
    <mergeCell ref="B208:G209"/>
    <mergeCell ref="B227:G232"/>
    <mergeCell ref="B203:G203"/>
    <mergeCell ref="C159:G159"/>
    <mergeCell ref="C160:G160"/>
    <mergeCell ref="C161:G161"/>
    <mergeCell ref="C162:G162"/>
    <mergeCell ref="C163:G163"/>
  </mergeCells>
  <conditionalFormatting sqref="E27:G27 B31:G35 B20:G26 B178:G178">
    <cfRule type="expression" dxfId="90" priority="29">
      <formula>NOT(ISBLANK($G20))</formula>
    </cfRule>
  </conditionalFormatting>
  <conditionalFormatting sqref="B19:D19">
    <cfRule type="expression" dxfId="89" priority="20">
      <formula>NOT(ISBLANK($G19))</formula>
    </cfRule>
  </conditionalFormatting>
  <conditionalFormatting sqref="E104:G104 B108:G112 B97:G98 B100:G103 C99:G99">
    <cfRule type="expression" dxfId="88" priority="19">
      <formula>NOT(ISBLANK($G97))</formula>
    </cfRule>
  </conditionalFormatting>
  <conditionalFormatting sqref="B27:D27">
    <cfRule type="expression" dxfId="87" priority="25">
      <formula>NOT(ISBLANK($G27))</formula>
    </cfRule>
  </conditionalFormatting>
  <conditionalFormatting sqref="E36:G36">
    <cfRule type="expression" dxfId="86" priority="24">
      <formula>NOT(ISBLANK($G36))</formula>
    </cfRule>
  </conditionalFormatting>
  <conditionalFormatting sqref="B36:D36">
    <cfRule type="expression" dxfId="85" priority="23">
      <formula>NOT(ISBLANK($G36))</formula>
    </cfRule>
  </conditionalFormatting>
  <conditionalFormatting sqref="B45:D46">
    <cfRule type="expression" dxfId="84" priority="22">
      <formula>NOT(ISBLANK($G45))</formula>
    </cfRule>
  </conditionalFormatting>
  <conditionalFormatting sqref="E19:G19">
    <cfRule type="expression" dxfId="83" priority="21">
      <formula>NOT(ISBLANK($G19))</formula>
    </cfRule>
  </conditionalFormatting>
  <conditionalFormatting sqref="B104:D104">
    <cfRule type="expression" dxfId="82" priority="18">
      <formula>NOT(ISBLANK($G104))</formula>
    </cfRule>
  </conditionalFormatting>
  <conditionalFormatting sqref="E113:G113">
    <cfRule type="expression" dxfId="81" priority="17">
      <formula>NOT(ISBLANK($G113))</formula>
    </cfRule>
  </conditionalFormatting>
  <conditionalFormatting sqref="B113:D113">
    <cfRule type="expression" dxfId="80" priority="16">
      <formula>NOT(ISBLANK($G113))</formula>
    </cfRule>
  </conditionalFormatting>
  <conditionalFormatting sqref="B120:D121">
    <cfRule type="expression" dxfId="79" priority="15">
      <formula>NOT(ISBLANK($G120))</formula>
    </cfRule>
  </conditionalFormatting>
  <conditionalFormatting sqref="E96:G96">
    <cfRule type="expression" dxfId="78" priority="14">
      <formula>NOT(ISBLANK($G96))</formula>
    </cfRule>
  </conditionalFormatting>
  <conditionalFormatting sqref="B96:D96">
    <cfRule type="expression" dxfId="77" priority="13">
      <formula>NOT(ISBLANK($G96))</formula>
    </cfRule>
  </conditionalFormatting>
  <conditionalFormatting sqref="B99">
    <cfRule type="expression" dxfId="76" priority="12">
      <formula>NOT(ISBLANK($G99))</formula>
    </cfRule>
  </conditionalFormatting>
  <conditionalFormatting sqref="B183:G187 B175:G176 C177:G177">
    <cfRule type="expression" dxfId="75" priority="11">
      <formula>NOT(ISBLANK($G175))</formula>
    </cfRule>
  </conditionalFormatting>
  <conditionalFormatting sqref="E188:G188">
    <cfRule type="expression" dxfId="74" priority="9">
      <formula>NOT(ISBLANK($G188))</formula>
    </cfRule>
  </conditionalFormatting>
  <conditionalFormatting sqref="B188:D188">
    <cfRule type="expression" dxfId="73" priority="8">
      <formula>NOT(ISBLANK($G188))</formula>
    </cfRule>
  </conditionalFormatting>
  <conditionalFormatting sqref="B177">
    <cfRule type="expression" dxfId="72" priority="4">
      <formula>NOT(ISBLANK($G177))</formula>
    </cfRule>
  </conditionalFormatting>
  <dataValidations count="1">
    <dataValidation type="list" allowBlank="1" showInputMessage="1" showErrorMessage="1" sqref="C27 C104">
      <formula1>neuro_selectie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53B80FBD-2329-48A1-9515-6F68CB1C7485}">
            <xm:f>NOT(ISBLANK('Particle and Astrophysics'!$G182))</xm:f>
            <x14:dxf>
              <font>
                <strike/>
              </font>
            </x14:dxf>
          </x14:cfRule>
          <xm:sqref>B169:D170</xm:sqref>
        </x14:conditionalFormatting>
        <x14:conditionalFormatting xmlns:xm="http://schemas.microsoft.com/office/excel/2006/main">
          <x14:cfRule type="expression" priority="1" id="{050C03F8-952A-4436-A537-70051B993887}">
            <xm:f>NOT(ISBLANK('Physics of Mol. and Mat.'!$G207))</xm:f>
            <x14:dxf>
              <font>
                <strike/>
              </font>
            </x14:dxf>
          </x14:cfRule>
          <xm:sqref>B195:D200</xm:sqref>
        </x14:conditionalFormatting>
        <x14:conditionalFormatting xmlns:xm="http://schemas.microsoft.com/office/excel/2006/main">
          <x14:cfRule type="expression" priority="2" id="{6B6EB8E4-B5AD-428E-AC56-F2AB6D6D3CEE}">
            <xm:f>NOT(ISBLANK('Physics of Mol. and Mat.'!$G204))</xm:f>
            <x14:dxf>
              <font>
                <strike/>
              </font>
            </x14:dxf>
          </x14:cfRule>
          <xm:sqref>B193:D194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565"/>
  <sheetViews>
    <sheetView topLeftCell="A157" zoomScale="85" zoomScaleNormal="85" workbookViewId="0">
      <selection activeCell="B196" sqref="B196"/>
    </sheetView>
  </sheetViews>
  <sheetFormatPr defaultRowHeight="15" x14ac:dyDescent="0.25"/>
  <cols>
    <col min="1" max="1" width="35.7109375" style="178" customWidth="1"/>
    <col min="2" max="2" width="18" style="104" customWidth="1"/>
    <col min="3" max="3" width="39.42578125" style="104" customWidth="1"/>
    <col min="4" max="4" width="9.140625" style="104"/>
    <col min="5" max="5" width="14.28515625" style="104" customWidth="1"/>
    <col min="6" max="6" width="31.5703125" style="104" customWidth="1"/>
    <col min="7" max="11" width="9.140625" style="104"/>
    <col min="12" max="12" width="15.140625" style="104" customWidth="1"/>
    <col min="13" max="13" width="18.7109375" style="104" customWidth="1"/>
    <col min="14" max="18" width="9.140625" style="104"/>
    <col min="19" max="19" width="33.42578125" style="104" customWidth="1"/>
    <col min="20" max="16384" width="9.140625" style="104"/>
  </cols>
  <sheetData>
    <row r="1" spans="1:7" s="174" customFormat="1" ht="36.75" customHeight="1" x14ac:dyDescent="0.25">
      <c r="A1" s="175" t="s">
        <v>35</v>
      </c>
    </row>
    <row r="2" spans="1:7" x14ac:dyDescent="0.25">
      <c r="A2" s="176" t="s">
        <v>78</v>
      </c>
    </row>
    <row r="3" spans="1:7" ht="18.75" x14ac:dyDescent="0.3">
      <c r="A3" s="177"/>
      <c r="B3" s="111" t="s">
        <v>148</v>
      </c>
      <c r="C3" s="110"/>
      <c r="D3" s="129"/>
      <c r="E3" s="105"/>
      <c r="F3" s="105"/>
      <c r="G3" s="128"/>
    </row>
    <row r="4" spans="1:7" x14ac:dyDescent="0.25">
      <c r="A4" s="177"/>
      <c r="B4" s="110" t="s">
        <v>166</v>
      </c>
      <c r="C4" s="110"/>
      <c r="D4" s="129"/>
      <c r="E4" s="105"/>
      <c r="F4" s="105"/>
      <c r="G4" s="128"/>
    </row>
    <row r="5" spans="1:7" x14ac:dyDescent="0.25">
      <c r="A5" s="177"/>
      <c r="C5" s="110"/>
      <c r="D5" s="129"/>
      <c r="E5" s="105"/>
      <c r="F5" s="105"/>
      <c r="G5" s="128"/>
    </row>
    <row r="6" spans="1:7" x14ac:dyDescent="0.25">
      <c r="A6" s="177"/>
      <c r="B6" s="140" t="s">
        <v>104</v>
      </c>
      <c r="C6" s="110"/>
      <c r="D6" s="129"/>
      <c r="E6" s="105"/>
      <c r="F6" s="105"/>
      <c r="G6" s="128"/>
    </row>
    <row r="7" spans="1:7" x14ac:dyDescent="0.25">
      <c r="A7" s="177"/>
      <c r="C7" s="105"/>
      <c r="D7" s="128"/>
      <c r="E7" s="105"/>
      <c r="F7" s="105"/>
      <c r="G7" s="128"/>
    </row>
    <row r="8" spans="1:7" x14ac:dyDescent="0.25">
      <c r="A8" s="177"/>
      <c r="B8" s="106"/>
      <c r="C8" s="110"/>
      <c r="D8" s="129"/>
      <c r="E8" s="110"/>
      <c r="F8" s="110"/>
      <c r="G8" s="129"/>
    </row>
    <row r="9" spans="1:7" x14ac:dyDescent="0.25">
      <c r="A9" s="177"/>
      <c r="B9" s="112" t="s">
        <v>0</v>
      </c>
      <c r="C9" s="239"/>
      <c r="D9" s="240"/>
      <c r="E9" s="240"/>
      <c r="F9" s="240"/>
      <c r="G9" s="241"/>
    </row>
    <row r="10" spans="1:7" x14ac:dyDescent="0.25">
      <c r="A10" s="177"/>
      <c r="B10" s="112" t="s">
        <v>1</v>
      </c>
      <c r="C10" s="239"/>
      <c r="D10" s="240"/>
      <c r="E10" s="240"/>
      <c r="F10" s="240"/>
      <c r="G10" s="241"/>
    </row>
    <row r="11" spans="1:7" x14ac:dyDescent="0.25">
      <c r="A11" s="177"/>
      <c r="B11" s="112" t="s">
        <v>9</v>
      </c>
      <c r="C11" s="239"/>
      <c r="D11" s="240"/>
      <c r="E11" s="240"/>
      <c r="F11" s="240"/>
      <c r="G11" s="241"/>
    </row>
    <row r="12" spans="1:7" x14ac:dyDescent="0.25">
      <c r="A12" s="177"/>
      <c r="B12" s="112" t="s">
        <v>6</v>
      </c>
      <c r="C12" s="239"/>
      <c r="D12" s="240"/>
      <c r="E12" s="240"/>
      <c r="F12" s="240"/>
      <c r="G12" s="241"/>
    </row>
    <row r="13" spans="1:7" x14ac:dyDescent="0.25">
      <c r="A13" s="177"/>
      <c r="B13" s="112" t="s">
        <v>7</v>
      </c>
      <c r="C13" s="239"/>
      <c r="D13" s="240"/>
      <c r="E13" s="240"/>
      <c r="F13" s="240"/>
      <c r="G13" s="241"/>
    </row>
    <row r="14" spans="1:7" x14ac:dyDescent="0.25">
      <c r="A14" s="104"/>
    </row>
    <row r="15" spans="1:7" x14ac:dyDescent="0.25">
      <c r="A15" s="177"/>
      <c r="B15" s="107"/>
      <c r="C15" s="108"/>
      <c r="D15" s="130"/>
      <c r="E15" s="155"/>
      <c r="F15" s="155"/>
      <c r="G15" s="127"/>
    </row>
    <row r="16" spans="1:7" x14ac:dyDescent="0.25">
      <c r="A16" s="177"/>
      <c r="B16" s="153" t="s">
        <v>189</v>
      </c>
      <c r="C16" s="113"/>
      <c r="D16" s="131"/>
      <c r="E16" s="153" t="s">
        <v>8</v>
      </c>
      <c r="F16" s="145"/>
      <c r="G16" s="142"/>
    </row>
    <row r="17" spans="1:7" x14ac:dyDescent="0.25">
      <c r="A17" s="177"/>
      <c r="B17" s="168" t="s">
        <v>2</v>
      </c>
      <c r="C17" s="169" t="s">
        <v>3</v>
      </c>
      <c r="D17" s="170" t="s">
        <v>4</v>
      </c>
      <c r="E17" s="169" t="s">
        <v>2</v>
      </c>
      <c r="F17" s="169" t="s">
        <v>3</v>
      </c>
      <c r="G17" s="164" t="s">
        <v>4</v>
      </c>
    </row>
    <row r="18" spans="1:7" x14ac:dyDescent="0.25">
      <c r="A18" s="177"/>
      <c r="B18" s="156" t="s">
        <v>90</v>
      </c>
      <c r="C18" s="156" t="s">
        <v>86</v>
      </c>
      <c r="D18" s="158">
        <v>6</v>
      </c>
      <c r="E18" s="159"/>
      <c r="F18" s="159"/>
      <c r="G18" s="160"/>
    </row>
    <row r="19" spans="1:7" x14ac:dyDescent="0.25">
      <c r="A19" s="177"/>
      <c r="B19" s="156" t="s">
        <v>89</v>
      </c>
      <c r="C19" s="156" t="s">
        <v>87</v>
      </c>
      <c r="D19" s="158">
        <v>6</v>
      </c>
      <c r="E19" s="159"/>
      <c r="F19" s="159"/>
      <c r="G19" s="160"/>
    </row>
    <row r="20" spans="1:7" x14ac:dyDescent="0.25">
      <c r="A20" s="177"/>
      <c r="B20" s="156" t="s">
        <v>91</v>
      </c>
      <c r="C20" s="156" t="s">
        <v>88</v>
      </c>
      <c r="D20" s="158">
        <v>3</v>
      </c>
      <c r="E20" s="159"/>
      <c r="F20" s="159"/>
      <c r="G20" s="160"/>
    </row>
    <row r="21" spans="1:7" x14ac:dyDescent="0.25">
      <c r="A21" s="177"/>
      <c r="B21" s="143"/>
      <c r="C21" s="144" t="s">
        <v>5</v>
      </c>
      <c r="D21" s="157">
        <f>SUMIFS(D18:D20, G18:G20, "",E18:E20,"",F18:F20,"")+SUM(G18:G20)</f>
        <v>15</v>
      </c>
      <c r="E21" s="105"/>
      <c r="F21" s="105"/>
      <c r="G21" s="128"/>
    </row>
    <row r="22" spans="1:7" x14ac:dyDescent="0.25">
      <c r="A22" s="177"/>
      <c r="B22" s="115"/>
      <c r="C22" s="144"/>
      <c r="D22" s="139"/>
      <c r="E22" s="105"/>
      <c r="F22" s="105"/>
      <c r="G22" s="128"/>
    </row>
    <row r="23" spans="1:7" x14ac:dyDescent="0.25">
      <c r="A23" s="177"/>
      <c r="B23" s="115" t="s">
        <v>191</v>
      </c>
      <c r="C23" s="144"/>
      <c r="D23" s="139"/>
      <c r="E23" s="105"/>
      <c r="F23" s="105"/>
      <c r="G23" s="128"/>
    </row>
    <row r="24" spans="1:7" x14ac:dyDescent="0.25">
      <c r="A24" s="177"/>
      <c r="B24" s="168" t="s">
        <v>2</v>
      </c>
      <c r="C24" s="169" t="s">
        <v>3</v>
      </c>
      <c r="D24" s="170" t="s">
        <v>4</v>
      </c>
      <c r="E24" s="169" t="s">
        <v>2</v>
      </c>
      <c r="F24" s="169" t="s">
        <v>3</v>
      </c>
      <c r="G24" s="164" t="s">
        <v>4</v>
      </c>
    </row>
    <row r="25" spans="1:7" x14ac:dyDescent="0.25">
      <c r="A25" s="177"/>
      <c r="B25" s="52"/>
      <c r="C25" s="52"/>
      <c r="D25" s="53"/>
      <c r="E25" s="159"/>
      <c r="F25" s="159"/>
      <c r="G25" s="160"/>
    </row>
    <row r="26" spans="1:7" x14ac:dyDescent="0.25">
      <c r="A26" s="177"/>
      <c r="B26" s="52"/>
      <c r="C26" s="52"/>
      <c r="D26" s="53"/>
      <c r="E26" s="159"/>
      <c r="F26" s="159"/>
      <c r="G26" s="160"/>
    </row>
    <row r="27" spans="1:7" x14ac:dyDescent="0.25">
      <c r="A27" s="177"/>
      <c r="B27" s="52"/>
      <c r="C27" s="52"/>
      <c r="D27" s="53"/>
      <c r="E27" s="159"/>
      <c r="F27" s="159"/>
      <c r="G27" s="160"/>
    </row>
    <row r="28" spans="1:7" x14ac:dyDescent="0.25">
      <c r="A28" s="177"/>
      <c r="B28" s="52"/>
      <c r="C28" s="52"/>
      <c r="D28" s="53"/>
      <c r="E28" s="159"/>
      <c r="F28" s="159"/>
      <c r="G28" s="160"/>
    </row>
    <row r="29" spans="1:7" x14ac:dyDescent="0.25">
      <c r="A29" s="177"/>
      <c r="B29" s="52"/>
      <c r="C29" s="52"/>
      <c r="D29" s="53"/>
      <c r="E29" s="159"/>
      <c r="F29" s="159"/>
      <c r="G29" s="160"/>
    </row>
    <row r="30" spans="1:7" x14ac:dyDescent="0.25">
      <c r="A30" s="177"/>
      <c r="B30" s="52"/>
      <c r="C30" s="52"/>
      <c r="D30" s="53"/>
      <c r="E30" s="159"/>
      <c r="F30" s="159"/>
      <c r="G30" s="160"/>
    </row>
    <row r="31" spans="1:7" x14ac:dyDescent="0.25">
      <c r="A31" s="177"/>
      <c r="B31" s="52"/>
      <c r="C31" s="52"/>
      <c r="D31" s="53"/>
      <c r="E31" s="159"/>
      <c r="F31" s="159"/>
      <c r="G31" s="160"/>
    </row>
    <row r="32" spans="1:7" x14ac:dyDescent="0.25">
      <c r="A32" s="177"/>
      <c r="B32" s="52"/>
      <c r="C32" s="52"/>
      <c r="D32" s="53"/>
      <c r="E32" s="159"/>
      <c r="F32" s="159"/>
      <c r="G32" s="160"/>
    </row>
    <row r="33" spans="1:7" x14ac:dyDescent="0.25">
      <c r="A33" s="177"/>
      <c r="B33" s="143"/>
      <c r="C33" s="144" t="s">
        <v>5</v>
      </c>
      <c r="D33" s="157">
        <f>SUMIFS(D25:D32, G25:G32, "",E25:E32,"",F25:F32,"")+SUM(G25:G32)</f>
        <v>0</v>
      </c>
      <c r="E33" s="105"/>
      <c r="F33" s="105"/>
      <c r="G33" s="128"/>
    </row>
    <row r="34" spans="1:7" x14ac:dyDescent="0.25">
      <c r="A34" s="177"/>
      <c r="B34" s="115" t="s">
        <v>192</v>
      </c>
      <c r="C34" s="144"/>
      <c r="D34" s="139"/>
      <c r="E34" s="105"/>
      <c r="F34" s="105"/>
      <c r="G34" s="128"/>
    </row>
    <row r="35" spans="1:7" x14ac:dyDescent="0.25">
      <c r="A35" s="177"/>
      <c r="B35" s="168" t="s">
        <v>2</v>
      </c>
      <c r="C35" s="169" t="s">
        <v>3</v>
      </c>
      <c r="D35" s="170" t="s">
        <v>4</v>
      </c>
      <c r="E35" s="169" t="s">
        <v>2</v>
      </c>
      <c r="F35" s="169" t="s">
        <v>3</v>
      </c>
      <c r="G35" s="164" t="s">
        <v>4</v>
      </c>
    </row>
    <row r="36" spans="1:7" x14ac:dyDescent="0.25">
      <c r="A36" s="177"/>
      <c r="B36" s="52"/>
      <c r="C36" s="52"/>
      <c r="D36" s="53"/>
      <c r="E36" s="159"/>
      <c r="F36" s="159"/>
      <c r="G36" s="160"/>
    </row>
    <row r="37" spans="1:7" x14ac:dyDescent="0.25">
      <c r="A37" s="177"/>
      <c r="B37" s="52"/>
      <c r="C37" s="52"/>
      <c r="D37" s="53"/>
      <c r="E37" s="159"/>
      <c r="F37" s="159"/>
      <c r="G37" s="160"/>
    </row>
    <row r="38" spans="1:7" x14ac:dyDescent="0.25">
      <c r="A38" s="177"/>
      <c r="B38" s="52"/>
      <c r="C38" s="52"/>
      <c r="D38" s="53"/>
      <c r="E38" s="159"/>
      <c r="F38" s="159"/>
      <c r="G38" s="160"/>
    </row>
    <row r="39" spans="1:7" x14ac:dyDescent="0.25">
      <c r="A39" s="177"/>
      <c r="B39" s="52"/>
      <c r="C39" s="52"/>
      <c r="D39" s="53"/>
      <c r="E39" s="159"/>
      <c r="F39" s="159"/>
      <c r="G39" s="160"/>
    </row>
    <row r="40" spans="1:7" x14ac:dyDescent="0.25">
      <c r="A40" s="177"/>
      <c r="B40" s="52"/>
      <c r="C40" s="52"/>
      <c r="D40" s="53"/>
      <c r="E40" s="159"/>
      <c r="F40" s="159"/>
      <c r="G40" s="160"/>
    </row>
    <row r="41" spans="1:7" x14ac:dyDescent="0.25">
      <c r="A41" s="177"/>
      <c r="B41" s="52"/>
      <c r="C41" s="52"/>
      <c r="D41" s="53"/>
      <c r="E41" s="159"/>
      <c r="F41" s="159"/>
      <c r="G41" s="160"/>
    </row>
    <row r="42" spans="1:7" x14ac:dyDescent="0.25">
      <c r="A42" s="177"/>
      <c r="B42" s="52"/>
      <c r="C42" s="52"/>
      <c r="D42" s="53"/>
      <c r="E42" s="159"/>
      <c r="F42" s="159"/>
      <c r="G42" s="160"/>
    </row>
    <row r="43" spans="1:7" x14ac:dyDescent="0.25">
      <c r="A43" s="177"/>
      <c r="B43" s="52"/>
      <c r="C43" s="52"/>
      <c r="D43" s="53"/>
      <c r="E43" s="159"/>
      <c r="F43" s="159"/>
      <c r="G43" s="160"/>
    </row>
    <row r="44" spans="1:7" x14ac:dyDescent="0.25">
      <c r="A44" s="177"/>
      <c r="B44" s="143"/>
      <c r="C44" s="144" t="s">
        <v>5</v>
      </c>
      <c r="D44" s="157">
        <f>SUMIFS(D36:D43, G36:G43, "",E36:E43,"",F36:F43,"")+SUM(G36:G43)</f>
        <v>0</v>
      </c>
      <c r="E44" s="105"/>
      <c r="F44" s="105"/>
      <c r="G44" s="128"/>
    </row>
    <row r="45" spans="1:7" x14ac:dyDescent="0.25">
      <c r="A45" s="177"/>
    </row>
    <row r="46" spans="1:7" x14ac:dyDescent="0.25">
      <c r="A46" s="177"/>
      <c r="B46" s="242" t="s">
        <v>185</v>
      </c>
      <c r="C46" s="243"/>
      <c r="D46" s="243"/>
      <c r="E46" s="243"/>
      <c r="F46" s="243"/>
      <c r="G46" s="244"/>
    </row>
    <row r="47" spans="1:7" x14ac:dyDescent="0.25">
      <c r="A47" s="177"/>
      <c r="B47" s="105"/>
      <c r="C47" s="144" t="s">
        <v>5</v>
      </c>
      <c r="D47" s="157">
        <v>60</v>
      </c>
      <c r="E47" s="105"/>
      <c r="F47" s="105"/>
      <c r="G47" s="128"/>
    </row>
    <row r="48" spans="1:7" x14ac:dyDescent="0.25">
      <c r="A48" s="177"/>
      <c r="B48" s="153" t="s">
        <v>186</v>
      </c>
      <c r="C48" s="152"/>
      <c r="D48" s="163"/>
      <c r="E48" s="153" t="s">
        <v>8</v>
      </c>
      <c r="F48" s="151"/>
      <c r="G48" s="165"/>
    </row>
    <row r="49" spans="1:7" x14ac:dyDescent="0.25">
      <c r="A49" s="177"/>
      <c r="B49" s="171" t="s">
        <v>2</v>
      </c>
      <c r="C49" s="172" t="s">
        <v>3</v>
      </c>
      <c r="D49" s="173" t="s">
        <v>4</v>
      </c>
      <c r="E49" s="169" t="s">
        <v>2</v>
      </c>
      <c r="F49" s="169" t="s">
        <v>3</v>
      </c>
      <c r="G49" s="164" t="s">
        <v>4</v>
      </c>
    </row>
    <row r="50" spans="1:7" x14ac:dyDescent="0.25">
      <c r="A50" s="177"/>
      <c r="B50" s="156" t="s">
        <v>100</v>
      </c>
      <c r="C50" s="156" t="s">
        <v>97</v>
      </c>
      <c r="D50" s="158">
        <v>1</v>
      </c>
      <c r="E50" s="160"/>
      <c r="F50" s="160"/>
      <c r="G50" s="160"/>
    </row>
    <row r="51" spans="1:7" x14ac:dyDescent="0.25">
      <c r="A51" s="177"/>
      <c r="B51" s="156" t="s">
        <v>99</v>
      </c>
      <c r="C51" s="156" t="s">
        <v>98</v>
      </c>
      <c r="D51" s="158">
        <v>3</v>
      </c>
      <c r="E51" s="160"/>
      <c r="F51" s="160"/>
      <c r="G51" s="160"/>
    </row>
    <row r="52" spans="1:7" x14ac:dyDescent="0.25">
      <c r="A52" s="177"/>
      <c r="C52" s="117" t="s">
        <v>5</v>
      </c>
      <c r="D52" s="157">
        <f>SUMIFS(D50:D51, G50:G51, "")+SUM(G50:G51)</f>
        <v>4</v>
      </c>
    </row>
    <row r="53" spans="1:7" x14ac:dyDescent="0.25">
      <c r="A53" s="177"/>
    </row>
    <row r="54" spans="1:7" x14ac:dyDescent="0.25">
      <c r="A54" s="177"/>
      <c r="B54" s="116"/>
      <c r="E54" s="105"/>
      <c r="F54" s="105"/>
      <c r="G54" s="128"/>
    </row>
    <row r="55" spans="1:7" x14ac:dyDescent="0.25">
      <c r="A55" s="177"/>
      <c r="B55" s="105"/>
      <c r="C55" s="105"/>
      <c r="D55" s="128"/>
      <c r="E55" s="105"/>
      <c r="F55" s="105"/>
      <c r="G55" s="128"/>
    </row>
    <row r="56" spans="1:7" x14ac:dyDescent="0.25">
      <c r="A56" s="177"/>
      <c r="B56" s="109" t="s">
        <v>181</v>
      </c>
      <c r="C56" s="120"/>
      <c r="D56" s="134">
        <f>SUM(D52,D47,D33,D21+D44)</f>
        <v>79</v>
      </c>
      <c r="E56" s="105"/>
      <c r="F56" s="105"/>
      <c r="G56" s="128"/>
    </row>
    <row r="57" spans="1:7" x14ac:dyDescent="0.25">
      <c r="A57" s="177"/>
      <c r="B57" s="105"/>
      <c r="C57" s="105"/>
      <c r="D57" s="128"/>
      <c r="E57" s="105"/>
      <c r="F57" s="105"/>
      <c r="G57" s="128"/>
    </row>
    <row r="58" spans="1:7" x14ac:dyDescent="0.25">
      <c r="A58" s="177"/>
      <c r="B58" s="226" t="s">
        <v>187</v>
      </c>
      <c r="C58" s="226"/>
      <c r="D58" s="226"/>
      <c r="E58" s="226"/>
      <c r="F58" s="226"/>
      <c r="G58" s="226"/>
    </row>
    <row r="59" spans="1:7" x14ac:dyDescent="0.25">
      <c r="A59" s="177"/>
      <c r="B59" s="226"/>
      <c r="C59" s="226"/>
      <c r="D59" s="226"/>
      <c r="E59" s="226"/>
      <c r="F59" s="226"/>
      <c r="G59" s="226"/>
    </row>
    <row r="60" spans="1:7" x14ac:dyDescent="0.25">
      <c r="A60" s="177"/>
      <c r="B60" s="141" t="s">
        <v>182</v>
      </c>
      <c r="C60" s="119"/>
      <c r="D60" s="135"/>
      <c r="E60" s="155"/>
      <c r="G60" s="138"/>
    </row>
    <row r="61" spans="1:7" x14ac:dyDescent="0.25">
      <c r="A61" s="177"/>
      <c r="B61" s="122" t="s">
        <v>2</v>
      </c>
      <c r="C61" s="122" t="s">
        <v>3</v>
      </c>
      <c r="D61" s="136" t="s">
        <v>4</v>
      </c>
      <c r="E61" s="115"/>
      <c r="G61" s="138"/>
    </row>
    <row r="62" spans="1:7" ht="15" customHeight="1" x14ac:dyDescent="0.25">
      <c r="A62" s="177"/>
      <c r="B62" s="124"/>
      <c r="C62" s="124"/>
      <c r="D62" s="137"/>
      <c r="E62" s="126"/>
      <c r="G62" s="138"/>
    </row>
    <row r="63" spans="1:7" ht="15" customHeight="1" x14ac:dyDescent="0.25">
      <c r="A63" s="177"/>
      <c r="B63" s="124"/>
      <c r="C63" s="124"/>
      <c r="D63" s="137"/>
      <c r="E63" s="126"/>
      <c r="G63" s="138"/>
    </row>
    <row r="64" spans="1:7" x14ac:dyDescent="0.25">
      <c r="A64" s="177"/>
      <c r="B64" s="124"/>
      <c r="C64" s="124"/>
      <c r="D64" s="137"/>
      <c r="E64" s="126"/>
      <c r="G64" s="138"/>
    </row>
    <row r="65" spans="1:8" x14ac:dyDescent="0.25">
      <c r="A65" s="177"/>
      <c r="B65" s="124"/>
      <c r="C65" s="124"/>
      <c r="D65" s="137"/>
      <c r="E65" s="126"/>
      <c r="G65" s="138"/>
    </row>
    <row r="66" spans="1:8" x14ac:dyDescent="0.25">
      <c r="A66" s="177"/>
      <c r="B66" s="124"/>
      <c r="C66" s="124"/>
      <c r="D66" s="137"/>
      <c r="E66" s="126"/>
      <c r="G66" s="138"/>
    </row>
    <row r="67" spans="1:8" x14ac:dyDescent="0.25">
      <c r="A67" s="177"/>
      <c r="B67" s="124"/>
      <c r="C67" s="124"/>
      <c r="D67" s="137"/>
      <c r="E67" s="126"/>
      <c r="G67" s="138"/>
    </row>
    <row r="68" spans="1:8" x14ac:dyDescent="0.25">
      <c r="A68" s="177"/>
      <c r="B68" s="124"/>
      <c r="C68" s="124"/>
      <c r="D68" s="137"/>
      <c r="E68" s="126"/>
      <c r="G68" s="138"/>
    </row>
    <row r="69" spans="1:8" x14ac:dyDescent="0.25">
      <c r="A69" s="177"/>
      <c r="B69" s="124"/>
      <c r="C69" s="124"/>
      <c r="D69" s="137"/>
      <c r="E69" s="126"/>
      <c r="G69" s="138"/>
    </row>
    <row r="70" spans="1:8" x14ac:dyDescent="0.25">
      <c r="A70" s="177"/>
      <c r="B70" s="118"/>
      <c r="C70" s="118"/>
      <c r="D70" s="132"/>
      <c r="E70" s="126"/>
      <c r="G70" s="138"/>
    </row>
    <row r="71" spans="1:8" x14ac:dyDescent="0.25">
      <c r="A71" s="177"/>
      <c r="B71" s="118"/>
      <c r="C71" s="118"/>
      <c r="D71" s="132"/>
      <c r="E71" s="126"/>
      <c r="G71" s="138"/>
    </row>
    <row r="72" spans="1:8" x14ac:dyDescent="0.25">
      <c r="A72" s="177"/>
      <c r="B72" s="116"/>
      <c r="C72" s="117" t="s">
        <v>5</v>
      </c>
      <c r="D72" s="133">
        <f>SUM(D62:D71)</f>
        <v>0</v>
      </c>
      <c r="E72" s="114"/>
      <c r="G72" s="138"/>
      <c r="H72"/>
    </row>
    <row r="73" spans="1:8" x14ac:dyDescent="0.25">
      <c r="A73" s="177"/>
      <c r="B73" s="105"/>
      <c r="C73" s="105"/>
      <c r="D73" s="128"/>
      <c r="E73" s="105"/>
      <c r="G73" s="138"/>
      <c r="H73"/>
    </row>
    <row r="74" spans="1:8" x14ac:dyDescent="0.25">
      <c r="A74" s="177"/>
      <c r="B74" s="123" t="s">
        <v>183</v>
      </c>
      <c r="C74" s="120"/>
      <c r="D74" s="134">
        <f>D72+D56</f>
        <v>79</v>
      </c>
      <c r="E74" s="121" t="s">
        <v>4</v>
      </c>
      <c r="G74" s="138"/>
      <c r="H74"/>
    </row>
    <row r="75" spans="1:8" x14ac:dyDescent="0.25">
      <c r="A75" s="177"/>
      <c r="B75" s="105"/>
      <c r="C75" s="105"/>
      <c r="D75" s="128"/>
      <c r="E75" s="105"/>
      <c r="F75" s="105"/>
      <c r="G75" s="128"/>
      <c r="H75"/>
    </row>
    <row r="76" spans="1:8" x14ac:dyDescent="0.25">
      <c r="A76" s="177"/>
      <c r="B76" s="125" t="s">
        <v>11</v>
      </c>
      <c r="D76" s="138"/>
      <c r="G76" s="138"/>
      <c r="H76"/>
    </row>
    <row r="77" spans="1:8" x14ac:dyDescent="0.25">
      <c r="A77" s="177"/>
      <c r="B77" s="227"/>
      <c r="C77" s="228"/>
      <c r="D77" s="228"/>
      <c r="E77" s="228"/>
      <c r="F77" s="228"/>
      <c r="G77" s="229"/>
      <c r="H77"/>
    </row>
    <row r="78" spans="1:8" x14ac:dyDescent="0.25">
      <c r="A78" s="177"/>
      <c r="B78" s="230"/>
      <c r="C78" s="231"/>
      <c r="D78" s="231"/>
      <c r="E78" s="231"/>
      <c r="F78" s="231"/>
      <c r="G78" s="232"/>
      <c r="H78"/>
    </row>
    <row r="79" spans="1:8" x14ac:dyDescent="0.25">
      <c r="A79" s="177"/>
      <c r="B79" s="230"/>
      <c r="C79" s="231"/>
      <c r="D79" s="231"/>
      <c r="E79" s="231"/>
      <c r="F79" s="231"/>
      <c r="G79" s="232"/>
      <c r="H79"/>
    </row>
    <row r="80" spans="1:8" x14ac:dyDescent="0.25">
      <c r="A80" s="177"/>
      <c r="B80" s="230"/>
      <c r="C80" s="231"/>
      <c r="D80" s="231"/>
      <c r="E80" s="231"/>
      <c r="F80" s="231"/>
      <c r="G80" s="232"/>
      <c r="H80"/>
    </row>
    <row r="81" spans="1:8" x14ac:dyDescent="0.25">
      <c r="A81" s="177"/>
      <c r="B81" s="230"/>
      <c r="C81" s="231"/>
      <c r="D81" s="231"/>
      <c r="E81" s="231"/>
      <c r="F81" s="231"/>
      <c r="G81" s="232"/>
      <c r="H81"/>
    </row>
    <row r="82" spans="1:8" x14ac:dyDescent="0.25">
      <c r="A82" s="177"/>
      <c r="B82" s="233"/>
      <c r="C82" s="234"/>
      <c r="D82" s="234"/>
      <c r="E82" s="234"/>
      <c r="F82" s="234"/>
      <c r="G82" s="235"/>
      <c r="H82"/>
    </row>
    <row r="83" spans="1:8" x14ac:dyDescent="0.25">
      <c r="A83" s="178" t="s">
        <v>36</v>
      </c>
      <c r="B83"/>
      <c r="C83"/>
      <c r="D83"/>
      <c r="E83"/>
      <c r="F83"/>
      <c r="G83"/>
      <c r="H83"/>
    </row>
    <row r="84" spans="1:8" x14ac:dyDescent="0.25">
      <c r="A84" s="176" t="s">
        <v>119</v>
      </c>
      <c r="B84"/>
      <c r="C84"/>
      <c r="D84"/>
      <c r="E84"/>
      <c r="F84"/>
      <c r="G84"/>
      <c r="H84"/>
    </row>
    <row r="85" spans="1:8" ht="18.75" x14ac:dyDescent="0.3">
      <c r="A85"/>
      <c r="B85" s="111" t="s">
        <v>149</v>
      </c>
      <c r="C85" s="110"/>
      <c r="D85" s="129"/>
      <c r="E85" s="105"/>
      <c r="F85" s="105"/>
      <c r="G85" s="128"/>
      <c r="H85"/>
    </row>
    <row r="86" spans="1:8" x14ac:dyDescent="0.25">
      <c r="A86" s="104"/>
      <c r="B86" s="110" t="s">
        <v>166</v>
      </c>
      <c r="C86" s="110"/>
      <c r="D86" s="129"/>
      <c r="E86" s="105"/>
      <c r="F86" s="105"/>
      <c r="G86" s="128"/>
      <c r="H86"/>
    </row>
    <row r="87" spans="1:8" x14ac:dyDescent="0.25">
      <c r="A87" s="104"/>
      <c r="C87" s="110"/>
      <c r="D87" s="129"/>
      <c r="E87" s="105"/>
      <c r="F87" s="105"/>
      <c r="G87" s="128"/>
      <c r="H87"/>
    </row>
    <row r="88" spans="1:8" x14ac:dyDescent="0.25">
      <c r="A88"/>
      <c r="B88" s="140" t="s">
        <v>104</v>
      </c>
      <c r="C88" s="110"/>
      <c r="D88" s="129"/>
      <c r="E88" s="105"/>
      <c r="F88" s="105"/>
      <c r="G88" s="128"/>
      <c r="H88"/>
    </row>
    <row r="89" spans="1:8" x14ac:dyDescent="0.25">
      <c r="A89"/>
      <c r="C89" s="105"/>
      <c r="D89" s="128"/>
      <c r="E89" s="105"/>
      <c r="F89" s="105"/>
      <c r="G89" s="128"/>
      <c r="H89"/>
    </row>
    <row r="90" spans="1:8" x14ac:dyDescent="0.25">
      <c r="A90"/>
      <c r="B90" s="106"/>
      <c r="C90" s="110"/>
      <c r="D90" s="129"/>
      <c r="E90" s="110"/>
      <c r="F90" s="110"/>
      <c r="G90" s="129"/>
      <c r="H90"/>
    </row>
    <row r="91" spans="1:8" x14ac:dyDescent="0.25">
      <c r="A91"/>
      <c r="B91" s="112" t="s">
        <v>0</v>
      </c>
      <c r="C91" s="239"/>
      <c r="D91" s="240"/>
      <c r="E91" s="240"/>
      <c r="F91" s="240"/>
      <c r="G91" s="241"/>
      <c r="H91"/>
    </row>
    <row r="92" spans="1:8" x14ac:dyDescent="0.25">
      <c r="A92"/>
      <c r="B92" s="112" t="s">
        <v>1</v>
      </c>
      <c r="C92" s="239"/>
      <c r="D92" s="240"/>
      <c r="E92" s="240"/>
      <c r="F92" s="240"/>
      <c r="G92" s="241"/>
    </row>
    <row r="93" spans="1:8" x14ac:dyDescent="0.25">
      <c r="A93"/>
      <c r="B93" s="112" t="s">
        <v>9</v>
      </c>
      <c r="C93" s="239"/>
      <c r="D93" s="240"/>
      <c r="E93" s="240"/>
      <c r="F93" s="240"/>
      <c r="G93" s="241"/>
      <c r="H93"/>
    </row>
    <row r="94" spans="1:8" x14ac:dyDescent="0.25">
      <c r="A94"/>
      <c r="B94" s="112" t="s">
        <v>6</v>
      </c>
      <c r="C94" s="239"/>
      <c r="D94" s="240"/>
      <c r="E94" s="240"/>
      <c r="F94" s="240"/>
      <c r="G94" s="241"/>
      <c r="H94"/>
    </row>
    <row r="95" spans="1:8" x14ac:dyDescent="0.25">
      <c r="A95"/>
      <c r="B95" s="112" t="s">
        <v>7</v>
      </c>
      <c r="C95" s="239"/>
      <c r="D95" s="240"/>
      <c r="E95" s="240"/>
      <c r="F95" s="240"/>
      <c r="G95" s="241"/>
      <c r="H95"/>
    </row>
    <row r="96" spans="1:8" x14ac:dyDescent="0.25">
      <c r="A96"/>
      <c r="B96" s="166"/>
      <c r="C96" s="167"/>
      <c r="D96" s="127"/>
      <c r="E96" s="155"/>
      <c r="F96" s="155"/>
      <c r="G96" s="127"/>
      <c r="H96"/>
    </row>
    <row r="97" spans="1:8" x14ac:dyDescent="0.25">
      <c r="A97"/>
      <c r="H97"/>
    </row>
    <row r="98" spans="1:8" x14ac:dyDescent="0.25">
      <c r="A98"/>
      <c r="B98" s="107"/>
      <c r="C98" s="108"/>
      <c r="D98" s="130"/>
      <c r="E98" s="155"/>
      <c r="F98" s="155"/>
      <c r="G98" s="127"/>
      <c r="H98"/>
    </row>
    <row r="99" spans="1:8" x14ac:dyDescent="0.25">
      <c r="A99"/>
      <c r="B99" s="153" t="s">
        <v>189</v>
      </c>
      <c r="C99" s="113"/>
      <c r="D99" s="131"/>
      <c r="E99" s="153" t="s">
        <v>8</v>
      </c>
      <c r="F99" s="145"/>
      <c r="G99" s="142"/>
      <c r="H99"/>
    </row>
    <row r="100" spans="1:8" x14ac:dyDescent="0.25">
      <c r="A100"/>
      <c r="B100" s="168" t="s">
        <v>2</v>
      </c>
      <c r="C100" s="169" t="s">
        <v>3</v>
      </c>
      <c r="D100" s="170" t="s">
        <v>4</v>
      </c>
      <c r="E100" s="169" t="s">
        <v>2</v>
      </c>
      <c r="F100" s="169" t="s">
        <v>3</v>
      </c>
      <c r="G100" s="164" t="s">
        <v>4</v>
      </c>
      <c r="H100"/>
    </row>
    <row r="101" spans="1:8" x14ac:dyDescent="0.25">
      <c r="A101"/>
      <c r="B101" s="156" t="s">
        <v>90</v>
      </c>
      <c r="C101" s="156" t="s">
        <v>86</v>
      </c>
      <c r="D101" s="158">
        <v>6</v>
      </c>
      <c r="E101" s="159"/>
      <c r="F101" s="159"/>
      <c r="G101" s="160"/>
      <c r="H101"/>
    </row>
    <row r="102" spans="1:8" x14ac:dyDescent="0.25">
      <c r="A102"/>
      <c r="B102" s="156" t="s">
        <v>89</v>
      </c>
      <c r="C102" s="156" t="s">
        <v>87</v>
      </c>
      <c r="D102" s="158">
        <v>6</v>
      </c>
      <c r="E102" s="159"/>
      <c r="F102" s="159"/>
      <c r="G102" s="160"/>
      <c r="H102"/>
    </row>
    <row r="103" spans="1:8" x14ac:dyDescent="0.25">
      <c r="A103" s="104"/>
      <c r="B103" s="156" t="s">
        <v>91</v>
      </c>
      <c r="C103" s="156" t="s">
        <v>88</v>
      </c>
      <c r="D103" s="158">
        <v>3</v>
      </c>
      <c r="E103" s="159"/>
      <c r="F103" s="159"/>
      <c r="G103" s="160"/>
      <c r="H103"/>
    </row>
    <row r="104" spans="1:8" x14ac:dyDescent="0.25">
      <c r="A104"/>
      <c r="B104" s="143"/>
      <c r="C104" s="144" t="s">
        <v>5</v>
      </c>
      <c r="D104" s="157">
        <f>SUMIFS(D101:D103, G101:G103, "",E101:E103,"",F101:F103,"")+SUM(G101:G103)</f>
        <v>15</v>
      </c>
      <c r="E104" s="105"/>
      <c r="F104" s="105"/>
      <c r="G104" s="128"/>
      <c r="H104"/>
    </row>
    <row r="105" spans="1:8" x14ac:dyDescent="0.25">
      <c r="A105"/>
      <c r="B105" s="115"/>
      <c r="C105" s="144"/>
      <c r="D105" s="139"/>
      <c r="E105" s="105"/>
      <c r="F105" s="105"/>
      <c r="G105" s="128"/>
      <c r="H105"/>
    </row>
    <row r="106" spans="1:8" x14ac:dyDescent="0.25">
      <c r="A106"/>
      <c r="B106" s="115" t="s">
        <v>191</v>
      </c>
      <c r="C106" s="144"/>
      <c r="D106" s="139"/>
      <c r="E106" s="105"/>
      <c r="F106" s="105"/>
      <c r="G106" s="128"/>
      <c r="H106"/>
    </row>
    <row r="107" spans="1:8" x14ac:dyDescent="0.25">
      <c r="A107"/>
      <c r="B107" s="168" t="s">
        <v>2</v>
      </c>
      <c r="C107" s="169" t="s">
        <v>3</v>
      </c>
      <c r="D107" s="170" t="s">
        <v>4</v>
      </c>
      <c r="E107" s="169" t="s">
        <v>2</v>
      </c>
      <c r="F107" s="169" t="s">
        <v>3</v>
      </c>
      <c r="G107" s="164" t="s">
        <v>4</v>
      </c>
      <c r="H107"/>
    </row>
    <row r="108" spans="1:8" x14ac:dyDescent="0.25">
      <c r="A108"/>
      <c r="B108" s="52"/>
      <c r="C108" s="52"/>
      <c r="D108" s="53"/>
      <c r="E108" s="159"/>
      <c r="F108" s="159"/>
      <c r="G108" s="160"/>
      <c r="H108"/>
    </row>
    <row r="109" spans="1:8" x14ac:dyDescent="0.25">
      <c r="A109"/>
      <c r="B109" s="52"/>
      <c r="C109" s="52"/>
      <c r="D109" s="53"/>
      <c r="E109" s="159"/>
      <c r="F109" s="159"/>
      <c r="G109" s="160"/>
      <c r="H109"/>
    </row>
    <row r="110" spans="1:8" x14ac:dyDescent="0.25">
      <c r="A110"/>
      <c r="B110" s="52"/>
      <c r="C110" s="52"/>
      <c r="D110" s="53"/>
      <c r="E110" s="159"/>
      <c r="F110" s="159"/>
      <c r="G110" s="160"/>
      <c r="H110"/>
    </row>
    <row r="111" spans="1:8" x14ac:dyDescent="0.25">
      <c r="A111"/>
      <c r="B111" s="52"/>
      <c r="C111" s="52"/>
      <c r="D111" s="53"/>
      <c r="E111" s="159"/>
      <c r="F111" s="159"/>
      <c r="G111" s="160"/>
      <c r="H111"/>
    </row>
    <row r="112" spans="1:8" x14ac:dyDescent="0.25">
      <c r="A112"/>
      <c r="B112" s="52"/>
      <c r="C112" s="52"/>
      <c r="D112" s="53"/>
      <c r="E112" s="159"/>
      <c r="F112" s="159"/>
      <c r="G112" s="160"/>
      <c r="H112"/>
    </row>
    <row r="113" spans="1:8" x14ac:dyDescent="0.25">
      <c r="A113"/>
      <c r="B113" s="52"/>
      <c r="C113" s="52"/>
      <c r="D113" s="53"/>
      <c r="E113" s="159"/>
      <c r="F113" s="159"/>
      <c r="G113" s="160"/>
      <c r="H113"/>
    </row>
    <row r="114" spans="1:8" x14ac:dyDescent="0.25">
      <c r="A114"/>
      <c r="B114" s="52"/>
      <c r="C114" s="52"/>
      <c r="D114" s="53"/>
      <c r="E114" s="159"/>
      <c r="F114" s="159"/>
      <c r="G114" s="160"/>
      <c r="H114"/>
    </row>
    <row r="115" spans="1:8" x14ac:dyDescent="0.25">
      <c r="A115"/>
      <c r="B115" s="52"/>
      <c r="C115" s="52"/>
      <c r="D115" s="53"/>
      <c r="E115" s="159"/>
      <c r="F115" s="159"/>
      <c r="G115" s="160"/>
      <c r="H115"/>
    </row>
    <row r="116" spans="1:8" x14ac:dyDescent="0.25">
      <c r="A116"/>
      <c r="B116" s="143"/>
      <c r="C116" s="144" t="s">
        <v>5</v>
      </c>
      <c r="D116" s="157">
        <f>SUMIFS(D108:D115, G108:G115, "",E108:E115,"",F108:F115,"")+SUM(G108:G115)</f>
        <v>0</v>
      </c>
      <c r="E116" s="105"/>
      <c r="F116" s="105"/>
      <c r="G116" s="128"/>
      <c r="H116"/>
    </row>
    <row r="117" spans="1:8" x14ac:dyDescent="0.25">
      <c r="A117"/>
      <c r="B117" s="115" t="s">
        <v>192</v>
      </c>
      <c r="C117" s="144"/>
      <c r="D117" s="139"/>
      <c r="E117" s="105"/>
      <c r="F117" s="105"/>
      <c r="G117" s="128"/>
      <c r="H117"/>
    </row>
    <row r="118" spans="1:8" x14ac:dyDescent="0.25">
      <c r="A118"/>
      <c r="B118" s="168" t="s">
        <v>2</v>
      </c>
      <c r="C118" s="169" t="s">
        <v>3</v>
      </c>
      <c r="D118" s="170" t="s">
        <v>4</v>
      </c>
      <c r="E118" s="169" t="s">
        <v>2</v>
      </c>
      <c r="F118" s="169" t="s">
        <v>3</v>
      </c>
      <c r="G118" s="164" t="s">
        <v>4</v>
      </c>
      <c r="H118"/>
    </row>
    <row r="119" spans="1:8" x14ac:dyDescent="0.25">
      <c r="A119"/>
      <c r="B119" s="52"/>
      <c r="C119" s="52"/>
      <c r="D119" s="53"/>
      <c r="E119" s="159"/>
      <c r="F119" s="159"/>
      <c r="G119" s="160"/>
      <c r="H119"/>
    </row>
    <row r="120" spans="1:8" x14ac:dyDescent="0.25">
      <c r="A120"/>
      <c r="B120" s="52"/>
      <c r="C120" s="52"/>
      <c r="D120" s="53"/>
      <c r="E120" s="159"/>
      <c r="F120" s="159"/>
      <c r="G120" s="160"/>
      <c r="H120"/>
    </row>
    <row r="121" spans="1:8" x14ac:dyDescent="0.25">
      <c r="A121"/>
      <c r="B121" s="52"/>
      <c r="C121" s="52"/>
      <c r="D121" s="53"/>
      <c r="E121" s="159"/>
      <c r="F121" s="159"/>
      <c r="G121" s="160"/>
      <c r="H121"/>
    </row>
    <row r="122" spans="1:8" x14ac:dyDescent="0.25">
      <c r="A122"/>
      <c r="B122" s="52"/>
      <c r="C122" s="52"/>
      <c r="D122" s="53"/>
      <c r="E122" s="159"/>
      <c r="F122" s="159"/>
      <c r="G122" s="160"/>
      <c r="H122"/>
    </row>
    <row r="123" spans="1:8" x14ac:dyDescent="0.25">
      <c r="A123"/>
      <c r="B123" s="52"/>
      <c r="C123" s="52"/>
      <c r="D123" s="53"/>
      <c r="E123" s="159"/>
      <c r="F123" s="159"/>
      <c r="G123" s="160"/>
      <c r="H123"/>
    </row>
    <row r="124" spans="1:8" x14ac:dyDescent="0.25">
      <c r="A124"/>
      <c r="B124" s="52"/>
      <c r="C124" s="52"/>
      <c r="D124" s="53"/>
      <c r="E124" s="159"/>
      <c r="F124" s="159"/>
      <c r="G124" s="160"/>
      <c r="H124"/>
    </row>
    <row r="125" spans="1:8" x14ac:dyDescent="0.25">
      <c r="A125"/>
      <c r="B125" s="52"/>
      <c r="C125" s="52"/>
      <c r="D125" s="53"/>
      <c r="E125" s="159"/>
      <c r="F125" s="159"/>
      <c r="G125" s="160"/>
      <c r="H125"/>
    </row>
    <row r="126" spans="1:8" x14ac:dyDescent="0.25">
      <c r="A126"/>
      <c r="B126" s="52"/>
      <c r="C126" s="52"/>
      <c r="D126" s="53"/>
      <c r="E126" s="159"/>
      <c r="F126" s="159"/>
      <c r="G126" s="160"/>
      <c r="H126"/>
    </row>
    <row r="127" spans="1:8" x14ac:dyDescent="0.25">
      <c r="A127"/>
      <c r="B127" s="143"/>
      <c r="C127" s="144" t="s">
        <v>5</v>
      </c>
      <c r="D127" s="157">
        <f>SUMIFS(D119:D126, G119:G126, "",E119:E126,"",F119:F126,"")+SUM(G119:G126)</f>
        <v>0</v>
      </c>
      <c r="E127" s="105"/>
      <c r="F127" s="105"/>
      <c r="G127" s="128"/>
      <c r="H127"/>
    </row>
    <row r="128" spans="1:8" x14ac:dyDescent="0.25">
      <c r="A128"/>
      <c r="H128"/>
    </row>
    <row r="129" spans="1:8" x14ac:dyDescent="0.25">
      <c r="A129"/>
      <c r="B129" s="242" t="s">
        <v>185</v>
      </c>
      <c r="C129" s="243"/>
      <c r="D129" s="243"/>
      <c r="E129" s="243"/>
      <c r="F129" s="243"/>
      <c r="G129" s="244"/>
      <c r="H129"/>
    </row>
    <row r="130" spans="1:8" x14ac:dyDescent="0.25">
      <c r="A130"/>
      <c r="B130" s="105"/>
      <c r="C130" s="144" t="s">
        <v>5</v>
      </c>
      <c r="D130" s="157">
        <f>60</f>
        <v>60</v>
      </c>
      <c r="E130" s="105"/>
      <c r="F130" s="105"/>
      <c r="G130" s="128"/>
      <c r="H130"/>
    </row>
    <row r="131" spans="1:8" x14ac:dyDescent="0.25">
      <c r="A131"/>
      <c r="B131" s="153" t="s">
        <v>186</v>
      </c>
      <c r="C131" s="152"/>
      <c r="D131" s="163"/>
      <c r="E131" s="153" t="s">
        <v>8</v>
      </c>
      <c r="F131" s="151"/>
      <c r="G131" s="165"/>
      <c r="H131"/>
    </row>
    <row r="132" spans="1:8" x14ac:dyDescent="0.25">
      <c r="A132"/>
      <c r="B132" s="171" t="s">
        <v>2</v>
      </c>
      <c r="C132" s="172" t="s">
        <v>3</v>
      </c>
      <c r="D132" s="173" t="s">
        <v>4</v>
      </c>
      <c r="E132" s="169" t="s">
        <v>2</v>
      </c>
      <c r="F132" s="169" t="s">
        <v>3</v>
      </c>
      <c r="G132" s="164" t="s">
        <v>4</v>
      </c>
      <c r="H132"/>
    </row>
    <row r="133" spans="1:8" x14ac:dyDescent="0.25">
      <c r="A133"/>
      <c r="B133" s="156" t="s">
        <v>100</v>
      </c>
      <c r="C133" s="156" t="s">
        <v>97</v>
      </c>
      <c r="D133" s="158">
        <v>1</v>
      </c>
      <c r="E133" s="160"/>
      <c r="F133" s="160"/>
      <c r="G133" s="160"/>
      <c r="H133"/>
    </row>
    <row r="134" spans="1:8" x14ac:dyDescent="0.25">
      <c r="B134" s="156" t="s">
        <v>106</v>
      </c>
      <c r="C134" s="156" t="s">
        <v>107</v>
      </c>
      <c r="D134" s="158">
        <v>3</v>
      </c>
      <c r="E134" s="160"/>
      <c r="F134" s="160"/>
      <c r="G134" s="160"/>
    </row>
    <row r="135" spans="1:8" x14ac:dyDescent="0.25">
      <c r="A135"/>
      <c r="C135" s="117" t="s">
        <v>5</v>
      </c>
      <c r="D135" s="157">
        <f>SUMIFS(D133:D134, G133:G134, "")+SUM(G133:G134)</f>
        <v>4</v>
      </c>
      <c r="H135"/>
    </row>
    <row r="136" spans="1:8" ht="15" customHeight="1" x14ac:dyDescent="0.25">
      <c r="A136"/>
      <c r="H136"/>
    </row>
    <row r="137" spans="1:8" ht="15" customHeight="1" x14ac:dyDescent="0.25">
      <c r="A137"/>
      <c r="B137" s="116"/>
      <c r="E137" s="105"/>
      <c r="F137" s="105"/>
      <c r="G137" s="128"/>
      <c r="H137"/>
    </row>
    <row r="138" spans="1:8" x14ac:dyDescent="0.25">
      <c r="A138"/>
      <c r="B138" s="105"/>
      <c r="C138" s="105"/>
      <c r="D138" s="128"/>
      <c r="E138" s="105"/>
      <c r="F138" s="105"/>
      <c r="G138" s="128"/>
      <c r="H138"/>
    </row>
    <row r="139" spans="1:8" x14ac:dyDescent="0.25">
      <c r="A139"/>
      <c r="B139" s="109" t="s">
        <v>181</v>
      </c>
      <c r="C139" s="120"/>
      <c r="D139" s="134">
        <f>SUM(D135,D130,D116,D104+D127)</f>
        <v>79</v>
      </c>
      <c r="E139" s="105"/>
      <c r="F139" s="105"/>
      <c r="G139" s="128"/>
      <c r="H139"/>
    </row>
    <row r="140" spans="1:8" x14ac:dyDescent="0.25">
      <c r="A140"/>
      <c r="B140" s="105"/>
      <c r="C140" s="105"/>
      <c r="D140" s="128"/>
      <c r="E140" s="105"/>
      <c r="F140" s="105"/>
      <c r="G140" s="128"/>
      <c r="H140"/>
    </row>
    <row r="141" spans="1:8" x14ac:dyDescent="0.25">
      <c r="A141"/>
      <c r="B141" s="226" t="s">
        <v>164</v>
      </c>
      <c r="C141" s="226"/>
      <c r="D141" s="226"/>
      <c r="E141" s="226"/>
      <c r="F141" s="226"/>
      <c r="G141" s="226"/>
      <c r="H141"/>
    </row>
    <row r="142" spans="1:8" x14ac:dyDescent="0.25">
      <c r="A142"/>
      <c r="B142" s="226"/>
      <c r="C142" s="226"/>
      <c r="D142" s="226"/>
      <c r="E142" s="226"/>
      <c r="F142" s="226"/>
      <c r="G142" s="226"/>
      <c r="H142"/>
    </row>
    <row r="143" spans="1:8" x14ac:dyDescent="0.25">
      <c r="A143"/>
      <c r="B143" s="141" t="s">
        <v>182</v>
      </c>
      <c r="C143" s="119"/>
      <c r="D143" s="135"/>
      <c r="E143" s="155"/>
      <c r="G143" s="138"/>
      <c r="H143"/>
    </row>
    <row r="144" spans="1:8" x14ac:dyDescent="0.25">
      <c r="A144"/>
      <c r="B144" s="122" t="s">
        <v>2</v>
      </c>
      <c r="C144" s="122" t="s">
        <v>3</v>
      </c>
      <c r="D144" s="136" t="s">
        <v>4</v>
      </c>
      <c r="E144" s="115"/>
      <c r="G144" s="138"/>
      <c r="H144"/>
    </row>
    <row r="145" spans="1:8" x14ac:dyDescent="0.25">
      <c r="A145"/>
      <c r="B145" s="124"/>
      <c r="C145" s="124"/>
      <c r="D145" s="137"/>
      <c r="E145" s="126"/>
      <c r="G145" s="138"/>
      <c r="H145"/>
    </row>
    <row r="146" spans="1:8" x14ac:dyDescent="0.25">
      <c r="A146"/>
      <c r="B146" s="124"/>
      <c r="C146" s="124"/>
      <c r="D146" s="137"/>
      <c r="E146" s="126"/>
      <c r="G146" s="138"/>
      <c r="H146"/>
    </row>
    <row r="147" spans="1:8" ht="15" customHeight="1" x14ac:dyDescent="0.25">
      <c r="A147"/>
      <c r="B147" s="124"/>
      <c r="C147" s="124"/>
      <c r="D147" s="137"/>
      <c r="E147" s="126"/>
      <c r="G147" s="138"/>
      <c r="H147"/>
    </row>
    <row r="148" spans="1:8" x14ac:dyDescent="0.25">
      <c r="A148"/>
      <c r="B148" s="124"/>
      <c r="C148" s="124"/>
      <c r="D148" s="137"/>
      <c r="E148" s="126"/>
      <c r="G148" s="138"/>
      <c r="H148"/>
    </row>
    <row r="149" spans="1:8" x14ac:dyDescent="0.25">
      <c r="A149"/>
      <c r="B149" s="124"/>
      <c r="C149" s="124"/>
      <c r="D149" s="137"/>
      <c r="E149" s="126"/>
      <c r="G149" s="138"/>
      <c r="H149"/>
    </row>
    <row r="150" spans="1:8" x14ac:dyDescent="0.25">
      <c r="A150"/>
      <c r="B150" s="124"/>
      <c r="C150" s="124"/>
      <c r="D150" s="137"/>
      <c r="E150" s="126"/>
      <c r="G150" s="138"/>
      <c r="H150"/>
    </row>
    <row r="151" spans="1:8" x14ac:dyDescent="0.25">
      <c r="A151"/>
      <c r="B151" s="124"/>
      <c r="C151" s="124"/>
      <c r="D151" s="137"/>
      <c r="E151" s="126"/>
      <c r="G151" s="138"/>
      <c r="H151"/>
    </row>
    <row r="152" spans="1:8" x14ac:dyDescent="0.25">
      <c r="A152"/>
      <c r="B152" s="124"/>
      <c r="C152" s="124"/>
      <c r="D152" s="137"/>
      <c r="E152" s="126"/>
      <c r="G152" s="138"/>
      <c r="H152"/>
    </row>
    <row r="153" spans="1:8" x14ac:dyDescent="0.25">
      <c r="A153"/>
      <c r="B153" s="118"/>
      <c r="C153" s="118"/>
      <c r="D153" s="132"/>
      <c r="E153" s="126"/>
      <c r="G153" s="138"/>
      <c r="H153"/>
    </row>
    <row r="154" spans="1:8" x14ac:dyDescent="0.25">
      <c r="A154"/>
      <c r="B154" s="118"/>
      <c r="C154" s="118"/>
      <c r="D154" s="132"/>
      <c r="E154" s="126"/>
      <c r="G154" s="138"/>
      <c r="H154"/>
    </row>
    <row r="155" spans="1:8" x14ac:dyDescent="0.25">
      <c r="A155"/>
      <c r="B155" s="116"/>
      <c r="C155" s="117" t="s">
        <v>5</v>
      </c>
      <c r="D155" s="133">
        <f>SUM(D145:D154)</f>
        <v>0</v>
      </c>
      <c r="E155" s="114"/>
      <c r="G155" s="138"/>
      <c r="H155"/>
    </row>
    <row r="156" spans="1:8" x14ac:dyDescent="0.25">
      <c r="A156"/>
      <c r="B156" s="105"/>
      <c r="C156" s="105"/>
      <c r="D156" s="128"/>
      <c r="E156" s="105"/>
      <c r="G156" s="138"/>
      <c r="H156"/>
    </row>
    <row r="157" spans="1:8" x14ac:dyDescent="0.25">
      <c r="A157"/>
      <c r="B157" s="123" t="s">
        <v>183</v>
      </c>
      <c r="C157" s="120"/>
      <c r="D157" s="134">
        <f>D155+D139</f>
        <v>79</v>
      </c>
      <c r="E157" s="121" t="s">
        <v>4</v>
      </c>
      <c r="G157" s="138"/>
      <c r="H157"/>
    </row>
    <row r="158" spans="1:8" x14ac:dyDescent="0.25">
      <c r="A158"/>
      <c r="B158" s="105"/>
      <c r="C158" s="105"/>
      <c r="D158" s="128"/>
      <c r="E158" s="105"/>
      <c r="F158" s="105"/>
      <c r="G158" s="128"/>
      <c r="H158"/>
    </row>
    <row r="159" spans="1:8" x14ac:dyDescent="0.25">
      <c r="A159"/>
      <c r="B159" s="125" t="s">
        <v>11</v>
      </c>
      <c r="D159" s="138"/>
      <c r="G159" s="138"/>
      <c r="H159"/>
    </row>
    <row r="160" spans="1:8" x14ac:dyDescent="0.25">
      <c r="A160"/>
      <c r="B160" s="227"/>
      <c r="C160" s="228"/>
      <c r="D160" s="228"/>
      <c r="E160" s="228"/>
      <c r="F160" s="228"/>
      <c r="G160" s="229"/>
      <c r="H160"/>
    </row>
    <row r="161" spans="1:8" x14ac:dyDescent="0.25">
      <c r="A161"/>
      <c r="B161" s="230"/>
      <c r="C161" s="231"/>
      <c r="D161" s="231"/>
      <c r="E161" s="231"/>
      <c r="F161" s="231"/>
      <c r="G161" s="232"/>
      <c r="H161"/>
    </row>
    <row r="162" spans="1:8" x14ac:dyDescent="0.25">
      <c r="A162"/>
      <c r="B162" s="230"/>
      <c r="C162" s="231"/>
      <c r="D162" s="231"/>
      <c r="E162" s="231"/>
      <c r="F162" s="231"/>
      <c r="G162" s="232"/>
      <c r="H162"/>
    </row>
    <row r="163" spans="1:8" x14ac:dyDescent="0.25">
      <c r="A163"/>
      <c r="B163" s="230"/>
      <c r="C163" s="231"/>
      <c r="D163" s="231"/>
      <c r="E163" s="231"/>
      <c r="F163" s="231"/>
      <c r="G163" s="232"/>
      <c r="H163"/>
    </row>
    <row r="164" spans="1:8" x14ac:dyDescent="0.25">
      <c r="A164"/>
      <c r="B164" s="230"/>
      <c r="C164" s="231"/>
      <c r="D164" s="231"/>
      <c r="E164" s="231"/>
      <c r="F164" s="231"/>
      <c r="G164" s="232"/>
      <c r="H164"/>
    </row>
    <row r="165" spans="1:8" x14ac:dyDescent="0.25">
      <c r="A165"/>
      <c r="B165" s="233"/>
      <c r="C165" s="234"/>
      <c r="D165" s="234"/>
      <c r="E165" s="234"/>
      <c r="F165" s="234"/>
      <c r="G165" s="235"/>
      <c r="H165"/>
    </row>
    <row r="166" spans="1:8" x14ac:dyDescent="0.25">
      <c r="A166" s="178" t="s">
        <v>36</v>
      </c>
      <c r="B166"/>
      <c r="C166"/>
      <c r="D166"/>
      <c r="E166"/>
      <c r="F166"/>
      <c r="G166"/>
      <c r="H166"/>
    </row>
    <row r="167" spans="1:8" x14ac:dyDescent="0.25">
      <c r="A167" s="176" t="s">
        <v>214</v>
      </c>
    </row>
    <row r="168" spans="1:8" ht="18.75" x14ac:dyDescent="0.3">
      <c r="A168" s="104"/>
      <c r="B168" s="111" t="s">
        <v>216</v>
      </c>
      <c r="C168" s="110"/>
      <c r="D168" s="129"/>
      <c r="E168" s="105"/>
      <c r="F168" s="105"/>
      <c r="G168" s="128"/>
    </row>
    <row r="169" spans="1:8" x14ac:dyDescent="0.25">
      <c r="A169" s="104"/>
      <c r="B169" s="110" t="s">
        <v>166</v>
      </c>
      <c r="C169" s="110"/>
      <c r="D169" s="129"/>
      <c r="E169" s="105"/>
      <c r="F169" s="105"/>
      <c r="G169" s="128"/>
    </row>
    <row r="170" spans="1:8" x14ac:dyDescent="0.25">
      <c r="A170" s="104"/>
      <c r="C170" s="110"/>
      <c r="D170" s="129"/>
      <c r="E170" s="105"/>
      <c r="F170" s="105"/>
      <c r="G170" s="128"/>
    </row>
    <row r="171" spans="1:8" x14ac:dyDescent="0.25">
      <c r="A171" s="104"/>
      <c r="B171" s="140" t="s">
        <v>104</v>
      </c>
      <c r="C171" s="110"/>
      <c r="D171" s="129"/>
      <c r="E171" s="105"/>
      <c r="F171" s="105"/>
      <c r="G171" s="128"/>
    </row>
    <row r="172" spans="1:8" x14ac:dyDescent="0.25">
      <c r="A172" s="104"/>
      <c r="C172" s="105"/>
      <c r="D172" s="128"/>
      <c r="E172" s="105"/>
      <c r="F172" s="105"/>
      <c r="G172" s="128"/>
    </row>
    <row r="173" spans="1:8" x14ac:dyDescent="0.25">
      <c r="A173" s="104"/>
      <c r="B173" s="106"/>
      <c r="C173" s="110"/>
      <c r="D173" s="129"/>
      <c r="E173" s="110"/>
      <c r="F173" s="110"/>
      <c r="G173" s="129"/>
    </row>
    <row r="174" spans="1:8" x14ac:dyDescent="0.25">
      <c r="A174" s="104"/>
      <c r="B174" s="112" t="s">
        <v>0</v>
      </c>
      <c r="C174" s="239"/>
      <c r="D174" s="240"/>
      <c r="E174" s="240"/>
      <c r="F174" s="240"/>
      <c r="G174" s="241"/>
    </row>
    <row r="175" spans="1:8" x14ac:dyDescent="0.25">
      <c r="A175" s="104"/>
      <c r="B175" s="112" t="s">
        <v>1</v>
      </c>
      <c r="C175" s="239"/>
      <c r="D175" s="240"/>
      <c r="E175" s="240"/>
      <c r="F175" s="240"/>
      <c r="G175" s="241"/>
    </row>
    <row r="176" spans="1:8" x14ac:dyDescent="0.25">
      <c r="A176" s="104"/>
      <c r="B176" s="112" t="s">
        <v>9</v>
      </c>
      <c r="C176" s="239"/>
      <c r="D176" s="240"/>
      <c r="E176" s="240"/>
      <c r="F176" s="240"/>
      <c r="G176" s="241"/>
    </row>
    <row r="177" spans="1:7" x14ac:dyDescent="0.25">
      <c r="A177" s="104"/>
      <c r="B177" s="112" t="s">
        <v>6</v>
      </c>
      <c r="C177" s="239"/>
      <c r="D177" s="240"/>
      <c r="E177" s="240"/>
      <c r="F177" s="240"/>
      <c r="G177" s="241"/>
    </row>
    <row r="178" spans="1:7" x14ac:dyDescent="0.25">
      <c r="A178" s="104"/>
      <c r="B178" s="112" t="s">
        <v>7</v>
      </c>
      <c r="C178" s="239"/>
      <c r="D178" s="240"/>
      <c r="E178" s="240"/>
      <c r="F178" s="240"/>
      <c r="G178" s="241"/>
    </row>
    <row r="179" spans="1:7" x14ac:dyDescent="0.25">
      <c r="A179" s="104"/>
      <c r="B179" s="166"/>
      <c r="C179" s="167"/>
      <c r="D179" s="127"/>
      <c r="E179" s="155"/>
      <c r="F179" s="155"/>
      <c r="G179" s="127"/>
    </row>
    <row r="180" spans="1:7" x14ac:dyDescent="0.25">
      <c r="A180" s="104"/>
    </row>
    <row r="181" spans="1:7" x14ac:dyDescent="0.25">
      <c r="A181" s="104"/>
      <c r="B181" s="153" t="s">
        <v>188</v>
      </c>
      <c r="C181" s="152"/>
      <c r="D181" s="163"/>
      <c r="E181" s="153" t="s">
        <v>8</v>
      </c>
      <c r="F181" s="151"/>
      <c r="G181" s="165"/>
    </row>
    <row r="182" spans="1:7" x14ac:dyDescent="0.25">
      <c r="A182" s="104"/>
      <c r="B182" s="171" t="s">
        <v>2</v>
      </c>
      <c r="C182" s="172" t="s">
        <v>3</v>
      </c>
      <c r="D182" s="173" t="s">
        <v>4</v>
      </c>
      <c r="E182" s="169" t="s">
        <v>2</v>
      </c>
      <c r="F182" s="169" t="s">
        <v>3</v>
      </c>
      <c r="G182" s="164" t="s">
        <v>4</v>
      </c>
    </row>
    <row r="183" spans="1:7" x14ac:dyDescent="0.25">
      <c r="A183" s="104"/>
      <c r="B183" s="215" t="s">
        <v>91</v>
      </c>
      <c r="C183" s="215" t="s">
        <v>88</v>
      </c>
      <c r="D183" s="216">
        <v>3</v>
      </c>
      <c r="E183" s="209"/>
      <c r="F183" s="209"/>
      <c r="G183" s="210"/>
    </row>
    <row r="184" spans="1:7" x14ac:dyDescent="0.25">
      <c r="A184" s="104"/>
      <c r="B184" s="156" t="s">
        <v>100</v>
      </c>
      <c r="C184" s="156" t="s">
        <v>97</v>
      </c>
      <c r="D184" s="158">
        <v>1</v>
      </c>
      <c r="E184" s="160"/>
      <c r="F184" s="160"/>
      <c r="G184" s="160"/>
    </row>
    <row r="185" spans="1:7" x14ac:dyDescent="0.25">
      <c r="A185" s="104"/>
      <c r="B185" s="156" t="s">
        <v>106</v>
      </c>
      <c r="C185" s="156" t="s">
        <v>107</v>
      </c>
      <c r="D185" s="158">
        <v>3</v>
      </c>
      <c r="E185" s="160"/>
      <c r="F185" s="160"/>
      <c r="G185" s="160"/>
    </row>
    <row r="186" spans="1:7" x14ac:dyDescent="0.25">
      <c r="A186" s="104"/>
      <c r="C186" s="117" t="s">
        <v>5</v>
      </c>
      <c r="D186" s="157">
        <f>SUMIFS(D183:D185, G183:G185, "")+SUM(G184:G185)</f>
        <v>7</v>
      </c>
    </row>
    <row r="187" spans="1:7" x14ac:dyDescent="0.25">
      <c r="A187" s="104"/>
      <c r="B187" s="107"/>
      <c r="C187" s="108"/>
      <c r="D187" s="130"/>
      <c r="E187" s="155"/>
      <c r="F187" s="155"/>
      <c r="G187" s="127"/>
    </row>
    <row r="188" spans="1:7" x14ac:dyDescent="0.25">
      <c r="A188" s="104"/>
      <c r="B188" s="153" t="s">
        <v>189</v>
      </c>
      <c r="C188" s="113"/>
      <c r="D188" s="131"/>
      <c r="E188" s="153" t="s">
        <v>8</v>
      </c>
      <c r="F188" s="145"/>
      <c r="G188" s="142"/>
    </row>
    <row r="189" spans="1:7" x14ac:dyDescent="0.25">
      <c r="A189" s="104"/>
      <c r="B189" s="168" t="s">
        <v>2</v>
      </c>
      <c r="C189" s="169" t="s">
        <v>3</v>
      </c>
      <c r="D189" s="170" t="s">
        <v>4</v>
      </c>
      <c r="E189" s="169" t="s">
        <v>2</v>
      </c>
      <c r="F189" s="169" t="s">
        <v>3</v>
      </c>
      <c r="G189" s="164" t="s">
        <v>4</v>
      </c>
    </row>
    <row r="190" spans="1:7" x14ac:dyDescent="0.25">
      <c r="A190" s="104"/>
      <c r="B190" s="156" t="s">
        <v>90</v>
      </c>
      <c r="C190" s="156" t="s">
        <v>86</v>
      </c>
      <c r="D190" s="158">
        <v>6</v>
      </c>
      <c r="E190" s="159"/>
      <c r="F190" s="159"/>
      <c r="G190" s="160"/>
    </row>
    <row r="191" spans="1:7" x14ac:dyDescent="0.25">
      <c r="A191" s="104"/>
      <c r="B191" s="156" t="s">
        <v>89</v>
      </c>
      <c r="C191" s="156" t="s">
        <v>87</v>
      </c>
      <c r="D191" s="158">
        <v>6</v>
      </c>
      <c r="E191" s="159"/>
      <c r="F191" s="159"/>
      <c r="G191" s="160"/>
    </row>
    <row r="192" spans="1:7" x14ac:dyDescent="0.25">
      <c r="A192" s="104"/>
      <c r="B192" s="156" t="s">
        <v>170</v>
      </c>
      <c r="C192" s="156" t="s">
        <v>171</v>
      </c>
      <c r="D192" s="158">
        <v>3</v>
      </c>
      <c r="E192" s="159"/>
      <c r="F192" s="159"/>
      <c r="G192" s="160"/>
    </row>
    <row r="193" spans="1:7" x14ac:dyDescent="0.25">
      <c r="A193" s="104"/>
      <c r="B193" s="143"/>
      <c r="C193" s="144" t="s">
        <v>5</v>
      </c>
      <c r="D193" s="157">
        <f>SUMIFS(D190:D192, G190:G192, "",E190:E192,"",F190:F192,"")+SUM(G190:G192)</f>
        <v>15</v>
      </c>
      <c r="E193" s="105"/>
      <c r="F193" s="105"/>
      <c r="G193" s="128"/>
    </row>
    <row r="194" spans="1:7" x14ac:dyDescent="0.25">
      <c r="A194" s="104"/>
      <c r="B194" s="115"/>
      <c r="C194" s="144"/>
      <c r="D194" s="139"/>
      <c r="E194" s="105"/>
      <c r="F194" s="105"/>
      <c r="G194" s="128"/>
    </row>
    <row r="195" spans="1:7" x14ac:dyDescent="0.25">
      <c r="A195" s="104"/>
      <c r="B195" s="213" t="s">
        <v>217</v>
      </c>
      <c r="C195" s="144"/>
      <c r="D195" s="139"/>
      <c r="E195" s="105"/>
      <c r="F195" s="105"/>
      <c r="G195" s="128"/>
    </row>
    <row r="196" spans="1:7" x14ac:dyDescent="0.25">
      <c r="A196" s="104"/>
      <c r="B196" s="168" t="s">
        <v>2</v>
      </c>
      <c r="C196" s="169" t="s">
        <v>3</v>
      </c>
      <c r="D196" s="170" t="s">
        <v>4</v>
      </c>
      <c r="E196" s="169" t="s">
        <v>2</v>
      </c>
      <c r="F196" s="169" t="s">
        <v>3</v>
      </c>
      <c r="G196" s="164" t="s">
        <v>4</v>
      </c>
    </row>
    <row r="197" spans="1:7" x14ac:dyDescent="0.25">
      <c r="A197" s="104"/>
      <c r="B197" s="52"/>
      <c r="C197" s="52"/>
      <c r="D197" s="53"/>
      <c r="E197" s="159"/>
      <c r="F197" s="159"/>
      <c r="G197" s="160"/>
    </row>
    <row r="198" spans="1:7" x14ac:dyDescent="0.25">
      <c r="A198" s="104"/>
      <c r="B198" s="52"/>
      <c r="C198" s="52"/>
      <c r="D198" s="53"/>
      <c r="E198" s="159"/>
      <c r="F198" s="159"/>
      <c r="G198" s="160"/>
    </row>
    <row r="199" spans="1:7" x14ac:dyDescent="0.25">
      <c r="A199" s="104"/>
      <c r="B199" s="52"/>
      <c r="C199" s="52"/>
      <c r="D199" s="53"/>
      <c r="E199" s="159"/>
      <c r="F199" s="159"/>
      <c r="G199" s="160"/>
    </row>
    <row r="200" spans="1:7" x14ac:dyDescent="0.25">
      <c r="A200" s="104"/>
      <c r="B200" s="52"/>
      <c r="C200" s="52"/>
      <c r="D200" s="53"/>
      <c r="E200" s="159"/>
      <c r="F200" s="159"/>
      <c r="G200" s="160"/>
    </row>
    <row r="201" spans="1:7" x14ac:dyDescent="0.25">
      <c r="A201" s="104"/>
      <c r="B201" s="52"/>
      <c r="C201" s="52"/>
      <c r="D201" s="53"/>
      <c r="E201" s="159"/>
      <c r="F201" s="159"/>
      <c r="G201" s="160"/>
    </row>
    <row r="202" spans="1:7" x14ac:dyDescent="0.25">
      <c r="A202" s="104"/>
      <c r="B202" s="52"/>
      <c r="C202" s="52"/>
      <c r="D202" s="53"/>
      <c r="E202" s="159"/>
      <c r="F202" s="159"/>
      <c r="G202" s="160"/>
    </row>
    <row r="203" spans="1:7" x14ac:dyDescent="0.25">
      <c r="A203" s="104"/>
      <c r="B203" s="52"/>
      <c r="C203" s="52"/>
      <c r="D203" s="53"/>
      <c r="E203" s="159"/>
      <c r="F203" s="159"/>
      <c r="G203" s="160"/>
    </row>
    <row r="204" spans="1:7" x14ac:dyDescent="0.25">
      <c r="A204" s="104"/>
      <c r="B204" s="52"/>
      <c r="C204" s="52"/>
      <c r="D204" s="53"/>
      <c r="E204" s="159"/>
      <c r="F204" s="159"/>
      <c r="G204" s="160"/>
    </row>
    <row r="205" spans="1:7" x14ac:dyDescent="0.25">
      <c r="A205" s="104"/>
      <c r="B205" s="143"/>
      <c r="C205" s="144" t="s">
        <v>5</v>
      </c>
      <c r="D205" s="157">
        <f>SUMIFS(D197:D204, G197:G204, "",E197:E204,"",F197:F204,"")+SUM(G197:G204)</f>
        <v>0</v>
      </c>
      <c r="E205" s="105"/>
      <c r="F205" s="105"/>
      <c r="G205" s="128"/>
    </row>
    <row r="206" spans="1:7" x14ac:dyDescent="0.25">
      <c r="A206" s="104"/>
      <c r="B206" s="143"/>
      <c r="C206" s="144"/>
      <c r="D206" s="139"/>
      <c r="E206" s="105"/>
      <c r="F206" s="105"/>
      <c r="G206" s="128"/>
    </row>
    <row r="207" spans="1:7" x14ac:dyDescent="0.25">
      <c r="A207" s="104"/>
      <c r="B207" s="213" t="s">
        <v>190</v>
      </c>
      <c r="C207" s="144"/>
      <c r="D207" s="139"/>
      <c r="E207" s="105"/>
      <c r="F207" s="105"/>
      <c r="G207" s="128"/>
    </row>
    <row r="208" spans="1:7" x14ac:dyDescent="0.25">
      <c r="A208" s="104"/>
      <c r="B208" s="168" t="s">
        <v>2</v>
      </c>
      <c r="C208" s="169" t="s">
        <v>3</v>
      </c>
      <c r="D208" s="170" t="s">
        <v>4</v>
      </c>
      <c r="E208" s="169" t="s">
        <v>2</v>
      </c>
      <c r="F208" s="169" t="s">
        <v>3</v>
      </c>
      <c r="G208" s="164" t="s">
        <v>4</v>
      </c>
    </row>
    <row r="209" spans="1:7" x14ac:dyDescent="0.25">
      <c r="A209" s="104"/>
      <c r="B209" s="52"/>
      <c r="C209" s="52"/>
      <c r="D209" s="53"/>
      <c r="E209" s="159"/>
      <c r="F209" s="159"/>
      <c r="G209" s="160"/>
    </row>
    <row r="210" spans="1:7" x14ac:dyDescent="0.25">
      <c r="A210" s="104"/>
      <c r="B210" s="52"/>
      <c r="C210" s="52"/>
      <c r="D210" s="53"/>
      <c r="E210" s="159"/>
      <c r="F210" s="159"/>
      <c r="G210" s="160"/>
    </row>
    <row r="211" spans="1:7" x14ac:dyDescent="0.25">
      <c r="A211" s="104"/>
      <c r="B211" s="52"/>
      <c r="C211" s="52"/>
      <c r="D211" s="53"/>
      <c r="E211" s="159"/>
      <c r="F211" s="159"/>
      <c r="G211" s="160"/>
    </row>
    <row r="212" spans="1:7" x14ac:dyDescent="0.25">
      <c r="A212" s="104"/>
      <c r="B212" s="52"/>
      <c r="C212" s="52"/>
      <c r="D212" s="53"/>
      <c r="E212" s="159"/>
      <c r="F212" s="159"/>
      <c r="G212" s="160"/>
    </row>
    <row r="213" spans="1:7" x14ac:dyDescent="0.25">
      <c r="A213" s="104"/>
      <c r="B213" s="52"/>
      <c r="C213" s="52"/>
      <c r="D213" s="53"/>
      <c r="E213" s="159"/>
      <c r="F213" s="159"/>
      <c r="G213" s="160"/>
    </row>
    <row r="214" spans="1:7" x14ac:dyDescent="0.25">
      <c r="A214" s="104"/>
      <c r="B214" s="52"/>
      <c r="C214" s="52"/>
      <c r="D214" s="53"/>
      <c r="E214" s="159"/>
      <c r="F214" s="159"/>
      <c r="G214" s="160"/>
    </row>
    <row r="215" spans="1:7" x14ac:dyDescent="0.25">
      <c r="A215" s="104"/>
      <c r="B215" s="52"/>
      <c r="C215" s="52"/>
      <c r="D215" s="53"/>
      <c r="E215" s="159"/>
      <c r="F215" s="159"/>
      <c r="G215" s="160"/>
    </row>
    <row r="216" spans="1:7" x14ac:dyDescent="0.25">
      <c r="A216" s="104"/>
      <c r="B216" s="52"/>
      <c r="C216" s="52"/>
      <c r="D216" s="53"/>
      <c r="E216" s="159"/>
      <c r="F216" s="159"/>
      <c r="G216" s="160"/>
    </row>
    <row r="217" spans="1:7" x14ac:dyDescent="0.25">
      <c r="A217" s="104"/>
      <c r="B217" s="143"/>
      <c r="C217" s="144" t="s">
        <v>5</v>
      </c>
      <c r="D217" s="157">
        <f>SUMIFS(D209:D216, G209:G216, "",E209:E216,"",F209:F216,"")+SUM(G209:G216)</f>
        <v>0</v>
      </c>
      <c r="E217" s="105"/>
      <c r="F217" s="105"/>
      <c r="G217" s="128"/>
    </row>
    <row r="218" spans="1:7" x14ac:dyDescent="0.25">
      <c r="A218" s="104"/>
    </row>
    <row r="219" spans="1:7" x14ac:dyDescent="0.25">
      <c r="A219" s="104"/>
      <c r="B219" s="242" t="s">
        <v>185</v>
      </c>
      <c r="C219" s="243"/>
      <c r="D219" s="243"/>
      <c r="E219" s="243"/>
      <c r="F219" s="243"/>
      <c r="G219" s="244"/>
    </row>
    <row r="220" spans="1:7" ht="15" customHeight="1" x14ac:dyDescent="0.25">
      <c r="A220" s="104"/>
      <c r="B220" s="105"/>
      <c r="C220" s="144" t="s">
        <v>5</v>
      </c>
      <c r="D220" s="157">
        <f>60</f>
        <v>60</v>
      </c>
      <c r="E220" s="105"/>
      <c r="F220" s="105"/>
      <c r="G220" s="128"/>
    </row>
    <row r="221" spans="1:7" x14ac:dyDescent="0.25">
      <c r="A221" s="104"/>
      <c r="B221" s="116"/>
      <c r="E221" s="105"/>
      <c r="F221" s="105"/>
      <c r="G221" s="128"/>
    </row>
    <row r="222" spans="1:7" x14ac:dyDescent="0.25">
      <c r="A222" s="104"/>
      <c r="B222" s="105"/>
      <c r="C222" s="105"/>
      <c r="D222" s="128"/>
      <c r="E222" s="105"/>
      <c r="F222" s="105"/>
      <c r="G222" s="128"/>
    </row>
    <row r="223" spans="1:7" x14ac:dyDescent="0.25">
      <c r="A223" s="104"/>
      <c r="B223" s="109" t="s">
        <v>181</v>
      </c>
      <c r="C223" s="120"/>
      <c r="D223" s="134">
        <f>SUM(D186,D220,D205,D193+D217)</f>
        <v>82</v>
      </c>
      <c r="E223" s="105"/>
      <c r="F223" s="105"/>
      <c r="G223" s="128"/>
    </row>
    <row r="224" spans="1:7" x14ac:dyDescent="0.25">
      <c r="A224" s="104"/>
      <c r="B224" s="105"/>
      <c r="C224" s="105"/>
      <c r="D224" s="128"/>
      <c r="E224" s="105"/>
      <c r="F224" s="105"/>
      <c r="G224" s="128"/>
    </row>
    <row r="225" spans="1:7" ht="15" customHeight="1" x14ac:dyDescent="0.25">
      <c r="A225" s="104"/>
      <c r="B225" s="226" t="s">
        <v>164</v>
      </c>
      <c r="C225" s="226"/>
      <c r="D225" s="226"/>
      <c r="E225" s="226"/>
      <c r="F225" s="226"/>
      <c r="G225" s="226"/>
    </row>
    <row r="226" spans="1:7" x14ac:dyDescent="0.25">
      <c r="A226" s="104"/>
      <c r="B226" s="226"/>
      <c r="C226" s="226"/>
      <c r="D226" s="226"/>
      <c r="E226" s="226"/>
      <c r="F226" s="226"/>
      <c r="G226" s="226"/>
    </row>
    <row r="227" spans="1:7" x14ac:dyDescent="0.25">
      <c r="A227" s="104"/>
      <c r="B227" s="141" t="s">
        <v>182</v>
      </c>
      <c r="C227" s="119"/>
      <c r="D227" s="135"/>
      <c r="E227" s="155"/>
      <c r="G227" s="138"/>
    </row>
    <row r="228" spans="1:7" x14ac:dyDescent="0.25">
      <c r="A228" s="104"/>
      <c r="B228" s="122" t="s">
        <v>2</v>
      </c>
      <c r="C228" s="122" t="s">
        <v>3</v>
      </c>
      <c r="D228" s="136" t="s">
        <v>4</v>
      </c>
      <c r="E228" s="115"/>
      <c r="G228" s="138"/>
    </row>
    <row r="229" spans="1:7" x14ac:dyDescent="0.25">
      <c r="A229" s="104"/>
      <c r="B229" s="124"/>
      <c r="C229" s="124"/>
      <c r="D229" s="137"/>
      <c r="E229" s="208"/>
      <c r="G229" s="138"/>
    </row>
    <row r="230" spans="1:7" x14ac:dyDescent="0.25">
      <c r="A230" s="104"/>
      <c r="B230" s="124"/>
      <c r="C230" s="124"/>
      <c r="D230" s="137"/>
      <c r="E230" s="208"/>
      <c r="G230" s="138"/>
    </row>
    <row r="231" spans="1:7" x14ac:dyDescent="0.25">
      <c r="A231" s="104"/>
      <c r="B231" s="124"/>
      <c r="C231" s="124"/>
      <c r="D231" s="137"/>
      <c r="E231" s="208"/>
      <c r="G231" s="138"/>
    </row>
    <row r="232" spans="1:7" x14ac:dyDescent="0.25">
      <c r="A232" s="104"/>
      <c r="B232" s="124"/>
      <c r="C232" s="124"/>
      <c r="D232" s="137"/>
      <c r="E232" s="208"/>
      <c r="G232" s="138"/>
    </row>
    <row r="233" spans="1:7" x14ac:dyDescent="0.25">
      <c r="A233" s="104"/>
      <c r="B233" s="124"/>
      <c r="C233" s="124"/>
      <c r="D233" s="137"/>
      <c r="E233" s="208"/>
      <c r="G233" s="138"/>
    </row>
    <row r="234" spans="1:7" x14ac:dyDescent="0.25">
      <c r="A234" s="104"/>
      <c r="B234" s="124"/>
      <c r="C234" s="124"/>
      <c r="D234" s="137"/>
      <c r="E234" s="208"/>
      <c r="G234" s="138"/>
    </row>
    <row r="235" spans="1:7" x14ac:dyDescent="0.25">
      <c r="A235" s="104"/>
      <c r="B235" s="124"/>
      <c r="C235" s="124"/>
      <c r="D235" s="137"/>
      <c r="E235" s="208"/>
      <c r="G235" s="138"/>
    </row>
    <row r="236" spans="1:7" x14ac:dyDescent="0.25">
      <c r="A236" s="104"/>
      <c r="B236" s="124"/>
      <c r="C236" s="124"/>
      <c r="D236" s="137"/>
      <c r="E236" s="208"/>
      <c r="G236" s="138"/>
    </row>
    <row r="237" spans="1:7" x14ac:dyDescent="0.25">
      <c r="A237" s="104"/>
      <c r="B237" s="118"/>
      <c r="C237" s="118"/>
      <c r="D237" s="132"/>
      <c r="E237" s="208"/>
      <c r="G237" s="138"/>
    </row>
    <row r="238" spans="1:7" x14ac:dyDescent="0.25">
      <c r="A238" s="104"/>
      <c r="B238" s="118"/>
      <c r="C238" s="118"/>
      <c r="D238" s="132"/>
      <c r="E238" s="208"/>
      <c r="G238" s="138"/>
    </row>
    <row r="239" spans="1:7" x14ac:dyDescent="0.25">
      <c r="A239" s="104"/>
      <c r="B239" s="116"/>
      <c r="C239" s="117" t="s">
        <v>5</v>
      </c>
      <c r="D239" s="133">
        <f>SUM(D229:D238)</f>
        <v>0</v>
      </c>
      <c r="E239" s="114"/>
      <c r="G239" s="138"/>
    </row>
    <row r="240" spans="1:7" x14ac:dyDescent="0.25">
      <c r="A240" s="104"/>
      <c r="B240" s="105"/>
      <c r="C240" s="105"/>
      <c r="D240" s="128"/>
      <c r="E240" s="105"/>
      <c r="G240" s="138"/>
    </row>
    <row r="241" spans="1:8" x14ac:dyDescent="0.25">
      <c r="A241" s="104"/>
      <c r="B241" s="123" t="s">
        <v>183</v>
      </c>
      <c r="C241" s="120"/>
      <c r="D241" s="134">
        <f>D239+D223</f>
        <v>82</v>
      </c>
      <c r="E241" s="121" t="s">
        <v>4</v>
      </c>
      <c r="G241" s="138"/>
    </row>
    <row r="242" spans="1:8" x14ac:dyDescent="0.25">
      <c r="A242" s="104"/>
      <c r="B242" s="105"/>
      <c r="C242" s="105"/>
      <c r="D242" s="128"/>
      <c r="E242" s="105"/>
      <c r="F242" s="105"/>
      <c r="G242" s="128"/>
    </row>
    <row r="243" spans="1:8" x14ac:dyDescent="0.25">
      <c r="A243" s="104"/>
      <c r="B243" s="125" t="s">
        <v>11</v>
      </c>
      <c r="D243" s="138"/>
      <c r="G243" s="138"/>
    </row>
    <row r="244" spans="1:8" x14ac:dyDescent="0.25">
      <c r="A244" s="104"/>
      <c r="B244" s="227"/>
      <c r="C244" s="228"/>
      <c r="D244" s="228"/>
      <c r="E244" s="228"/>
      <c r="F244" s="228"/>
      <c r="G244" s="229"/>
    </row>
    <row r="245" spans="1:8" x14ac:dyDescent="0.25">
      <c r="A245"/>
      <c r="B245" s="230"/>
      <c r="C245" s="231"/>
      <c r="D245" s="231"/>
      <c r="E245" s="231"/>
      <c r="F245" s="231"/>
      <c r="G245" s="232"/>
      <c r="H245"/>
    </row>
    <row r="246" spans="1:8" x14ac:dyDescent="0.25">
      <c r="A246"/>
      <c r="B246" s="230"/>
      <c r="C246" s="231"/>
      <c r="D246" s="231"/>
      <c r="E246" s="231"/>
      <c r="F246" s="231"/>
      <c r="G246" s="232"/>
      <c r="H246"/>
    </row>
    <row r="247" spans="1:8" x14ac:dyDescent="0.25">
      <c r="A247"/>
      <c r="B247" s="230"/>
      <c r="C247" s="231"/>
      <c r="D247" s="231"/>
      <c r="E247" s="231"/>
      <c r="F247" s="231"/>
      <c r="G247" s="232"/>
      <c r="H247"/>
    </row>
    <row r="248" spans="1:8" x14ac:dyDescent="0.25">
      <c r="A248"/>
      <c r="B248" s="230"/>
      <c r="C248" s="231"/>
      <c r="D248" s="231"/>
      <c r="E248" s="231"/>
      <c r="F248" s="231"/>
      <c r="G248" s="232"/>
      <c r="H248"/>
    </row>
    <row r="249" spans="1:8" x14ac:dyDescent="0.25">
      <c r="A249"/>
      <c r="B249" s="233"/>
      <c r="C249" s="234"/>
      <c r="D249" s="234"/>
      <c r="E249" s="234"/>
      <c r="F249" s="234"/>
      <c r="G249" s="235"/>
      <c r="H249"/>
    </row>
    <row r="250" spans="1:8" x14ac:dyDescent="0.25">
      <c r="A250" s="178" t="s">
        <v>36</v>
      </c>
      <c r="H250"/>
    </row>
    <row r="251" spans="1:8" x14ac:dyDescent="0.25">
      <c r="A251"/>
      <c r="B251"/>
      <c r="C251"/>
      <c r="D251"/>
      <c r="E251"/>
      <c r="F251"/>
      <c r="G251"/>
      <c r="H251"/>
    </row>
    <row r="252" spans="1:8" x14ac:dyDescent="0.25">
      <c r="A252"/>
      <c r="B252"/>
      <c r="C252"/>
      <c r="D252"/>
      <c r="E252"/>
      <c r="F252"/>
      <c r="G252"/>
      <c r="H252"/>
    </row>
    <row r="253" spans="1:8" x14ac:dyDescent="0.25">
      <c r="A253"/>
      <c r="B253"/>
      <c r="C253"/>
      <c r="D253"/>
      <c r="E253"/>
      <c r="F253"/>
      <c r="G253"/>
      <c r="H253"/>
    </row>
    <row r="254" spans="1:8" x14ac:dyDescent="0.25">
      <c r="A254"/>
      <c r="B254"/>
      <c r="C254"/>
      <c r="D254"/>
      <c r="E254"/>
      <c r="F254"/>
      <c r="G254"/>
      <c r="H254"/>
    </row>
    <row r="255" spans="1:8" x14ac:dyDescent="0.25">
      <c r="A255"/>
      <c r="B255"/>
      <c r="C255"/>
      <c r="D255"/>
      <c r="E255"/>
      <c r="F255"/>
      <c r="G255"/>
      <c r="H255"/>
    </row>
    <row r="256" spans="1:8" x14ac:dyDescent="0.25">
      <c r="A256"/>
      <c r="B256"/>
      <c r="C256"/>
      <c r="D256"/>
      <c r="E256"/>
      <c r="F256"/>
      <c r="G256"/>
      <c r="H256"/>
    </row>
    <row r="257" spans="1:8" x14ac:dyDescent="0.25">
      <c r="A257"/>
      <c r="B257"/>
      <c r="C257"/>
      <c r="D257"/>
      <c r="E257"/>
      <c r="F257"/>
      <c r="G257"/>
      <c r="H257"/>
    </row>
    <row r="258" spans="1:8" x14ac:dyDescent="0.25">
      <c r="A258"/>
      <c r="B258"/>
      <c r="C258"/>
      <c r="D258"/>
      <c r="E258"/>
      <c r="F258"/>
      <c r="G258"/>
      <c r="H258"/>
    </row>
    <row r="259" spans="1:8" x14ac:dyDescent="0.25">
      <c r="A259"/>
      <c r="B259"/>
      <c r="C259"/>
      <c r="D259"/>
      <c r="E259"/>
      <c r="F259"/>
      <c r="G259"/>
      <c r="H259"/>
    </row>
    <row r="260" spans="1:8" x14ac:dyDescent="0.25">
      <c r="A260"/>
      <c r="B260"/>
      <c r="C260"/>
      <c r="D260"/>
      <c r="E260"/>
      <c r="F260"/>
      <c r="G260"/>
      <c r="H260"/>
    </row>
    <row r="261" spans="1:8" x14ac:dyDescent="0.25">
      <c r="A261"/>
      <c r="B261"/>
      <c r="C261"/>
      <c r="D261"/>
      <c r="E261"/>
      <c r="F261"/>
      <c r="G261"/>
      <c r="H261"/>
    </row>
    <row r="262" spans="1:8" x14ac:dyDescent="0.25">
      <c r="A262"/>
      <c r="B262"/>
      <c r="C262"/>
      <c r="D262"/>
      <c r="E262"/>
      <c r="F262"/>
      <c r="G262"/>
      <c r="H262"/>
    </row>
    <row r="263" spans="1:8" x14ac:dyDescent="0.25">
      <c r="A263"/>
      <c r="B263"/>
      <c r="C263"/>
      <c r="D263"/>
      <c r="E263"/>
      <c r="F263"/>
      <c r="G263"/>
      <c r="H263"/>
    </row>
    <row r="264" spans="1:8" x14ac:dyDescent="0.25">
      <c r="A264"/>
      <c r="B264"/>
      <c r="C264"/>
      <c r="D264"/>
      <c r="E264"/>
      <c r="F264"/>
      <c r="G264"/>
      <c r="H264"/>
    </row>
    <row r="265" spans="1:8" x14ac:dyDescent="0.25">
      <c r="A265"/>
      <c r="B265"/>
      <c r="C265"/>
      <c r="D265"/>
      <c r="E265"/>
      <c r="F265"/>
      <c r="G265"/>
      <c r="H265"/>
    </row>
    <row r="266" spans="1:8" x14ac:dyDescent="0.25">
      <c r="A266"/>
      <c r="B266"/>
      <c r="C266"/>
      <c r="D266"/>
      <c r="E266"/>
      <c r="F266"/>
      <c r="G266"/>
      <c r="H266"/>
    </row>
    <row r="267" spans="1:8" x14ac:dyDescent="0.25">
      <c r="A267"/>
      <c r="B267"/>
      <c r="C267"/>
      <c r="D267"/>
      <c r="E267"/>
      <c r="F267"/>
      <c r="G267"/>
      <c r="H267"/>
    </row>
    <row r="268" spans="1:8" x14ac:dyDescent="0.25">
      <c r="A268"/>
      <c r="B268"/>
      <c r="C268"/>
      <c r="D268"/>
      <c r="E268"/>
      <c r="F268"/>
      <c r="G268"/>
      <c r="H268"/>
    </row>
    <row r="269" spans="1:8" x14ac:dyDescent="0.25">
      <c r="A269"/>
      <c r="B269"/>
      <c r="C269"/>
      <c r="D269"/>
      <c r="E269"/>
      <c r="F269"/>
      <c r="G269"/>
      <c r="H269"/>
    </row>
    <row r="270" spans="1:8" x14ac:dyDescent="0.25">
      <c r="A270"/>
      <c r="B270"/>
      <c r="C270"/>
      <c r="D270"/>
      <c r="E270"/>
      <c r="F270"/>
      <c r="G270"/>
      <c r="H270"/>
    </row>
    <row r="271" spans="1:8" x14ac:dyDescent="0.25">
      <c r="A271"/>
      <c r="B271"/>
      <c r="C271"/>
      <c r="D271"/>
      <c r="E271"/>
      <c r="F271"/>
      <c r="G271"/>
      <c r="H271"/>
    </row>
    <row r="272" spans="1:8" x14ac:dyDescent="0.25">
      <c r="A272"/>
      <c r="B272"/>
      <c r="C272"/>
      <c r="D272"/>
      <c r="E272"/>
      <c r="F272"/>
      <c r="G272"/>
      <c r="H272"/>
    </row>
    <row r="273" spans="1:8" x14ac:dyDescent="0.25">
      <c r="A273"/>
      <c r="B273"/>
      <c r="C273"/>
      <c r="D273"/>
      <c r="E273"/>
      <c r="F273"/>
      <c r="G273"/>
      <c r="H273"/>
    </row>
    <row r="274" spans="1:8" x14ac:dyDescent="0.25">
      <c r="A274"/>
      <c r="B274"/>
      <c r="C274"/>
      <c r="D274"/>
      <c r="E274"/>
      <c r="F274"/>
      <c r="G274"/>
      <c r="H274"/>
    </row>
    <row r="275" spans="1:8" x14ac:dyDescent="0.25">
      <c r="A275"/>
      <c r="B275"/>
      <c r="C275"/>
      <c r="D275"/>
      <c r="E275"/>
      <c r="F275"/>
      <c r="G275"/>
      <c r="H275"/>
    </row>
    <row r="276" spans="1:8" x14ac:dyDescent="0.25">
      <c r="A276"/>
      <c r="B276"/>
      <c r="C276"/>
      <c r="D276"/>
      <c r="E276"/>
      <c r="F276"/>
      <c r="G276"/>
      <c r="H276"/>
    </row>
    <row r="277" spans="1:8" x14ac:dyDescent="0.25">
      <c r="A277"/>
      <c r="B277"/>
      <c r="C277"/>
      <c r="D277"/>
      <c r="E277"/>
      <c r="F277"/>
      <c r="G277"/>
      <c r="H277"/>
    </row>
    <row r="278" spans="1:8" x14ac:dyDescent="0.25">
      <c r="A278"/>
      <c r="B278"/>
      <c r="C278"/>
      <c r="D278"/>
      <c r="E278"/>
      <c r="F278"/>
      <c r="G278"/>
      <c r="H278"/>
    </row>
    <row r="279" spans="1:8" x14ac:dyDescent="0.25">
      <c r="A279"/>
      <c r="B279"/>
      <c r="C279"/>
      <c r="D279"/>
      <c r="E279"/>
      <c r="F279"/>
      <c r="G279"/>
      <c r="H279"/>
    </row>
    <row r="280" spans="1:8" x14ac:dyDescent="0.25">
      <c r="A280"/>
      <c r="B280"/>
      <c r="C280"/>
      <c r="D280"/>
      <c r="E280"/>
      <c r="F280"/>
      <c r="G280"/>
      <c r="H280"/>
    </row>
    <row r="281" spans="1:8" x14ac:dyDescent="0.25">
      <c r="A281"/>
      <c r="B281"/>
      <c r="C281"/>
      <c r="D281"/>
      <c r="E281"/>
      <c r="F281"/>
      <c r="G281"/>
      <c r="H281"/>
    </row>
    <row r="282" spans="1:8" x14ac:dyDescent="0.25">
      <c r="A282"/>
      <c r="B282"/>
      <c r="C282"/>
      <c r="D282"/>
      <c r="E282"/>
      <c r="F282"/>
      <c r="G282"/>
      <c r="H282"/>
    </row>
    <row r="283" spans="1:8" x14ac:dyDescent="0.25">
      <c r="A283"/>
      <c r="B283"/>
      <c r="C283"/>
      <c r="D283"/>
      <c r="E283"/>
      <c r="F283"/>
      <c r="G283"/>
      <c r="H283"/>
    </row>
    <row r="284" spans="1:8" x14ac:dyDescent="0.25">
      <c r="A284"/>
      <c r="B284"/>
      <c r="C284"/>
      <c r="D284"/>
      <c r="E284"/>
      <c r="F284"/>
      <c r="G284"/>
      <c r="H284"/>
    </row>
    <row r="285" spans="1:8" x14ac:dyDescent="0.25">
      <c r="A285"/>
      <c r="B285"/>
      <c r="C285"/>
      <c r="D285"/>
      <c r="E285"/>
      <c r="F285"/>
      <c r="G285"/>
      <c r="H285"/>
    </row>
    <row r="286" spans="1:8" x14ac:dyDescent="0.25">
      <c r="A286"/>
      <c r="B286"/>
      <c r="C286"/>
      <c r="D286"/>
      <c r="E286"/>
      <c r="F286"/>
      <c r="G286"/>
      <c r="H286"/>
    </row>
    <row r="287" spans="1:8" x14ac:dyDescent="0.25">
      <c r="A287"/>
      <c r="B287"/>
      <c r="C287"/>
      <c r="D287"/>
      <c r="E287"/>
      <c r="F287"/>
      <c r="G287"/>
      <c r="H287"/>
    </row>
    <row r="288" spans="1:8" x14ac:dyDescent="0.25">
      <c r="A288"/>
      <c r="B288"/>
      <c r="C288"/>
      <c r="D288"/>
      <c r="E288"/>
      <c r="F288"/>
      <c r="G288"/>
      <c r="H288"/>
    </row>
    <row r="289" spans="1:8" x14ac:dyDescent="0.25">
      <c r="A289"/>
      <c r="B289"/>
      <c r="C289"/>
      <c r="D289"/>
      <c r="E289"/>
      <c r="F289"/>
      <c r="G289"/>
      <c r="H289"/>
    </row>
    <row r="290" spans="1:8" x14ac:dyDescent="0.25">
      <c r="A290"/>
      <c r="B290"/>
      <c r="C290"/>
      <c r="D290"/>
      <c r="E290"/>
      <c r="F290"/>
      <c r="G290"/>
      <c r="H290"/>
    </row>
    <row r="291" spans="1:8" x14ac:dyDescent="0.25">
      <c r="A291"/>
      <c r="B291"/>
      <c r="C291"/>
      <c r="D291"/>
      <c r="E291"/>
      <c r="F291"/>
      <c r="G291"/>
      <c r="H291"/>
    </row>
    <row r="292" spans="1:8" x14ac:dyDescent="0.25">
      <c r="A292"/>
      <c r="B292"/>
      <c r="C292"/>
      <c r="D292"/>
      <c r="E292"/>
      <c r="F292"/>
      <c r="G292"/>
      <c r="H292"/>
    </row>
    <row r="293" spans="1:8" x14ac:dyDescent="0.25">
      <c r="A293"/>
      <c r="B293"/>
      <c r="C293"/>
      <c r="D293"/>
      <c r="E293"/>
      <c r="F293"/>
      <c r="G293"/>
      <c r="H293"/>
    </row>
    <row r="294" spans="1:8" x14ac:dyDescent="0.25">
      <c r="A294"/>
      <c r="B294"/>
      <c r="C294"/>
      <c r="D294"/>
      <c r="E294"/>
      <c r="F294"/>
      <c r="G294"/>
      <c r="H294"/>
    </row>
    <row r="295" spans="1:8" x14ac:dyDescent="0.25">
      <c r="A295"/>
      <c r="B295"/>
      <c r="C295"/>
      <c r="D295"/>
      <c r="E295"/>
      <c r="F295"/>
      <c r="G295"/>
      <c r="H295"/>
    </row>
    <row r="296" spans="1:8" x14ac:dyDescent="0.25">
      <c r="A296"/>
      <c r="B296"/>
      <c r="C296"/>
      <c r="D296"/>
      <c r="E296"/>
      <c r="F296"/>
      <c r="G296"/>
      <c r="H296"/>
    </row>
    <row r="297" spans="1:8" x14ac:dyDescent="0.25">
      <c r="A297"/>
      <c r="B297"/>
      <c r="C297"/>
      <c r="D297"/>
      <c r="E297"/>
      <c r="F297"/>
      <c r="G297"/>
      <c r="H297"/>
    </row>
    <row r="298" spans="1:8" x14ac:dyDescent="0.25">
      <c r="A298"/>
      <c r="B298"/>
      <c r="C298"/>
      <c r="D298"/>
      <c r="E298"/>
      <c r="F298"/>
      <c r="G298"/>
      <c r="H298"/>
    </row>
    <row r="299" spans="1:8" x14ac:dyDescent="0.25">
      <c r="A299"/>
      <c r="B299"/>
      <c r="C299"/>
      <c r="D299"/>
      <c r="E299"/>
      <c r="F299"/>
      <c r="G299"/>
      <c r="H299"/>
    </row>
    <row r="300" spans="1:8" x14ac:dyDescent="0.25">
      <c r="A300"/>
      <c r="B300"/>
      <c r="C300"/>
      <c r="D300"/>
      <c r="E300"/>
      <c r="F300"/>
      <c r="G300"/>
      <c r="H300"/>
    </row>
    <row r="301" spans="1:8" x14ac:dyDescent="0.25">
      <c r="A301"/>
      <c r="B301"/>
      <c r="C301"/>
      <c r="D301"/>
      <c r="E301"/>
      <c r="F301"/>
      <c r="G301"/>
      <c r="H301"/>
    </row>
    <row r="302" spans="1:8" x14ac:dyDescent="0.25">
      <c r="A302"/>
      <c r="B302"/>
      <c r="C302"/>
      <c r="D302"/>
      <c r="E302"/>
      <c r="F302"/>
      <c r="G302"/>
      <c r="H302"/>
    </row>
    <row r="303" spans="1:8" x14ac:dyDescent="0.25">
      <c r="A303"/>
      <c r="B303"/>
      <c r="C303"/>
      <c r="D303"/>
      <c r="E303"/>
      <c r="F303"/>
      <c r="G303"/>
      <c r="H303"/>
    </row>
    <row r="304" spans="1:8" x14ac:dyDescent="0.25">
      <c r="A304"/>
      <c r="B304"/>
      <c r="C304"/>
      <c r="D304"/>
      <c r="E304"/>
      <c r="F304"/>
      <c r="G304"/>
      <c r="H304"/>
    </row>
    <row r="305" spans="1:8" x14ac:dyDescent="0.25">
      <c r="A305"/>
      <c r="B305"/>
      <c r="C305"/>
      <c r="D305"/>
      <c r="E305"/>
      <c r="F305"/>
      <c r="G305"/>
      <c r="H305"/>
    </row>
    <row r="306" spans="1:8" x14ac:dyDescent="0.25">
      <c r="A306"/>
      <c r="B306"/>
      <c r="C306"/>
      <c r="D306"/>
      <c r="E306"/>
      <c r="F306"/>
      <c r="G306"/>
      <c r="H306"/>
    </row>
    <row r="307" spans="1:8" x14ac:dyDescent="0.25">
      <c r="A307"/>
      <c r="B307"/>
      <c r="C307"/>
      <c r="D307"/>
      <c r="E307"/>
      <c r="F307"/>
      <c r="G307"/>
      <c r="H307"/>
    </row>
    <row r="308" spans="1:8" x14ac:dyDescent="0.25">
      <c r="A308"/>
      <c r="B308"/>
      <c r="C308"/>
      <c r="D308"/>
      <c r="E308"/>
      <c r="F308"/>
      <c r="G308"/>
      <c r="H308"/>
    </row>
    <row r="309" spans="1:8" x14ac:dyDescent="0.25">
      <c r="A309"/>
      <c r="B309"/>
      <c r="C309"/>
      <c r="D309"/>
      <c r="E309"/>
      <c r="F309"/>
      <c r="G309"/>
      <c r="H309"/>
    </row>
    <row r="310" spans="1:8" x14ac:dyDescent="0.25">
      <c r="A310"/>
      <c r="B310"/>
      <c r="C310"/>
      <c r="D310"/>
      <c r="E310"/>
      <c r="F310"/>
      <c r="G310"/>
      <c r="H310"/>
    </row>
    <row r="311" spans="1:8" x14ac:dyDescent="0.25">
      <c r="A311"/>
      <c r="B311"/>
      <c r="C311"/>
      <c r="D311"/>
      <c r="E311"/>
      <c r="F311"/>
      <c r="G311"/>
      <c r="H311"/>
    </row>
    <row r="312" spans="1:8" x14ac:dyDescent="0.25">
      <c r="A312"/>
      <c r="B312"/>
      <c r="C312"/>
      <c r="D312"/>
      <c r="E312"/>
      <c r="F312"/>
      <c r="G312"/>
      <c r="H312"/>
    </row>
    <row r="313" spans="1:8" x14ac:dyDescent="0.25">
      <c r="A313"/>
      <c r="B313"/>
      <c r="C313"/>
      <c r="D313"/>
      <c r="E313"/>
      <c r="F313"/>
      <c r="G313"/>
      <c r="H313"/>
    </row>
    <row r="314" spans="1:8" x14ac:dyDescent="0.25">
      <c r="A314"/>
      <c r="B314"/>
      <c r="C314"/>
      <c r="D314"/>
      <c r="E314"/>
      <c r="F314"/>
      <c r="G314"/>
      <c r="H314"/>
    </row>
    <row r="315" spans="1:8" x14ac:dyDescent="0.25">
      <c r="A315"/>
      <c r="B315"/>
      <c r="C315"/>
      <c r="D315"/>
      <c r="E315"/>
      <c r="F315"/>
      <c r="G315"/>
      <c r="H315"/>
    </row>
    <row r="316" spans="1:8" x14ac:dyDescent="0.25">
      <c r="A316"/>
      <c r="B316"/>
      <c r="C316"/>
      <c r="D316"/>
      <c r="E316"/>
      <c r="F316"/>
      <c r="G316"/>
      <c r="H316"/>
    </row>
    <row r="317" spans="1:8" x14ac:dyDescent="0.25">
      <c r="A317"/>
      <c r="B317"/>
      <c r="C317"/>
      <c r="D317"/>
      <c r="E317"/>
      <c r="F317"/>
      <c r="G317"/>
      <c r="H317"/>
    </row>
    <row r="318" spans="1:8" x14ac:dyDescent="0.25">
      <c r="A318"/>
      <c r="B318"/>
      <c r="C318"/>
      <c r="D318"/>
      <c r="E318"/>
      <c r="F318"/>
      <c r="G318"/>
      <c r="H318"/>
    </row>
    <row r="319" spans="1:8" x14ac:dyDescent="0.25">
      <c r="A319"/>
      <c r="B319"/>
      <c r="C319"/>
      <c r="D319"/>
      <c r="E319"/>
      <c r="F319"/>
      <c r="G319"/>
      <c r="H319"/>
    </row>
    <row r="320" spans="1:8" x14ac:dyDescent="0.25">
      <c r="A320"/>
      <c r="B320"/>
      <c r="C320"/>
      <c r="D320"/>
      <c r="E320"/>
      <c r="F320"/>
      <c r="G320"/>
      <c r="H320"/>
    </row>
    <row r="321" spans="1:8" x14ac:dyDescent="0.25">
      <c r="A321"/>
      <c r="B321"/>
      <c r="C321"/>
      <c r="D321"/>
      <c r="E321"/>
      <c r="F321"/>
      <c r="G321"/>
      <c r="H321"/>
    </row>
    <row r="322" spans="1:8" x14ac:dyDescent="0.25">
      <c r="A322"/>
      <c r="B322"/>
      <c r="C322"/>
      <c r="D322"/>
      <c r="E322"/>
      <c r="F322"/>
      <c r="G322"/>
      <c r="H322"/>
    </row>
    <row r="323" spans="1:8" x14ac:dyDescent="0.25">
      <c r="A323"/>
      <c r="B323"/>
      <c r="C323"/>
      <c r="D323"/>
      <c r="E323"/>
      <c r="F323"/>
      <c r="G323"/>
      <c r="H323"/>
    </row>
    <row r="324" spans="1:8" x14ac:dyDescent="0.25">
      <c r="A324"/>
      <c r="B324"/>
      <c r="C324"/>
      <c r="D324"/>
      <c r="E324"/>
      <c r="F324"/>
      <c r="G324"/>
      <c r="H324"/>
    </row>
    <row r="325" spans="1:8" x14ac:dyDescent="0.25">
      <c r="A325"/>
      <c r="B325"/>
      <c r="C325"/>
      <c r="D325"/>
      <c r="E325"/>
      <c r="F325"/>
      <c r="G325"/>
      <c r="H325"/>
    </row>
    <row r="326" spans="1:8" x14ac:dyDescent="0.25">
      <c r="A326"/>
      <c r="B326"/>
      <c r="C326"/>
      <c r="D326"/>
      <c r="E326"/>
      <c r="F326"/>
      <c r="G326"/>
      <c r="H326"/>
    </row>
    <row r="327" spans="1:8" x14ac:dyDescent="0.25">
      <c r="A327"/>
      <c r="B327"/>
      <c r="C327"/>
      <c r="D327"/>
      <c r="E327"/>
      <c r="F327"/>
      <c r="G327"/>
      <c r="H327"/>
    </row>
    <row r="328" spans="1:8" x14ac:dyDescent="0.25">
      <c r="A328"/>
      <c r="B328"/>
      <c r="C328"/>
      <c r="D328"/>
      <c r="E328"/>
      <c r="F328"/>
      <c r="G328"/>
      <c r="H328"/>
    </row>
    <row r="329" spans="1:8" x14ac:dyDescent="0.25">
      <c r="A329"/>
      <c r="B329"/>
      <c r="C329"/>
      <c r="D329"/>
      <c r="E329"/>
      <c r="F329"/>
      <c r="G329"/>
      <c r="H329"/>
    </row>
    <row r="330" spans="1:8" x14ac:dyDescent="0.25">
      <c r="A330"/>
      <c r="B330"/>
      <c r="C330"/>
      <c r="D330"/>
      <c r="E330"/>
      <c r="F330"/>
      <c r="G330"/>
      <c r="H330"/>
    </row>
    <row r="331" spans="1:8" x14ac:dyDescent="0.25">
      <c r="A331"/>
      <c r="B331"/>
      <c r="C331"/>
      <c r="D331"/>
      <c r="E331"/>
      <c r="F331"/>
      <c r="G331"/>
      <c r="H331"/>
    </row>
    <row r="332" spans="1:8" x14ac:dyDescent="0.25">
      <c r="A332"/>
      <c r="B332"/>
      <c r="C332"/>
      <c r="D332"/>
      <c r="E332"/>
      <c r="F332"/>
      <c r="G332"/>
      <c r="H332"/>
    </row>
    <row r="333" spans="1:8" x14ac:dyDescent="0.25">
      <c r="A333"/>
      <c r="B333"/>
      <c r="C333"/>
      <c r="D333"/>
      <c r="E333"/>
      <c r="F333"/>
      <c r="G333"/>
      <c r="H333"/>
    </row>
    <row r="334" spans="1:8" x14ac:dyDescent="0.25">
      <c r="A334"/>
      <c r="B334"/>
      <c r="C334"/>
      <c r="D334"/>
      <c r="E334"/>
      <c r="F334"/>
      <c r="G334"/>
      <c r="H334"/>
    </row>
    <row r="335" spans="1:8" x14ac:dyDescent="0.25">
      <c r="A335"/>
      <c r="B335"/>
      <c r="C335"/>
      <c r="D335"/>
      <c r="E335"/>
      <c r="F335"/>
      <c r="G335"/>
      <c r="H335"/>
    </row>
    <row r="336" spans="1:8" x14ac:dyDescent="0.25">
      <c r="A336"/>
      <c r="B336"/>
      <c r="C336"/>
      <c r="D336"/>
      <c r="E336"/>
      <c r="F336"/>
      <c r="G336"/>
      <c r="H336"/>
    </row>
    <row r="337" spans="1:8" x14ac:dyDescent="0.25">
      <c r="A337"/>
      <c r="B337"/>
      <c r="C337"/>
      <c r="D337"/>
      <c r="E337"/>
      <c r="F337"/>
      <c r="G337"/>
      <c r="H337"/>
    </row>
    <row r="338" spans="1:8" x14ac:dyDescent="0.25">
      <c r="A338"/>
      <c r="B338"/>
      <c r="C338"/>
      <c r="D338"/>
      <c r="E338"/>
      <c r="F338"/>
      <c r="G338"/>
      <c r="H338"/>
    </row>
    <row r="339" spans="1:8" x14ac:dyDescent="0.25">
      <c r="A339"/>
      <c r="B339"/>
      <c r="C339"/>
      <c r="D339"/>
      <c r="E339"/>
      <c r="F339"/>
      <c r="G339"/>
      <c r="H339"/>
    </row>
    <row r="340" spans="1:8" x14ac:dyDescent="0.25">
      <c r="A340"/>
      <c r="B340"/>
      <c r="C340"/>
      <c r="D340"/>
      <c r="E340"/>
      <c r="F340"/>
      <c r="G340"/>
      <c r="H340"/>
    </row>
    <row r="341" spans="1:8" x14ac:dyDescent="0.25">
      <c r="A341"/>
      <c r="B341"/>
      <c r="C341"/>
      <c r="D341"/>
      <c r="E341"/>
      <c r="F341"/>
      <c r="G341"/>
      <c r="H341"/>
    </row>
    <row r="342" spans="1:8" x14ac:dyDescent="0.25">
      <c r="A342"/>
      <c r="B342"/>
      <c r="C342"/>
      <c r="D342"/>
      <c r="E342"/>
      <c r="F342"/>
      <c r="G342"/>
      <c r="H342"/>
    </row>
    <row r="343" spans="1:8" x14ac:dyDescent="0.25">
      <c r="A343"/>
      <c r="B343"/>
      <c r="C343"/>
      <c r="D343"/>
      <c r="E343"/>
      <c r="F343"/>
      <c r="G343"/>
      <c r="H343"/>
    </row>
    <row r="344" spans="1:8" x14ac:dyDescent="0.25">
      <c r="A344"/>
      <c r="B344"/>
      <c r="C344"/>
      <c r="D344"/>
      <c r="E344"/>
      <c r="F344"/>
      <c r="G344"/>
      <c r="H344"/>
    </row>
    <row r="345" spans="1:8" x14ac:dyDescent="0.25">
      <c r="A345"/>
      <c r="B345"/>
      <c r="C345"/>
      <c r="D345"/>
      <c r="E345"/>
      <c r="F345"/>
      <c r="G345"/>
      <c r="H345"/>
    </row>
    <row r="346" spans="1:8" x14ac:dyDescent="0.25">
      <c r="A346"/>
      <c r="B346"/>
      <c r="C346"/>
      <c r="D346"/>
      <c r="E346"/>
      <c r="F346"/>
      <c r="G346"/>
      <c r="H346"/>
    </row>
    <row r="347" spans="1:8" x14ac:dyDescent="0.25">
      <c r="A347"/>
      <c r="B347"/>
      <c r="C347"/>
      <c r="D347"/>
      <c r="E347"/>
      <c r="F347"/>
      <c r="G347"/>
      <c r="H347"/>
    </row>
    <row r="348" spans="1:8" x14ac:dyDescent="0.25">
      <c r="A348"/>
      <c r="B348"/>
      <c r="C348"/>
      <c r="D348"/>
      <c r="E348"/>
      <c r="F348"/>
      <c r="G348"/>
      <c r="H348"/>
    </row>
    <row r="349" spans="1:8" x14ac:dyDescent="0.25">
      <c r="A349"/>
      <c r="B349"/>
      <c r="C349"/>
      <c r="D349"/>
      <c r="E349"/>
      <c r="F349"/>
      <c r="G349"/>
      <c r="H349"/>
    </row>
    <row r="350" spans="1:8" x14ac:dyDescent="0.25">
      <c r="A350"/>
      <c r="B350"/>
      <c r="C350"/>
      <c r="D350"/>
      <c r="E350"/>
      <c r="F350"/>
      <c r="G350"/>
      <c r="H350"/>
    </row>
    <row r="351" spans="1:8" x14ac:dyDescent="0.25">
      <c r="A351"/>
      <c r="B351"/>
      <c r="C351"/>
      <c r="D351"/>
      <c r="E351"/>
      <c r="F351"/>
      <c r="G351"/>
      <c r="H351"/>
    </row>
    <row r="352" spans="1:8" x14ac:dyDescent="0.25">
      <c r="A352"/>
      <c r="B352"/>
      <c r="C352"/>
      <c r="D352"/>
      <c r="E352"/>
      <c r="F352"/>
      <c r="G352"/>
      <c r="H352"/>
    </row>
    <row r="353" spans="1:8" x14ac:dyDescent="0.25">
      <c r="A353"/>
      <c r="B353"/>
      <c r="C353"/>
      <c r="D353"/>
      <c r="E353"/>
      <c r="F353"/>
      <c r="G353"/>
      <c r="H353"/>
    </row>
    <row r="354" spans="1:8" x14ac:dyDescent="0.25">
      <c r="A354"/>
      <c r="B354"/>
      <c r="C354"/>
      <c r="D354"/>
      <c r="E354"/>
      <c r="F354"/>
      <c r="G354"/>
      <c r="H354"/>
    </row>
    <row r="355" spans="1:8" x14ac:dyDescent="0.25">
      <c r="A355"/>
      <c r="B355"/>
      <c r="C355"/>
      <c r="D355"/>
      <c r="E355"/>
      <c r="F355"/>
      <c r="G355"/>
      <c r="H355"/>
    </row>
    <row r="356" spans="1:8" x14ac:dyDescent="0.25">
      <c r="A356"/>
      <c r="B356"/>
      <c r="C356"/>
      <c r="D356"/>
      <c r="E356"/>
      <c r="F356"/>
      <c r="G356"/>
      <c r="H356"/>
    </row>
    <row r="357" spans="1:8" x14ac:dyDescent="0.25">
      <c r="A357"/>
      <c r="B357"/>
      <c r="C357"/>
      <c r="D357"/>
      <c r="E357"/>
      <c r="F357"/>
      <c r="G357"/>
      <c r="H357"/>
    </row>
    <row r="358" spans="1:8" x14ac:dyDescent="0.25">
      <c r="A358"/>
      <c r="B358"/>
      <c r="C358"/>
      <c r="D358"/>
      <c r="E358"/>
      <c r="F358"/>
      <c r="G358"/>
      <c r="H358"/>
    </row>
    <row r="359" spans="1:8" x14ac:dyDescent="0.25">
      <c r="A359"/>
      <c r="B359"/>
      <c r="C359"/>
      <c r="D359"/>
      <c r="E359"/>
      <c r="F359"/>
      <c r="G359"/>
      <c r="H359"/>
    </row>
    <row r="360" spans="1:8" x14ac:dyDescent="0.25">
      <c r="A360"/>
      <c r="B360"/>
      <c r="C360"/>
      <c r="D360"/>
      <c r="E360"/>
      <c r="F360"/>
      <c r="G360"/>
      <c r="H360"/>
    </row>
    <row r="361" spans="1:8" x14ac:dyDescent="0.25">
      <c r="A361"/>
      <c r="B361"/>
      <c r="C361"/>
      <c r="D361"/>
      <c r="E361"/>
      <c r="F361"/>
      <c r="G361"/>
      <c r="H361"/>
    </row>
    <row r="362" spans="1:8" x14ac:dyDescent="0.25">
      <c r="A362"/>
      <c r="B362"/>
      <c r="C362"/>
      <c r="D362"/>
      <c r="E362"/>
      <c r="F362"/>
      <c r="G362"/>
      <c r="H362"/>
    </row>
    <row r="363" spans="1:8" x14ac:dyDescent="0.25">
      <c r="A363"/>
      <c r="B363"/>
      <c r="C363"/>
      <c r="D363"/>
      <c r="E363"/>
      <c r="F363"/>
      <c r="G363"/>
      <c r="H363"/>
    </row>
    <row r="364" spans="1:8" x14ac:dyDescent="0.25">
      <c r="A364"/>
      <c r="B364"/>
      <c r="C364"/>
      <c r="D364"/>
      <c r="E364"/>
      <c r="F364"/>
      <c r="G364"/>
      <c r="H364"/>
    </row>
    <row r="365" spans="1:8" x14ac:dyDescent="0.25">
      <c r="A365"/>
      <c r="B365"/>
      <c r="C365"/>
      <c r="D365"/>
      <c r="E365"/>
      <c r="F365"/>
      <c r="G365"/>
      <c r="H365"/>
    </row>
    <row r="366" spans="1:8" x14ac:dyDescent="0.25">
      <c r="A366"/>
      <c r="B366"/>
      <c r="C366"/>
      <c r="D366"/>
      <c r="E366"/>
      <c r="F366"/>
      <c r="G366"/>
      <c r="H366"/>
    </row>
    <row r="367" spans="1:8" x14ac:dyDescent="0.25">
      <c r="A367"/>
      <c r="B367"/>
      <c r="C367"/>
      <c r="D367"/>
      <c r="E367"/>
      <c r="F367"/>
      <c r="G367"/>
      <c r="H367"/>
    </row>
    <row r="368" spans="1:8" x14ac:dyDescent="0.25">
      <c r="A368"/>
      <c r="B368"/>
      <c r="C368"/>
      <c r="D368"/>
      <c r="E368"/>
      <c r="F368"/>
      <c r="G368"/>
      <c r="H368"/>
    </row>
    <row r="369" spans="1:8" x14ac:dyDescent="0.25">
      <c r="A369"/>
      <c r="B369"/>
      <c r="C369"/>
      <c r="D369"/>
      <c r="E369"/>
      <c r="F369"/>
      <c r="G369"/>
      <c r="H369"/>
    </row>
    <row r="370" spans="1:8" x14ac:dyDescent="0.25">
      <c r="A370"/>
      <c r="B370"/>
      <c r="C370"/>
      <c r="D370"/>
      <c r="E370"/>
      <c r="F370"/>
      <c r="G370"/>
      <c r="H370"/>
    </row>
    <row r="371" spans="1:8" x14ac:dyDescent="0.25">
      <c r="A371"/>
      <c r="B371"/>
      <c r="C371"/>
      <c r="D371"/>
      <c r="E371"/>
      <c r="F371"/>
      <c r="G371"/>
      <c r="H371"/>
    </row>
    <row r="372" spans="1:8" x14ac:dyDescent="0.25">
      <c r="A372"/>
      <c r="B372"/>
      <c r="C372"/>
      <c r="D372"/>
      <c r="E372"/>
      <c r="F372"/>
      <c r="G372"/>
      <c r="H372"/>
    </row>
    <row r="373" spans="1:8" x14ac:dyDescent="0.25">
      <c r="A373"/>
      <c r="B373"/>
      <c r="C373"/>
      <c r="D373"/>
      <c r="E373"/>
      <c r="F373"/>
      <c r="G373"/>
      <c r="H373"/>
    </row>
    <row r="374" spans="1:8" x14ac:dyDescent="0.25">
      <c r="A374"/>
      <c r="B374"/>
      <c r="C374"/>
      <c r="D374"/>
      <c r="E374"/>
      <c r="F374"/>
      <c r="G374"/>
      <c r="H374"/>
    </row>
    <row r="375" spans="1:8" x14ac:dyDescent="0.25">
      <c r="A375"/>
      <c r="B375"/>
      <c r="C375"/>
      <c r="D375"/>
      <c r="E375"/>
      <c r="F375"/>
      <c r="G375"/>
      <c r="H375"/>
    </row>
    <row r="376" spans="1:8" x14ac:dyDescent="0.25">
      <c r="A376"/>
      <c r="B376"/>
      <c r="C376"/>
      <c r="D376"/>
      <c r="E376"/>
      <c r="F376"/>
      <c r="G376"/>
      <c r="H376"/>
    </row>
    <row r="377" spans="1:8" x14ac:dyDescent="0.25">
      <c r="A377"/>
      <c r="B377"/>
      <c r="C377"/>
      <c r="D377"/>
      <c r="E377"/>
      <c r="F377"/>
      <c r="G377"/>
      <c r="H377"/>
    </row>
    <row r="378" spans="1:8" x14ac:dyDescent="0.25">
      <c r="A378"/>
      <c r="B378"/>
      <c r="C378"/>
      <c r="D378"/>
      <c r="E378"/>
      <c r="F378"/>
      <c r="G378"/>
      <c r="H378"/>
    </row>
    <row r="379" spans="1:8" x14ac:dyDescent="0.25">
      <c r="A379"/>
      <c r="B379"/>
      <c r="C379"/>
      <c r="D379"/>
      <c r="E379"/>
      <c r="F379"/>
      <c r="G379"/>
      <c r="H379"/>
    </row>
    <row r="380" spans="1:8" x14ac:dyDescent="0.25">
      <c r="A380"/>
      <c r="B380"/>
      <c r="C380"/>
      <c r="D380"/>
      <c r="E380"/>
      <c r="F380"/>
      <c r="G380"/>
      <c r="H380"/>
    </row>
    <row r="381" spans="1:8" x14ac:dyDescent="0.25">
      <c r="A381"/>
      <c r="B381"/>
      <c r="C381"/>
      <c r="D381"/>
      <c r="E381"/>
      <c r="F381"/>
      <c r="G381"/>
      <c r="H381"/>
    </row>
    <row r="382" spans="1:8" x14ac:dyDescent="0.25">
      <c r="A382"/>
      <c r="B382"/>
      <c r="C382"/>
      <c r="D382"/>
      <c r="E382"/>
      <c r="F382"/>
      <c r="G382"/>
      <c r="H382"/>
    </row>
    <row r="383" spans="1:8" x14ac:dyDescent="0.25">
      <c r="A383"/>
      <c r="B383"/>
      <c r="C383"/>
      <c r="D383"/>
      <c r="E383"/>
      <c r="F383"/>
      <c r="G383"/>
      <c r="H383"/>
    </row>
    <row r="384" spans="1:8" x14ac:dyDescent="0.25">
      <c r="A384"/>
      <c r="B384"/>
      <c r="C384"/>
      <c r="D384"/>
      <c r="E384"/>
      <c r="F384"/>
      <c r="G384"/>
      <c r="H384"/>
    </row>
    <row r="385" spans="1:8" x14ac:dyDescent="0.25">
      <c r="A385"/>
      <c r="B385"/>
      <c r="C385"/>
      <c r="D385"/>
      <c r="E385"/>
      <c r="F385"/>
      <c r="G385"/>
      <c r="H385"/>
    </row>
    <row r="386" spans="1:8" x14ac:dyDescent="0.25">
      <c r="A386"/>
      <c r="B386"/>
      <c r="C386"/>
      <c r="D386"/>
      <c r="E386"/>
      <c r="F386"/>
      <c r="G386"/>
      <c r="H386"/>
    </row>
    <row r="387" spans="1:8" x14ac:dyDescent="0.25">
      <c r="A387"/>
      <c r="B387"/>
      <c r="C387"/>
      <c r="D387"/>
      <c r="E387"/>
      <c r="F387"/>
      <c r="G387"/>
      <c r="H387"/>
    </row>
    <row r="388" spans="1:8" x14ac:dyDescent="0.25">
      <c r="A388"/>
      <c r="B388"/>
      <c r="C388"/>
      <c r="D388"/>
      <c r="E388"/>
      <c r="F388"/>
      <c r="G388"/>
      <c r="H388"/>
    </row>
    <row r="389" spans="1:8" x14ac:dyDescent="0.25">
      <c r="A389"/>
      <c r="B389"/>
      <c r="C389"/>
      <c r="D389"/>
      <c r="E389"/>
      <c r="F389"/>
      <c r="G389"/>
      <c r="H389"/>
    </row>
    <row r="390" spans="1:8" x14ac:dyDescent="0.25">
      <c r="A390"/>
      <c r="B390"/>
      <c r="C390"/>
      <c r="D390"/>
      <c r="E390"/>
      <c r="F390"/>
      <c r="G390"/>
      <c r="H390"/>
    </row>
    <row r="391" spans="1:8" x14ac:dyDescent="0.25">
      <c r="A391"/>
      <c r="B391"/>
      <c r="C391"/>
      <c r="D391"/>
      <c r="E391"/>
      <c r="F391"/>
      <c r="G391"/>
      <c r="H391"/>
    </row>
    <row r="392" spans="1:8" x14ac:dyDescent="0.25">
      <c r="A392"/>
      <c r="B392"/>
      <c r="C392"/>
      <c r="D392"/>
      <c r="E392"/>
      <c r="F392"/>
      <c r="G392"/>
      <c r="H392"/>
    </row>
    <row r="393" spans="1:8" x14ac:dyDescent="0.25">
      <c r="A393"/>
      <c r="B393"/>
      <c r="C393"/>
      <c r="D393"/>
      <c r="E393"/>
      <c r="F393"/>
      <c r="G393"/>
      <c r="H393"/>
    </row>
    <row r="394" spans="1:8" x14ac:dyDescent="0.25">
      <c r="A394"/>
      <c r="B394"/>
      <c r="C394"/>
      <c r="D394"/>
      <c r="E394"/>
      <c r="F394"/>
      <c r="G394"/>
      <c r="H394"/>
    </row>
    <row r="395" spans="1:8" x14ac:dyDescent="0.25">
      <c r="A395"/>
      <c r="B395"/>
      <c r="C395"/>
      <c r="D395"/>
      <c r="E395"/>
      <c r="F395"/>
      <c r="G395"/>
      <c r="H395"/>
    </row>
    <row r="396" spans="1:8" x14ac:dyDescent="0.25">
      <c r="A396"/>
      <c r="B396"/>
      <c r="C396"/>
      <c r="D396"/>
      <c r="E396"/>
      <c r="F396"/>
      <c r="G396"/>
      <c r="H396"/>
    </row>
    <row r="397" spans="1:8" x14ac:dyDescent="0.25">
      <c r="A397"/>
      <c r="B397"/>
      <c r="C397"/>
      <c r="D397"/>
      <c r="E397"/>
      <c r="F397"/>
      <c r="G397"/>
      <c r="H397"/>
    </row>
    <row r="398" spans="1:8" x14ac:dyDescent="0.25">
      <c r="A398"/>
      <c r="B398"/>
      <c r="C398"/>
      <c r="D398"/>
      <c r="E398"/>
      <c r="F398"/>
      <c r="G398"/>
      <c r="H398"/>
    </row>
    <row r="399" spans="1:8" x14ac:dyDescent="0.25">
      <c r="A399"/>
      <c r="B399"/>
      <c r="C399"/>
      <c r="D399"/>
      <c r="E399"/>
      <c r="F399"/>
      <c r="G399"/>
      <c r="H399"/>
    </row>
    <row r="400" spans="1:8" x14ac:dyDescent="0.25">
      <c r="A400"/>
      <c r="B400"/>
      <c r="C400"/>
      <c r="D400"/>
      <c r="E400"/>
      <c r="F400"/>
      <c r="G400"/>
      <c r="H400"/>
    </row>
    <row r="401" spans="1:8" x14ac:dyDescent="0.25">
      <c r="A401"/>
      <c r="B401"/>
      <c r="C401"/>
      <c r="D401"/>
      <c r="E401"/>
      <c r="F401"/>
      <c r="G401"/>
      <c r="H401"/>
    </row>
    <row r="402" spans="1:8" x14ac:dyDescent="0.25">
      <c r="A402"/>
      <c r="B402"/>
      <c r="C402"/>
      <c r="D402"/>
      <c r="E402"/>
      <c r="F402"/>
      <c r="G402"/>
      <c r="H402"/>
    </row>
    <row r="403" spans="1:8" x14ac:dyDescent="0.25">
      <c r="A403"/>
      <c r="B403"/>
      <c r="C403"/>
      <c r="D403"/>
      <c r="E403"/>
      <c r="F403"/>
      <c r="G403"/>
      <c r="H403"/>
    </row>
    <row r="404" spans="1:8" x14ac:dyDescent="0.25">
      <c r="A404"/>
      <c r="B404"/>
      <c r="C404"/>
      <c r="D404"/>
      <c r="E404"/>
      <c r="F404"/>
      <c r="G404"/>
      <c r="H404"/>
    </row>
    <row r="405" spans="1:8" x14ac:dyDescent="0.25">
      <c r="A405"/>
      <c r="B405"/>
      <c r="C405"/>
      <c r="D405"/>
      <c r="E405"/>
      <c r="F405"/>
      <c r="G405"/>
      <c r="H405"/>
    </row>
    <row r="406" spans="1:8" x14ac:dyDescent="0.25">
      <c r="A406"/>
      <c r="B406"/>
      <c r="C406"/>
      <c r="D406"/>
      <c r="E406"/>
      <c r="F406"/>
      <c r="G406"/>
      <c r="H406"/>
    </row>
    <row r="407" spans="1:8" x14ac:dyDescent="0.25">
      <c r="A407"/>
      <c r="B407"/>
      <c r="C407"/>
      <c r="D407"/>
      <c r="E407"/>
      <c r="F407"/>
      <c r="G407"/>
      <c r="H407"/>
    </row>
    <row r="408" spans="1:8" x14ac:dyDescent="0.25">
      <c r="A408"/>
      <c r="B408"/>
      <c r="C408"/>
      <c r="D408"/>
      <c r="E408"/>
      <c r="F408"/>
      <c r="G408"/>
      <c r="H408"/>
    </row>
    <row r="409" spans="1:8" x14ac:dyDescent="0.25">
      <c r="A409"/>
      <c r="B409"/>
      <c r="C409"/>
      <c r="D409"/>
      <c r="E409"/>
      <c r="F409"/>
      <c r="G409"/>
      <c r="H409"/>
    </row>
    <row r="410" spans="1:8" x14ac:dyDescent="0.25">
      <c r="A410"/>
      <c r="B410"/>
      <c r="C410"/>
      <c r="D410"/>
      <c r="E410"/>
      <c r="F410"/>
      <c r="G410"/>
      <c r="H410"/>
    </row>
    <row r="411" spans="1:8" x14ac:dyDescent="0.25">
      <c r="A411"/>
      <c r="B411"/>
      <c r="C411"/>
      <c r="D411"/>
      <c r="E411"/>
      <c r="F411"/>
      <c r="G411"/>
      <c r="H411"/>
    </row>
    <row r="412" spans="1:8" x14ac:dyDescent="0.25">
      <c r="A412"/>
      <c r="B412"/>
      <c r="C412"/>
      <c r="D412"/>
      <c r="E412"/>
      <c r="F412"/>
      <c r="G412"/>
      <c r="H412"/>
    </row>
    <row r="413" spans="1:8" x14ac:dyDescent="0.25">
      <c r="A413"/>
      <c r="B413"/>
      <c r="C413"/>
      <c r="D413"/>
      <c r="E413"/>
      <c r="F413"/>
      <c r="G413"/>
      <c r="H413"/>
    </row>
    <row r="414" spans="1:8" x14ac:dyDescent="0.25">
      <c r="A414"/>
      <c r="B414"/>
      <c r="C414"/>
      <c r="D414"/>
      <c r="E414"/>
      <c r="F414"/>
      <c r="G414"/>
      <c r="H414"/>
    </row>
    <row r="415" spans="1:8" x14ac:dyDescent="0.25">
      <c r="A415"/>
      <c r="B415"/>
      <c r="C415"/>
      <c r="D415"/>
      <c r="E415"/>
      <c r="F415"/>
      <c r="G415"/>
      <c r="H415"/>
    </row>
    <row r="416" spans="1:8" x14ac:dyDescent="0.25">
      <c r="A416"/>
      <c r="B416"/>
      <c r="C416"/>
      <c r="D416"/>
      <c r="E416"/>
      <c r="F416"/>
      <c r="G416"/>
      <c r="H416"/>
    </row>
    <row r="417" spans="1:8" x14ac:dyDescent="0.25">
      <c r="A417"/>
      <c r="B417"/>
      <c r="C417"/>
      <c r="D417"/>
      <c r="E417"/>
      <c r="F417"/>
      <c r="G417"/>
      <c r="H417"/>
    </row>
    <row r="418" spans="1:8" x14ac:dyDescent="0.25">
      <c r="A418"/>
      <c r="B418"/>
      <c r="C418"/>
      <c r="D418"/>
      <c r="E418"/>
      <c r="F418"/>
      <c r="G418"/>
      <c r="H418"/>
    </row>
    <row r="419" spans="1:8" x14ac:dyDescent="0.25">
      <c r="A419"/>
      <c r="B419"/>
      <c r="C419"/>
      <c r="D419"/>
      <c r="E419"/>
      <c r="F419"/>
      <c r="G419"/>
      <c r="H419"/>
    </row>
    <row r="420" spans="1:8" x14ac:dyDescent="0.25">
      <c r="A420"/>
      <c r="B420"/>
      <c r="C420"/>
      <c r="D420"/>
      <c r="E420"/>
      <c r="F420"/>
      <c r="G420"/>
      <c r="H420"/>
    </row>
    <row r="421" spans="1:8" x14ac:dyDescent="0.25">
      <c r="A421"/>
      <c r="B421"/>
      <c r="C421"/>
      <c r="D421"/>
      <c r="E421"/>
      <c r="F421"/>
      <c r="G421"/>
      <c r="H421"/>
    </row>
    <row r="422" spans="1:8" x14ac:dyDescent="0.25">
      <c r="A422"/>
      <c r="B422"/>
      <c r="C422"/>
      <c r="D422"/>
      <c r="E422"/>
      <c r="F422"/>
      <c r="G422"/>
      <c r="H422"/>
    </row>
    <row r="423" spans="1:8" x14ac:dyDescent="0.25">
      <c r="A423"/>
      <c r="B423"/>
      <c r="C423"/>
      <c r="D423"/>
      <c r="E423"/>
      <c r="F423"/>
      <c r="G423"/>
      <c r="H423"/>
    </row>
    <row r="424" spans="1:8" x14ac:dyDescent="0.25">
      <c r="A424"/>
      <c r="B424"/>
      <c r="C424"/>
      <c r="D424"/>
      <c r="E424"/>
      <c r="F424"/>
      <c r="G424"/>
      <c r="H424"/>
    </row>
    <row r="425" spans="1:8" x14ac:dyDescent="0.25">
      <c r="A425"/>
      <c r="B425"/>
      <c r="C425"/>
      <c r="D425"/>
      <c r="E425"/>
      <c r="F425"/>
      <c r="G425"/>
      <c r="H425"/>
    </row>
    <row r="426" spans="1:8" x14ac:dyDescent="0.25">
      <c r="A426"/>
      <c r="B426"/>
      <c r="C426"/>
      <c r="D426"/>
      <c r="E426"/>
      <c r="F426"/>
      <c r="G426"/>
      <c r="H426"/>
    </row>
    <row r="427" spans="1:8" x14ac:dyDescent="0.25">
      <c r="A427"/>
      <c r="B427"/>
      <c r="C427"/>
      <c r="D427"/>
      <c r="E427"/>
      <c r="F427"/>
      <c r="G427"/>
      <c r="H427"/>
    </row>
    <row r="428" spans="1:8" x14ac:dyDescent="0.25">
      <c r="A428"/>
      <c r="B428"/>
      <c r="C428"/>
      <c r="D428"/>
      <c r="E428"/>
      <c r="F428"/>
      <c r="G428"/>
      <c r="H428"/>
    </row>
    <row r="429" spans="1:8" x14ac:dyDescent="0.25">
      <c r="A429"/>
      <c r="B429"/>
      <c r="C429"/>
      <c r="D429"/>
      <c r="E429"/>
      <c r="F429"/>
      <c r="G429"/>
      <c r="H429"/>
    </row>
    <row r="430" spans="1:8" x14ac:dyDescent="0.25">
      <c r="A430"/>
      <c r="B430"/>
      <c r="C430"/>
      <c r="D430"/>
      <c r="E430"/>
      <c r="F430"/>
      <c r="G430"/>
      <c r="H430"/>
    </row>
    <row r="431" spans="1:8" x14ac:dyDescent="0.25">
      <c r="A431"/>
      <c r="B431"/>
      <c r="C431"/>
      <c r="D431"/>
      <c r="E431"/>
      <c r="F431"/>
      <c r="G431"/>
      <c r="H431"/>
    </row>
    <row r="432" spans="1:8" x14ac:dyDescent="0.25">
      <c r="A432"/>
      <c r="B432"/>
      <c r="C432"/>
      <c r="D432"/>
      <c r="E432"/>
      <c r="F432"/>
      <c r="G432"/>
      <c r="H432"/>
    </row>
    <row r="433" spans="1:8" x14ac:dyDescent="0.25">
      <c r="A433"/>
      <c r="B433"/>
      <c r="C433"/>
      <c r="D433"/>
      <c r="E433"/>
      <c r="F433"/>
      <c r="G433"/>
      <c r="H433"/>
    </row>
    <row r="434" spans="1:8" x14ac:dyDescent="0.25">
      <c r="A434"/>
      <c r="B434"/>
      <c r="C434"/>
      <c r="D434"/>
      <c r="E434"/>
      <c r="F434"/>
      <c r="G434"/>
      <c r="H434"/>
    </row>
    <row r="435" spans="1:8" x14ac:dyDescent="0.25">
      <c r="A435"/>
      <c r="B435"/>
      <c r="C435"/>
      <c r="D435"/>
      <c r="E435"/>
      <c r="F435"/>
      <c r="G435"/>
      <c r="H435"/>
    </row>
    <row r="436" spans="1:8" x14ac:dyDescent="0.25">
      <c r="A436"/>
      <c r="B436"/>
      <c r="C436"/>
      <c r="D436"/>
      <c r="E436"/>
      <c r="F436"/>
      <c r="G436"/>
      <c r="H436"/>
    </row>
    <row r="437" spans="1:8" x14ac:dyDescent="0.25">
      <c r="A437"/>
      <c r="B437"/>
      <c r="C437"/>
      <c r="D437"/>
      <c r="E437"/>
      <c r="F437"/>
      <c r="G437"/>
      <c r="H437"/>
    </row>
    <row r="438" spans="1:8" x14ac:dyDescent="0.25">
      <c r="A438"/>
      <c r="B438"/>
      <c r="C438"/>
      <c r="D438"/>
      <c r="E438"/>
      <c r="F438"/>
      <c r="G438"/>
      <c r="H438"/>
    </row>
    <row r="439" spans="1:8" x14ac:dyDescent="0.25">
      <c r="A439"/>
      <c r="B439"/>
      <c r="C439"/>
      <c r="D439"/>
      <c r="E439"/>
      <c r="F439"/>
      <c r="G439"/>
      <c r="H439"/>
    </row>
    <row r="440" spans="1:8" x14ac:dyDescent="0.25">
      <c r="A440"/>
      <c r="B440"/>
      <c r="C440"/>
      <c r="D440"/>
      <c r="E440"/>
      <c r="F440"/>
      <c r="G440"/>
      <c r="H440"/>
    </row>
    <row r="441" spans="1:8" x14ac:dyDescent="0.25">
      <c r="A441"/>
      <c r="B441"/>
      <c r="C441"/>
      <c r="D441"/>
      <c r="E441"/>
      <c r="F441"/>
      <c r="G441"/>
      <c r="H441"/>
    </row>
    <row r="442" spans="1:8" x14ac:dyDescent="0.25">
      <c r="A442"/>
      <c r="B442"/>
      <c r="C442"/>
      <c r="D442"/>
      <c r="E442"/>
      <c r="F442"/>
      <c r="G442"/>
      <c r="H442"/>
    </row>
    <row r="443" spans="1:8" x14ac:dyDescent="0.25">
      <c r="A443"/>
      <c r="B443"/>
      <c r="C443"/>
      <c r="D443"/>
      <c r="E443"/>
      <c r="F443"/>
      <c r="G443"/>
      <c r="H443"/>
    </row>
    <row r="444" spans="1:8" x14ac:dyDescent="0.25">
      <c r="A444"/>
      <c r="B444"/>
      <c r="C444"/>
      <c r="D444"/>
      <c r="E444"/>
      <c r="F444"/>
      <c r="G444"/>
      <c r="H444"/>
    </row>
    <row r="445" spans="1:8" x14ac:dyDescent="0.25">
      <c r="A445"/>
      <c r="B445"/>
      <c r="C445"/>
      <c r="D445"/>
      <c r="E445"/>
      <c r="F445"/>
      <c r="G445"/>
      <c r="H445"/>
    </row>
    <row r="446" spans="1:8" x14ac:dyDescent="0.25">
      <c r="A446"/>
      <c r="B446"/>
      <c r="C446"/>
      <c r="D446"/>
      <c r="E446"/>
      <c r="F446"/>
      <c r="G446"/>
      <c r="H446"/>
    </row>
    <row r="447" spans="1:8" x14ac:dyDescent="0.25">
      <c r="A447"/>
      <c r="B447"/>
      <c r="C447"/>
      <c r="D447"/>
      <c r="E447"/>
      <c r="F447"/>
      <c r="G447"/>
      <c r="H447"/>
    </row>
    <row r="448" spans="1:8" x14ac:dyDescent="0.25">
      <c r="A448"/>
      <c r="B448"/>
      <c r="C448"/>
      <c r="D448"/>
      <c r="E448"/>
      <c r="F448"/>
      <c r="G448"/>
      <c r="H448"/>
    </row>
    <row r="449" spans="1:8" x14ac:dyDescent="0.25">
      <c r="A449"/>
      <c r="B449"/>
      <c r="C449"/>
      <c r="D449"/>
      <c r="E449"/>
      <c r="F449"/>
      <c r="G449"/>
      <c r="H449"/>
    </row>
    <row r="450" spans="1:8" x14ac:dyDescent="0.25">
      <c r="A450"/>
      <c r="B450"/>
      <c r="C450"/>
      <c r="D450"/>
      <c r="E450"/>
      <c r="F450"/>
      <c r="G450"/>
      <c r="H450"/>
    </row>
    <row r="451" spans="1:8" x14ac:dyDescent="0.25">
      <c r="A451"/>
      <c r="B451"/>
      <c r="C451"/>
      <c r="D451"/>
      <c r="E451"/>
      <c r="F451"/>
      <c r="G451"/>
      <c r="H451"/>
    </row>
    <row r="452" spans="1:8" x14ac:dyDescent="0.25">
      <c r="A452"/>
      <c r="B452"/>
      <c r="C452"/>
      <c r="D452"/>
      <c r="E452"/>
      <c r="F452"/>
      <c r="G452"/>
      <c r="H452"/>
    </row>
    <row r="453" spans="1:8" x14ac:dyDescent="0.25">
      <c r="A453"/>
      <c r="B453"/>
      <c r="C453"/>
      <c r="D453"/>
      <c r="E453"/>
      <c r="F453"/>
      <c r="G453"/>
      <c r="H453"/>
    </row>
    <row r="454" spans="1:8" x14ac:dyDescent="0.25">
      <c r="A454"/>
      <c r="B454"/>
      <c r="C454"/>
      <c r="D454"/>
      <c r="E454"/>
      <c r="F454"/>
      <c r="G454"/>
      <c r="H454"/>
    </row>
    <row r="455" spans="1:8" x14ac:dyDescent="0.25">
      <c r="A455"/>
      <c r="B455"/>
      <c r="C455"/>
      <c r="D455"/>
      <c r="E455"/>
      <c r="F455"/>
      <c r="G455"/>
      <c r="H455"/>
    </row>
    <row r="456" spans="1:8" x14ac:dyDescent="0.25">
      <c r="A456"/>
      <c r="B456"/>
      <c r="C456"/>
      <c r="D456"/>
      <c r="E456"/>
      <c r="F456"/>
      <c r="G456"/>
      <c r="H456"/>
    </row>
    <row r="457" spans="1:8" x14ac:dyDescent="0.25">
      <c r="A457"/>
      <c r="B457"/>
      <c r="C457"/>
      <c r="D457"/>
      <c r="E457"/>
      <c r="F457"/>
      <c r="G457"/>
      <c r="H457"/>
    </row>
    <row r="458" spans="1:8" x14ac:dyDescent="0.25">
      <c r="A458"/>
      <c r="B458"/>
      <c r="C458"/>
      <c r="D458"/>
      <c r="E458"/>
      <c r="F458"/>
      <c r="G458"/>
    </row>
    <row r="459" spans="1:8" x14ac:dyDescent="0.25">
      <c r="A459"/>
      <c r="B459"/>
      <c r="C459"/>
      <c r="D459"/>
      <c r="E459"/>
      <c r="F459"/>
      <c r="G459"/>
    </row>
    <row r="460" spans="1:8" x14ac:dyDescent="0.25">
      <c r="A460"/>
      <c r="B460"/>
      <c r="C460"/>
      <c r="D460"/>
      <c r="E460"/>
      <c r="F460"/>
      <c r="G460"/>
    </row>
    <row r="461" spans="1:8" x14ac:dyDescent="0.25">
      <c r="A461"/>
      <c r="B461"/>
      <c r="C461"/>
      <c r="D461"/>
      <c r="E461"/>
      <c r="F461"/>
      <c r="G461"/>
    </row>
    <row r="462" spans="1:8" x14ac:dyDescent="0.25">
      <c r="A462"/>
      <c r="B462"/>
      <c r="C462"/>
      <c r="D462"/>
      <c r="E462"/>
      <c r="F462"/>
      <c r="G462"/>
    </row>
    <row r="463" spans="1:8" x14ac:dyDescent="0.25">
      <c r="A463"/>
      <c r="B463"/>
      <c r="C463"/>
      <c r="D463"/>
      <c r="E463"/>
      <c r="F463"/>
      <c r="G463"/>
    </row>
    <row r="464" spans="1:8" x14ac:dyDescent="0.25">
      <c r="A464"/>
      <c r="B464"/>
      <c r="C464"/>
      <c r="D464"/>
      <c r="E464"/>
      <c r="F464"/>
      <c r="G464"/>
    </row>
    <row r="465" spans="1:7" x14ac:dyDescent="0.25">
      <c r="A465"/>
      <c r="B465"/>
      <c r="C465"/>
      <c r="D465"/>
      <c r="E465"/>
      <c r="F465"/>
      <c r="G465"/>
    </row>
    <row r="466" spans="1:7" x14ac:dyDescent="0.25">
      <c r="A466"/>
      <c r="B466"/>
      <c r="C466"/>
      <c r="D466"/>
      <c r="E466"/>
      <c r="F466"/>
      <c r="G466"/>
    </row>
    <row r="467" spans="1:7" x14ac:dyDescent="0.25">
      <c r="A467"/>
      <c r="B467"/>
      <c r="C467"/>
      <c r="D467"/>
      <c r="E467"/>
      <c r="F467"/>
      <c r="G467"/>
    </row>
    <row r="468" spans="1:7" x14ac:dyDescent="0.25">
      <c r="A468"/>
      <c r="B468"/>
      <c r="C468"/>
      <c r="D468"/>
      <c r="E468"/>
      <c r="F468"/>
      <c r="G468"/>
    </row>
    <row r="469" spans="1:7" x14ac:dyDescent="0.25">
      <c r="B469"/>
      <c r="C469"/>
      <c r="D469"/>
      <c r="E469"/>
      <c r="F469"/>
      <c r="G469"/>
    </row>
    <row r="470" spans="1:7" x14ac:dyDescent="0.25">
      <c r="B470"/>
      <c r="C470"/>
      <c r="D470"/>
      <c r="E470"/>
      <c r="F470"/>
      <c r="G470"/>
    </row>
    <row r="471" spans="1:7" x14ac:dyDescent="0.25">
      <c r="B471"/>
      <c r="C471"/>
      <c r="D471"/>
      <c r="E471"/>
      <c r="F471"/>
      <c r="G471"/>
    </row>
    <row r="472" spans="1:7" x14ac:dyDescent="0.25">
      <c r="B472"/>
      <c r="C472"/>
      <c r="D472"/>
      <c r="E472"/>
      <c r="F472"/>
      <c r="G472"/>
    </row>
    <row r="473" spans="1:7" x14ac:dyDescent="0.25">
      <c r="B473"/>
      <c r="C473"/>
      <c r="D473"/>
      <c r="E473"/>
      <c r="F473"/>
      <c r="G473"/>
    </row>
    <row r="474" spans="1:7" x14ac:dyDescent="0.25">
      <c r="B474"/>
      <c r="C474"/>
      <c r="D474"/>
      <c r="E474"/>
      <c r="F474"/>
      <c r="G474"/>
    </row>
    <row r="475" spans="1:7" x14ac:dyDescent="0.25">
      <c r="B475"/>
      <c r="C475"/>
      <c r="D475"/>
      <c r="E475"/>
      <c r="F475"/>
      <c r="G475"/>
    </row>
    <row r="476" spans="1:7" x14ac:dyDescent="0.25">
      <c r="B476"/>
      <c r="C476"/>
      <c r="D476"/>
      <c r="E476"/>
      <c r="F476"/>
      <c r="G476"/>
    </row>
    <row r="477" spans="1:7" x14ac:dyDescent="0.25">
      <c r="B477"/>
      <c r="C477"/>
      <c r="D477"/>
      <c r="E477"/>
      <c r="F477"/>
      <c r="G477"/>
    </row>
    <row r="478" spans="1:7" x14ac:dyDescent="0.25">
      <c r="B478"/>
      <c r="C478"/>
      <c r="D478"/>
      <c r="E478"/>
      <c r="F478"/>
      <c r="G478"/>
    </row>
    <row r="479" spans="1:7" x14ac:dyDescent="0.25">
      <c r="B479"/>
      <c r="C479"/>
      <c r="D479"/>
      <c r="E479"/>
      <c r="F479"/>
      <c r="G479"/>
    </row>
    <row r="480" spans="1:7" x14ac:dyDescent="0.25">
      <c r="B480"/>
      <c r="C480"/>
      <c r="D480"/>
      <c r="E480"/>
      <c r="F480"/>
      <c r="G480"/>
    </row>
    <row r="481" spans="2:7" x14ac:dyDescent="0.25">
      <c r="B481"/>
      <c r="C481"/>
      <c r="D481"/>
      <c r="E481"/>
      <c r="F481"/>
      <c r="G481"/>
    </row>
    <row r="482" spans="2:7" x14ac:dyDescent="0.25">
      <c r="B482"/>
      <c r="C482"/>
      <c r="D482"/>
      <c r="E482"/>
      <c r="F482"/>
      <c r="G482"/>
    </row>
    <row r="483" spans="2:7" x14ac:dyDescent="0.25">
      <c r="B483"/>
      <c r="C483"/>
      <c r="D483"/>
      <c r="E483"/>
      <c r="F483"/>
      <c r="G483"/>
    </row>
    <row r="484" spans="2:7" x14ac:dyDescent="0.25">
      <c r="B484"/>
      <c r="C484"/>
      <c r="D484"/>
      <c r="E484"/>
      <c r="F484"/>
      <c r="G484"/>
    </row>
    <row r="485" spans="2:7" x14ac:dyDescent="0.25">
      <c r="B485"/>
      <c r="C485"/>
      <c r="D485"/>
      <c r="E485"/>
      <c r="F485"/>
      <c r="G485"/>
    </row>
    <row r="486" spans="2:7" x14ac:dyDescent="0.25">
      <c r="B486"/>
      <c r="C486"/>
      <c r="D486"/>
      <c r="E486"/>
      <c r="F486"/>
      <c r="G486"/>
    </row>
    <row r="487" spans="2:7" x14ac:dyDescent="0.25">
      <c r="B487"/>
      <c r="C487"/>
      <c r="D487"/>
      <c r="E487"/>
      <c r="F487"/>
      <c r="G487"/>
    </row>
    <row r="488" spans="2:7" x14ac:dyDescent="0.25">
      <c r="B488"/>
      <c r="C488"/>
      <c r="D488"/>
      <c r="E488"/>
      <c r="F488"/>
      <c r="G488"/>
    </row>
    <row r="489" spans="2:7" x14ac:dyDescent="0.25">
      <c r="B489"/>
      <c r="C489"/>
      <c r="D489"/>
      <c r="E489"/>
      <c r="F489"/>
      <c r="G489"/>
    </row>
    <row r="490" spans="2:7" x14ac:dyDescent="0.25">
      <c r="B490"/>
      <c r="C490"/>
      <c r="D490"/>
      <c r="E490"/>
      <c r="F490"/>
      <c r="G490"/>
    </row>
    <row r="491" spans="2:7" x14ac:dyDescent="0.25">
      <c r="B491"/>
      <c r="C491"/>
      <c r="D491"/>
      <c r="E491"/>
      <c r="F491"/>
      <c r="G491"/>
    </row>
    <row r="492" spans="2:7" x14ac:dyDescent="0.25">
      <c r="B492"/>
      <c r="C492"/>
      <c r="D492"/>
      <c r="E492"/>
      <c r="F492"/>
      <c r="G492"/>
    </row>
    <row r="493" spans="2:7" x14ac:dyDescent="0.25">
      <c r="B493"/>
      <c r="C493"/>
      <c r="D493"/>
      <c r="E493"/>
      <c r="F493"/>
      <c r="G493"/>
    </row>
    <row r="494" spans="2:7" x14ac:dyDescent="0.25">
      <c r="B494"/>
      <c r="C494"/>
      <c r="D494"/>
      <c r="E494"/>
      <c r="F494"/>
      <c r="G494"/>
    </row>
    <row r="495" spans="2:7" x14ac:dyDescent="0.25">
      <c r="B495"/>
      <c r="C495"/>
      <c r="D495"/>
      <c r="E495"/>
      <c r="F495"/>
      <c r="G495"/>
    </row>
    <row r="496" spans="2:7" x14ac:dyDescent="0.25">
      <c r="B496"/>
      <c r="C496"/>
      <c r="D496"/>
      <c r="E496"/>
      <c r="F496"/>
      <c r="G496"/>
    </row>
    <row r="497" spans="2:7" x14ac:dyDescent="0.25">
      <c r="B497"/>
      <c r="C497"/>
      <c r="D497"/>
      <c r="E497"/>
      <c r="F497"/>
      <c r="G497"/>
    </row>
    <row r="498" spans="2:7" x14ac:dyDescent="0.25">
      <c r="B498"/>
      <c r="C498"/>
      <c r="D498"/>
      <c r="E498"/>
      <c r="F498"/>
      <c r="G498"/>
    </row>
    <row r="499" spans="2:7" x14ac:dyDescent="0.25">
      <c r="B499"/>
      <c r="C499"/>
      <c r="D499"/>
      <c r="E499"/>
      <c r="F499"/>
      <c r="G499"/>
    </row>
    <row r="500" spans="2:7" x14ac:dyDescent="0.25">
      <c r="B500"/>
      <c r="C500"/>
      <c r="D500"/>
      <c r="E500"/>
      <c r="F500"/>
      <c r="G500"/>
    </row>
    <row r="501" spans="2:7" x14ac:dyDescent="0.25">
      <c r="B501"/>
      <c r="C501"/>
      <c r="D501"/>
      <c r="E501"/>
      <c r="F501"/>
      <c r="G501"/>
    </row>
    <row r="502" spans="2:7" x14ac:dyDescent="0.25">
      <c r="B502"/>
      <c r="C502"/>
      <c r="D502"/>
      <c r="E502"/>
      <c r="F502"/>
      <c r="G502"/>
    </row>
    <row r="503" spans="2:7" x14ac:dyDescent="0.25">
      <c r="B503"/>
      <c r="C503"/>
      <c r="D503"/>
      <c r="E503"/>
      <c r="F503"/>
      <c r="G503"/>
    </row>
    <row r="504" spans="2:7" x14ac:dyDescent="0.25">
      <c r="B504"/>
      <c r="C504"/>
      <c r="D504"/>
      <c r="E504"/>
      <c r="F504"/>
      <c r="G504"/>
    </row>
    <row r="505" spans="2:7" x14ac:dyDescent="0.25">
      <c r="B505"/>
      <c r="C505"/>
      <c r="D505"/>
      <c r="E505"/>
      <c r="F505"/>
      <c r="G505"/>
    </row>
    <row r="506" spans="2:7" x14ac:dyDescent="0.25">
      <c r="B506"/>
      <c r="C506"/>
      <c r="D506"/>
      <c r="E506"/>
      <c r="F506"/>
      <c r="G506"/>
    </row>
    <row r="507" spans="2:7" x14ac:dyDescent="0.25">
      <c r="B507"/>
      <c r="C507"/>
      <c r="D507"/>
      <c r="E507"/>
      <c r="F507"/>
      <c r="G507"/>
    </row>
    <row r="508" spans="2:7" x14ac:dyDescent="0.25">
      <c r="B508"/>
      <c r="C508"/>
      <c r="D508"/>
      <c r="E508"/>
      <c r="F508"/>
      <c r="G508"/>
    </row>
    <row r="509" spans="2:7" x14ac:dyDescent="0.25">
      <c r="B509"/>
      <c r="C509"/>
      <c r="D509"/>
      <c r="E509"/>
      <c r="F509"/>
      <c r="G509"/>
    </row>
    <row r="510" spans="2:7" x14ac:dyDescent="0.25">
      <c r="B510"/>
      <c r="C510"/>
      <c r="D510"/>
      <c r="E510"/>
      <c r="F510"/>
      <c r="G510"/>
    </row>
    <row r="511" spans="2:7" x14ac:dyDescent="0.25">
      <c r="B511"/>
      <c r="C511"/>
      <c r="D511"/>
      <c r="E511"/>
      <c r="F511"/>
      <c r="G511"/>
    </row>
    <row r="512" spans="2:7" x14ac:dyDescent="0.25">
      <c r="B512"/>
      <c r="C512"/>
      <c r="D512"/>
      <c r="E512"/>
      <c r="F512"/>
      <c r="G512"/>
    </row>
    <row r="513" spans="2:7" x14ac:dyDescent="0.25">
      <c r="B513"/>
      <c r="C513"/>
      <c r="D513"/>
      <c r="E513"/>
      <c r="F513"/>
      <c r="G513"/>
    </row>
    <row r="514" spans="2:7" x14ac:dyDescent="0.25">
      <c r="B514"/>
      <c r="C514"/>
      <c r="D514"/>
      <c r="E514"/>
      <c r="F514"/>
      <c r="G514"/>
    </row>
    <row r="515" spans="2:7" x14ac:dyDescent="0.25">
      <c r="B515"/>
      <c r="C515"/>
      <c r="D515"/>
      <c r="E515"/>
      <c r="F515"/>
      <c r="G515"/>
    </row>
    <row r="516" spans="2:7" x14ac:dyDescent="0.25">
      <c r="B516"/>
      <c r="C516"/>
      <c r="D516"/>
      <c r="E516"/>
      <c r="F516"/>
      <c r="G516"/>
    </row>
    <row r="517" spans="2:7" x14ac:dyDescent="0.25">
      <c r="B517"/>
      <c r="C517"/>
      <c r="D517"/>
      <c r="E517"/>
      <c r="F517"/>
      <c r="G517"/>
    </row>
    <row r="518" spans="2:7" x14ac:dyDescent="0.25">
      <c r="B518"/>
      <c r="C518"/>
      <c r="D518"/>
      <c r="E518"/>
      <c r="F518"/>
      <c r="G518"/>
    </row>
    <row r="519" spans="2:7" x14ac:dyDescent="0.25">
      <c r="B519"/>
      <c r="C519"/>
      <c r="D519"/>
      <c r="E519"/>
      <c r="F519"/>
      <c r="G519"/>
    </row>
    <row r="520" spans="2:7" x14ac:dyDescent="0.25">
      <c r="B520"/>
      <c r="C520"/>
      <c r="D520"/>
      <c r="E520"/>
      <c r="F520"/>
      <c r="G520"/>
    </row>
    <row r="521" spans="2:7" x14ac:dyDescent="0.25">
      <c r="B521"/>
      <c r="C521"/>
      <c r="D521"/>
      <c r="E521"/>
      <c r="F521"/>
      <c r="G521"/>
    </row>
    <row r="522" spans="2:7" x14ac:dyDescent="0.25">
      <c r="B522"/>
      <c r="C522"/>
      <c r="D522"/>
      <c r="E522"/>
      <c r="F522"/>
      <c r="G522"/>
    </row>
    <row r="523" spans="2:7" x14ac:dyDescent="0.25">
      <c r="B523"/>
      <c r="C523"/>
      <c r="D523"/>
      <c r="E523"/>
      <c r="F523"/>
      <c r="G523"/>
    </row>
    <row r="524" spans="2:7" x14ac:dyDescent="0.25">
      <c r="B524"/>
      <c r="C524"/>
      <c r="D524"/>
      <c r="E524"/>
      <c r="F524"/>
      <c r="G524"/>
    </row>
    <row r="525" spans="2:7" x14ac:dyDescent="0.25">
      <c r="B525"/>
      <c r="C525"/>
      <c r="D525"/>
      <c r="E525"/>
      <c r="F525"/>
      <c r="G525"/>
    </row>
    <row r="526" spans="2:7" x14ac:dyDescent="0.25">
      <c r="B526"/>
      <c r="C526"/>
      <c r="D526"/>
      <c r="E526"/>
      <c r="F526"/>
      <c r="G526"/>
    </row>
    <row r="527" spans="2:7" x14ac:dyDescent="0.25">
      <c r="B527"/>
      <c r="C527"/>
      <c r="D527"/>
      <c r="E527"/>
      <c r="F527"/>
      <c r="G527"/>
    </row>
    <row r="528" spans="2:7" x14ac:dyDescent="0.25">
      <c r="B528"/>
      <c r="C528"/>
      <c r="D528"/>
      <c r="E528"/>
      <c r="F528"/>
      <c r="G528"/>
    </row>
    <row r="529" spans="2:7" x14ac:dyDescent="0.25">
      <c r="B529"/>
      <c r="C529"/>
      <c r="D529"/>
      <c r="E529"/>
      <c r="F529"/>
      <c r="G529"/>
    </row>
    <row r="530" spans="2:7" x14ac:dyDescent="0.25">
      <c r="B530"/>
      <c r="C530"/>
      <c r="D530"/>
      <c r="E530"/>
      <c r="F530"/>
      <c r="G530"/>
    </row>
    <row r="531" spans="2:7" x14ac:dyDescent="0.25">
      <c r="B531"/>
      <c r="C531"/>
      <c r="D531"/>
      <c r="E531"/>
      <c r="F531"/>
      <c r="G531"/>
    </row>
    <row r="532" spans="2:7" x14ac:dyDescent="0.25">
      <c r="B532"/>
      <c r="C532"/>
      <c r="D532"/>
      <c r="E532"/>
      <c r="F532"/>
      <c r="G532"/>
    </row>
    <row r="533" spans="2:7" x14ac:dyDescent="0.25">
      <c r="B533"/>
      <c r="C533"/>
      <c r="D533"/>
      <c r="E533"/>
      <c r="F533"/>
      <c r="G533"/>
    </row>
    <row r="534" spans="2:7" x14ac:dyDescent="0.25">
      <c r="B534"/>
      <c r="C534"/>
      <c r="D534"/>
      <c r="E534"/>
      <c r="F534"/>
      <c r="G534"/>
    </row>
    <row r="535" spans="2:7" x14ac:dyDescent="0.25">
      <c r="B535"/>
      <c r="C535"/>
      <c r="D535"/>
      <c r="E535"/>
      <c r="F535"/>
      <c r="G535"/>
    </row>
    <row r="536" spans="2:7" x14ac:dyDescent="0.25">
      <c r="B536"/>
      <c r="C536"/>
      <c r="D536"/>
      <c r="E536"/>
      <c r="F536"/>
      <c r="G536"/>
    </row>
    <row r="537" spans="2:7" x14ac:dyDescent="0.25">
      <c r="B537"/>
      <c r="C537"/>
      <c r="D537"/>
      <c r="E537"/>
      <c r="F537"/>
      <c r="G537"/>
    </row>
    <row r="538" spans="2:7" x14ac:dyDescent="0.25">
      <c r="B538"/>
      <c r="C538"/>
      <c r="D538"/>
      <c r="E538"/>
      <c r="F538"/>
      <c r="G538"/>
    </row>
    <row r="539" spans="2:7" x14ac:dyDescent="0.25">
      <c r="B539"/>
      <c r="C539"/>
      <c r="D539"/>
      <c r="E539"/>
      <c r="F539"/>
      <c r="G539"/>
    </row>
    <row r="540" spans="2:7" x14ac:dyDescent="0.25">
      <c r="B540"/>
      <c r="C540"/>
      <c r="D540"/>
      <c r="E540"/>
      <c r="F540"/>
      <c r="G540"/>
    </row>
    <row r="541" spans="2:7" x14ac:dyDescent="0.25">
      <c r="B541"/>
      <c r="C541"/>
      <c r="D541"/>
      <c r="E541"/>
      <c r="F541"/>
      <c r="G541"/>
    </row>
    <row r="542" spans="2:7" x14ac:dyDescent="0.25">
      <c r="B542"/>
      <c r="C542"/>
      <c r="D542"/>
      <c r="E542"/>
      <c r="F542"/>
      <c r="G542"/>
    </row>
    <row r="543" spans="2:7" x14ac:dyDescent="0.25">
      <c r="B543"/>
      <c r="C543"/>
      <c r="D543"/>
      <c r="E543"/>
      <c r="F543"/>
      <c r="G543"/>
    </row>
    <row r="544" spans="2:7" x14ac:dyDescent="0.25">
      <c r="B544"/>
      <c r="C544"/>
      <c r="D544"/>
      <c r="E544"/>
      <c r="F544"/>
      <c r="G544"/>
    </row>
    <row r="545" spans="2:7" x14ac:dyDescent="0.25">
      <c r="B545"/>
      <c r="C545"/>
      <c r="D545"/>
      <c r="E545"/>
      <c r="F545"/>
      <c r="G545"/>
    </row>
    <row r="546" spans="2:7" x14ac:dyDescent="0.25">
      <c r="B546"/>
      <c r="C546"/>
      <c r="D546"/>
      <c r="E546"/>
      <c r="F546"/>
      <c r="G546"/>
    </row>
    <row r="547" spans="2:7" x14ac:dyDescent="0.25">
      <c r="B547"/>
      <c r="C547"/>
      <c r="D547"/>
      <c r="E547"/>
      <c r="F547"/>
      <c r="G547"/>
    </row>
    <row r="548" spans="2:7" x14ac:dyDescent="0.25">
      <c r="B548"/>
      <c r="C548"/>
      <c r="D548"/>
      <c r="E548"/>
      <c r="F548"/>
      <c r="G548"/>
    </row>
    <row r="549" spans="2:7" x14ac:dyDescent="0.25">
      <c r="B549"/>
      <c r="C549"/>
      <c r="D549"/>
      <c r="E549"/>
      <c r="F549"/>
      <c r="G549"/>
    </row>
    <row r="550" spans="2:7" x14ac:dyDescent="0.25">
      <c r="B550"/>
      <c r="C550"/>
      <c r="D550"/>
      <c r="E550"/>
      <c r="F550"/>
      <c r="G550"/>
    </row>
    <row r="551" spans="2:7" x14ac:dyDescent="0.25">
      <c r="B551"/>
      <c r="C551"/>
      <c r="D551"/>
      <c r="E551"/>
      <c r="F551"/>
      <c r="G551"/>
    </row>
    <row r="552" spans="2:7" x14ac:dyDescent="0.25">
      <c r="B552"/>
      <c r="C552"/>
      <c r="D552"/>
      <c r="E552"/>
      <c r="F552"/>
      <c r="G552"/>
    </row>
    <row r="553" spans="2:7" x14ac:dyDescent="0.25">
      <c r="B553"/>
      <c r="C553"/>
      <c r="D553"/>
      <c r="E553"/>
      <c r="F553"/>
      <c r="G553"/>
    </row>
    <row r="554" spans="2:7" x14ac:dyDescent="0.25">
      <c r="B554"/>
      <c r="C554"/>
      <c r="D554"/>
      <c r="E554"/>
      <c r="F554"/>
      <c r="G554"/>
    </row>
    <row r="555" spans="2:7" x14ac:dyDescent="0.25">
      <c r="B555"/>
      <c r="C555"/>
      <c r="D555"/>
      <c r="E555"/>
      <c r="F555"/>
      <c r="G555"/>
    </row>
    <row r="556" spans="2:7" x14ac:dyDescent="0.25">
      <c r="B556"/>
      <c r="C556"/>
      <c r="D556"/>
      <c r="E556"/>
      <c r="F556"/>
      <c r="G556"/>
    </row>
    <row r="557" spans="2:7" x14ac:dyDescent="0.25">
      <c r="B557"/>
      <c r="C557"/>
      <c r="D557"/>
      <c r="E557"/>
      <c r="F557"/>
      <c r="G557"/>
    </row>
    <row r="558" spans="2:7" x14ac:dyDescent="0.25">
      <c r="B558"/>
      <c r="C558"/>
      <c r="D558"/>
      <c r="E558"/>
      <c r="F558"/>
      <c r="G558"/>
    </row>
    <row r="559" spans="2:7" x14ac:dyDescent="0.25">
      <c r="B559"/>
      <c r="C559"/>
      <c r="D559"/>
      <c r="E559"/>
      <c r="F559"/>
      <c r="G559"/>
    </row>
    <row r="560" spans="2:7" x14ac:dyDescent="0.25">
      <c r="B560"/>
      <c r="C560"/>
      <c r="D560"/>
      <c r="E560"/>
      <c r="F560"/>
      <c r="G560"/>
    </row>
    <row r="561" spans="2:7" x14ac:dyDescent="0.25">
      <c r="B561"/>
      <c r="C561"/>
      <c r="D561"/>
      <c r="E561"/>
      <c r="F561"/>
      <c r="G561"/>
    </row>
    <row r="562" spans="2:7" x14ac:dyDescent="0.25">
      <c r="B562"/>
      <c r="C562"/>
      <c r="D562"/>
      <c r="E562"/>
      <c r="F562"/>
      <c r="G562"/>
    </row>
    <row r="563" spans="2:7" x14ac:dyDescent="0.25">
      <c r="B563"/>
      <c r="C563"/>
      <c r="D563"/>
      <c r="E563"/>
      <c r="F563"/>
      <c r="G563"/>
    </row>
    <row r="564" spans="2:7" x14ac:dyDescent="0.25">
      <c r="B564"/>
      <c r="C564"/>
      <c r="D564"/>
      <c r="E564"/>
      <c r="F564"/>
      <c r="G564"/>
    </row>
    <row r="565" spans="2:7" x14ac:dyDescent="0.25">
      <c r="B565"/>
      <c r="C565"/>
      <c r="D565"/>
      <c r="E565"/>
      <c r="F565"/>
      <c r="G565"/>
    </row>
  </sheetData>
  <sheetProtection password="FA66" sheet="1" objects="1" scenarios="1"/>
  <mergeCells count="24">
    <mergeCell ref="B58:G59"/>
    <mergeCell ref="B77:G82"/>
    <mergeCell ref="B46:G46"/>
    <mergeCell ref="B141:G142"/>
    <mergeCell ref="B160:G165"/>
    <mergeCell ref="B129:G129"/>
    <mergeCell ref="C91:G91"/>
    <mergeCell ref="C92:G92"/>
    <mergeCell ref="C93:G93"/>
    <mergeCell ref="C94:G94"/>
    <mergeCell ref="C95:G95"/>
    <mergeCell ref="C9:G9"/>
    <mergeCell ref="C10:G10"/>
    <mergeCell ref="C11:G11"/>
    <mergeCell ref="C12:G12"/>
    <mergeCell ref="C13:G13"/>
    <mergeCell ref="B225:G226"/>
    <mergeCell ref="B244:G249"/>
    <mergeCell ref="B219:G219"/>
    <mergeCell ref="C174:G174"/>
    <mergeCell ref="C175:G175"/>
    <mergeCell ref="C176:G176"/>
    <mergeCell ref="C177:G177"/>
    <mergeCell ref="C178:G178"/>
  </mergeCells>
  <conditionalFormatting sqref="B18:D20">
    <cfRule type="expression" dxfId="68" priority="32">
      <formula>NOT(ISBLANK($G18))</formula>
    </cfRule>
  </conditionalFormatting>
  <conditionalFormatting sqref="B43:D43">
    <cfRule type="expression" dxfId="67" priority="19">
      <formula>NOT(ISBLANK($G43))</formula>
    </cfRule>
  </conditionalFormatting>
  <conditionalFormatting sqref="B101:D103">
    <cfRule type="expression" dxfId="66" priority="17">
      <formula>NOT(ISBLANK($G101))</formula>
    </cfRule>
  </conditionalFormatting>
  <conditionalFormatting sqref="B50:D51">
    <cfRule type="expression" dxfId="65" priority="22">
      <formula>NOT(ISBLANK($G50))</formula>
    </cfRule>
  </conditionalFormatting>
  <conditionalFormatting sqref="B126:D126">
    <cfRule type="expression" dxfId="64" priority="10">
      <formula>NOT(ISBLANK($G126))</formula>
    </cfRule>
  </conditionalFormatting>
  <conditionalFormatting sqref="B134:D134">
    <cfRule type="expression" dxfId="63" priority="9">
      <formula>NOT(ISBLANK($G134))</formula>
    </cfRule>
  </conditionalFormatting>
  <conditionalFormatting sqref="B25:D31">
    <cfRule type="expression" dxfId="62" priority="25">
      <formula>NOT(ISBLANK($G25))</formula>
    </cfRule>
  </conditionalFormatting>
  <conditionalFormatting sqref="B32:D32">
    <cfRule type="expression" dxfId="61" priority="23">
      <formula>NOT(ISBLANK($G32))</formula>
    </cfRule>
  </conditionalFormatting>
  <conditionalFormatting sqref="B36:D42">
    <cfRule type="expression" dxfId="60" priority="21">
      <formula>NOT(ISBLANK($G36))</formula>
    </cfRule>
  </conditionalFormatting>
  <conditionalFormatting sqref="B108:D114">
    <cfRule type="expression" dxfId="59" priority="16">
      <formula>NOT(ISBLANK($G108))</formula>
    </cfRule>
  </conditionalFormatting>
  <conditionalFormatting sqref="B133:D133">
    <cfRule type="expression" dxfId="58" priority="13">
      <formula>NOT(ISBLANK($G133))</formula>
    </cfRule>
  </conditionalFormatting>
  <conditionalFormatting sqref="B115:D115">
    <cfRule type="expression" dxfId="57" priority="14">
      <formula>NOT(ISBLANK($G115))</formula>
    </cfRule>
  </conditionalFormatting>
  <conditionalFormatting sqref="B119:D125">
    <cfRule type="expression" dxfId="56" priority="12">
      <formula>NOT(ISBLANK($G119))</formula>
    </cfRule>
  </conditionalFormatting>
  <conditionalFormatting sqref="B190:D192">
    <cfRule type="expression" dxfId="55" priority="8">
      <formula>NOT(ISBLANK($G190))</formula>
    </cfRule>
  </conditionalFormatting>
  <conditionalFormatting sqref="B216:D216">
    <cfRule type="expression" dxfId="54" priority="3">
      <formula>NOT(ISBLANK($G216))</formula>
    </cfRule>
  </conditionalFormatting>
  <conditionalFormatting sqref="B197:D203">
    <cfRule type="expression" dxfId="53" priority="7">
      <formula>NOT(ISBLANK($G197))</formula>
    </cfRule>
  </conditionalFormatting>
  <conditionalFormatting sqref="B204:D204">
    <cfRule type="expression" dxfId="52" priority="6">
      <formula>NOT(ISBLANK($G204))</formula>
    </cfRule>
  </conditionalFormatting>
  <conditionalFormatting sqref="B209:D215">
    <cfRule type="expression" dxfId="51" priority="4">
      <formula>NOT(ISBLANK($G209))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478"/>
  <sheetViews>
    <sheetView topLeftCell="A199" zoomScale="85" zoomScaleNormal="85" workbookViewId="0">
      <selection activeCell="A202" sqref="A202"/>
    </sheetView>
  </sheetViews>
  <sheetFormatPr defaultRowHeight="15" x14ac:dyDescent="0.25"/>
  <cols>
    <col min="1" max="1" width="35.7109375" style="178" customWidth="1"/>
    <col min="2" max="2" width="18.85546875" style="104" customWidth="1"/>
    <col min="3" max="3" width="37.7109375" style="104" customWidth="1"/>
    <col min="4" max="4" width="9.140625" style="104"/>
    <col min="5" max="5" width="14.28515625" style="104" customWidth="1"/>
    <col min="6" max="6" width="31.5703125" style="104" customWidth="1"/>
    <col min="7" max="11" width="9.140625" style="104"/>
    <col min="12" max="12" width="15.140625" style="104" customWidth="1"/>
    <col min="13" max="13" width="18.7109375" style="104" customWidth="1"/>
    <col min="14" max="18" width="9.140625" style="104"/>
    <col min="19" max="19" width="33.42578125" style="104" customWidth="1"/>
    <col min="20" max="16384" width="9.140625" style="104"/>
  </cols>
  <sheetData>
    <row r="1" spans="1:7" s="174" customFormat="1" ht="36.75" customHeight="1" x14ac:dyDescent="0.25">
      <c r="A1" s="175" t="s">
        <v>35</v>
      </c>
    </row>
    <row r="2" spans="1:7" x14ac:dyDescent="0.25">
      <c r="A2" s="176" t="s">
        <v>78</v>
      </c>
    </row>
    <row r="3" spans="1:7" ht="18.75" x14ac:dyDescent="0.3">
      <c r="A3" s="177"/>
      <c r="B3" s="111" t="s">
        <v>150</v>
      </c>
      <c r="C3" s="110"/>
      <c r="D3" s="129"/>
      <c r="E3" s="105"/>
      <c r="F3" s="105"/>
      <c r="G3" s="128"/>
    </row>
    <row r="4" spans="1:7" x14ac:dyDescent="0.25">
      <c r="A4" s="177"/>
      <c r="B4" s="110" t="s">
        <v>166</v>
      </c>
      <c r="C4" s="110"/>
      <c r="D4" s="129"/>
      <c r="E4" s="105"/>
      <c r="F4" s="105"/>
      <c r="G4" s="128"/>
    </row>
    <row r="5" spans="1:7" x14ac:dyDescent="0.25">
      <c r="A5" s="177"/>
      <c r="C5" s="110"/>
      <c r="D5" s="129"/>
      <c r="E5" s="105"/>
      <c r="F5" s="105"/>
      <c r="G5" s="128"/>
    </row>
    <row r="6" spans="1:7" x14ac:dyDescent="0.25">
      <c r="A6" s="177"/>
      <c r="B6" s="140" t="s">
        <v>104</v>
      </c>
      <c r="C6" s="110"/>
      <c r="D6" s="129"/>
      <c r="E6" s="105"/>
      <c r="F6" s="105"/>
      <c r="G6" s="128"/>
    </row>
    <row r="7" spans="1:7" x14ac:dyDescent="0.25">
      <c r="A7" s="177"/>
      <c r="C7" s="105"/>
      <c r="D7" s="128"/>
      <c r="E7" s="105"/>
      <c r="F7" s="105"/>
      <c r="G7" s="128"/>
    </row>
    <row r="8" spans="1:7" x14ac:dyDescent="0.25">
      <c r="A8" s="177"/>
      <c r="B8" s="106"/>
      <c r="C8" s="110"/>
      <c r="D8" s="129"/>
      <c r="E8" s="110"/>
      <c r="F8" s="110"/>
      <c r="G8" s="129"/>
    </row>
    <row r="9" spans="1:7" x14ac:dyDescent="0.25">
      <c r="A9" s="177"/>
      <c r="B9" s="112" t="s">
        <v>0</v>
      </c>
      <c r="C9" s="239"/>
      <c r="D9" s="240"/>
      <c r="E9" s="240"/>
      <c r="F9" s="240"/>
      <c r="G9" s="241"/>
    </row>
    <row r="10" spans="1:7" x14ac:dyDescent="0.25">
      <c r="A10" s="177"/>
      <c r="B10" s="112" t="s">
        <v>1</v>
      </c>
      <c r="C10" s="239"/>
      <c r="D10" s="240"/>
      <c r="E10" s="240"/>
      <c r="F10" s="240"/>
      <c r="G10" s="241"/>
    </row>
    <row r="11" spans="1:7" x14ac:dyDescent="0.25">
      <c r="A11" s="177"/>
      <c r="B11" s="112" t="s">
        <v>9</v>
      </c>
      <c r="C11" s="239"/>
      <c r="D11" s="240"/>
      <c r="E11" s="240"/>
      <c r="F11" s="240"/>
      <c r="G11" s="241"/>
    </row>
    <row r="12" spans="1:7" x14ac:dyDescent="0.25">
      <c r="A12" s="177"/>
      <c r="B12" s="112" t="s">
        <v>6</v>
      </c>
      <c r="C12" s="239"/>
      <c r="D12" s="240"/>
      <c r="E12" s="240"/>
      <c r="F12" s="240"/>
      <c r="G12" s="241"/>
    </row>
    <row r="13" spans="1:7" x14ac:dyDescent="0.25">
      <c r="A13" s="177"/>
      <c r="B13" s="112" t="s">
        <v>7</v>
      </c>
      <c r="C13" s="239"/>
      <c r="D13" s="240"/>
      <c r="E13" s="240"/>
      <c r="F13" s="240"/>
      <c r="G13" s="241"/>
    </row>
    <row r="14" spans="1:7" x14ac:dyDescent="0.25">
      <c r="A14" s="104"/>
    </row>
    <row r="15" spans="1:7" x14ac:dyDescent="0.25">
      <c r="A15" s="177"/>
      <c r="B15" s="107"/>
      <c r="C15" s="108"/>
      <c r="D15" s="130"/>
      <c r="E15" s="155"/>
      <c r="F15" s="155"/>
      <c r="G15" s="127"/>
    </row>
    <row r="16" spans="1:7" x14ac:dyDescent="0.25">
      <c r="A16" s="177"/>
      <c r="B16" s="153" t="s">
        <v>189</v>
      </c>
      <c r="C16" s="113"/>
      <c r="D16" s="131"/>
      <c r="E16" s="153" t="s">
        <v>8</v>
      </c>
      <c r="F16" s="145"/>
      <c r="G16" s="142"/>
    </row>
    <row r="17" spans="1:7" x14ac:dyDescent="0.25">
      <c r="A17" s="177"/>
      <c r="B17" s="168" t="s">
        <v>2</v>
      </c>
      <c r="C17" s="169" t="s">
        <v>3</v>
      </c>
      <c r="D17" s="170" t="s">
        <v>4</v>
      </c>
      <c r="E17" s="169" t="s">
        <v>2</v>
      </c>
      <c r="F17" s="169" t="s">
        <v>3</v>
      </c>
      <c r="G17" s="164" t="s">
        <v>4</v>
      </c>
    </row>
    <row r="18" spans="1:7" x14ac:dyDescent="0.25">
      <c r="A18" s="177"/>
      <c r="B18" s="156" t="s">
        <v>132</v>
      </c>
      <c r="C18" s="156" t="s">
        <v>92</v>
      </c>
      <c r="D18" s="158">
        <v>6</v>
      </c>
      <c r="E18" s="159"/>
      <c r="F18" s="159"/>
      <c r="G18" s="160"/>
    </row>
    <row r="19" spans="1:7" x14ac:dyDescent="0.25">
      <c r="A19" s="177"/>
      <c r="B19" s="156" t="s">
        <v>96</v>
      </c>
      <c r="C19" s="156" t="s">
        <v>93</v>
      </c>
      <c r="D19" s="158">
        <v>2</v>
      </c>
      <c r="E19" s="159"/>
      <c r="F19" s="159"/>
      <c r="G19" s="160"/>
    </row>
    <row r="20" spans="1:7" x14ac:dyDescent="0.25">
      <c r="A20" s="177"/>
      <c r="B20" s="156" t="s">
        <v>91</v>
      </c>
      <c r="C20" s="156" t="s">
        <v>88</v>
      </c>
      <c r="D20" s="158">
        <v>3</v>
      </c>
      <c r="E20" s="159"/>
      <c r="F20" s="159"/>
      <c r="G20" s="160"/>
    </row>
    <row r="21" spans="1:7" x14ac:dyDescent="0.25">
      <c r="A21" s="177"/>
      <c r="B21" s="156" t="s">
        <v>100</v>
      </c>
      <c r="C21" s="156" t="s">
        <v>97</v>
      </c>
      <c r="D21" s="158">
        <v>1</v>
      </c>
      <c r="E21" s="160"/>
      <c r="F21" s="160"/>
      <c r="G21" s="160"/>
    </row>
    <row r="22" spans="1:7" x14ac:dyDescent="0.25">
      <c r="A22" s="177"/>
      <c r="B22" s="156" t="s">
        <v>99</v>
      </c>
      <c r="C22" s="156" t="s">
        <v>98</v>
      </c>
      <c r="D22" s="158">
        <v>3</v>
      </c>
      <c r="E22" s="160"/>
      <c r="F22" s="160"/>
      <c r="G22" s="160"/>
    </row>
    <row r="23" spans="1:7" x14ac:dyDescent="0.25">
      <c r="A23" s="177"/>
      <c r="B23" s="143"/>
      <c r="C23" s="144" t="s">
        <v>5</v>
      </c>
      <c r="D23" s="157">
        <f>SUMIFS(D18:D22, G18:G22, "",E18:E22,"",F18:F22,"")+SUM(G18:G22)</f>
        <v>15</v>
      </c>
      <c r="E23" s="105"/>
      <c r="F23" s="105"/>
      <c r="G23" s="128"/>
    </row>
    <row r="24" spans="1:7" x14ac:dyDescent="0.25">
      <c r="A24" s="177"/>
      <c r="B24" s="143"/>
      <c r="C24" s="144"/>
      <c r="D24"/>
      <c r="E24" s="105"/>
      <c r="F24" s="105"/>
      <c r="G24" s="128"/>
    </row>
    <row r="25" spans="1:7" x14ac:dyDescent="0.25">
      <c r="A25" s="177"/>
      <c r="B25" s="115" t="s">
        <v>131</v>
      </c>
      <c r="C25" s="144"/>
      <c r="D25" s="139"/>
      <c r="E25" s="105"/>
      <c r="F25" s="105"/>
      <c r="G25" s="128"/>
    </row>
    <row r="26" spans="1:7" x14ac:dyDescent="0.25">
      <c r="A26" s="177"/>
      <c r="B26" s="168" t="s">
        <v>2</v>
      </c>
      <c r="C26" s="169" t="s">
        <v>3</v>
      </c>
      <c r="D26" s="170" t="s">
        <v>4</v>
      </c>
      <c r="E26" s="169" t="s">
        <v>2</v>
      </c>
      <c r="F26" s="169" t="s">
        <v>3</v>
      </c>
      <c r="G26" s="164" t="s">
        <v>4</v>
      </c>
    </row>
    <row r="27" spans="1:7" x14ac:dyDescent="0.25">
      <c r="A27" s="177"/>
      <c r="B27" s="182" t="str">
        <f>VLOOKUP(C27,pap2014_lijst,2,0)</f>
        <v/>
      </c>
      <c r="C27" s="52" t="s">
        <v>130</v>
      </c>
      <c r="D27" s="158" t="str">
        <f>VLOOKUP(C27,pap2014_lijst,3,0)</f>
        <v/>
      </c>
      <c r="E27" s="159"/>
      <c r="F27" s="159"/>
      <c r="G27" s="160"/>
    </row>
    <row r="28" spans="1:7" x14ac:dyDescent="0.25">
      <c r="A28" s="177"/>
      <c r="B28" s="182" t="str">
        <f>VLOOKUP(C28,pap2014_lijst,2,0)</f>
        <v/>
      </c>
      <c r="C28" s="52" t="s">
        <v>130</v>
      </c>
      <c r="D28" s="158" t="str">
        <f>VLOOKUP(C28,pap2014_lijst,3,0)</f>
        <v/>
      </c>
      <c r="E28" s="159"/>
      <c r="F28" s="159"/>
      <c r="G28" s="160"/>
    </row>
    <row r="29" spans="1:7" x14ac:dyDescent="0.25">
      <c r="A29" s="177"/>
      <c r="B29" s="143"/>
      <c r="C29" s="144" t="s">
        <v>5</v>
      </c>
      <c r="D29" s="157">
        <f>SUMIFS(D27:D28, G27:G28, "",E27:E28,"",F27:F28,"")+SUM(G27:G28)</f>
        <v>0</v>
      </c>
      <c r="E29" s="105"/>
      <c r="F29" s="105"/>
      <c r="G29" s="128"/>
    </row>
    <row r="30" spans="1:7" x14ac:dyDescent="0.25">
      <c r="A30" s="177"/>
      <c r="B30" s="115"/>
      <c r="C30" s="144"/>
      <c r="D30" s="139"/>
      <c r="E30" s="105"/>
      <c r="F30" s="105"/>
      <c r="G30" s="128"/>
    </row>
    <row r="31" spans="1:7" x14ac:dyDescent="0.25">
      <c r="A31" s="177"/>
      <c r="B31" s="148" t="str">
        <f>"Physics and Astronomy Electives (" &amp; 40 - D29 &amp; " EC)"</f>
        <v>Physics and Astronomy Electives (40 EC)</v>
      </c>
      <c r="C31" s="144"/>
      <c r="D31" s="139"/>
      <c r="E31" s="105"/>
      <c r="F31" s="105"/>
      <c r="G31" s="128"/>
    </row>
    <row r="32" spans="1:7" x14ac:dyDescent="0.25">
      <c r="A32" s="177"/>
      <c r="B32" s="168" t="s">
        <v>2</v>
      </c>
      <c r="C32" s="169" t="s">
        <v>3</v>
      </c>
      <c r="D32" s="170" t="s">
        <v>4</v>
      </c>
      <c r="E32" s="169" t="s">
        <v>2</v>
      </c>
      <c r="F32" s="169" t="s">
        <v>3</v>
      </c>
      <c r="G32" s="164" t="s">
        <v>4</v>
      </c>
    </row>
    <row r="33" spans="1:7" x14ac:dyDescent="0.25">
      <c r="A33" s="177"/>
      <c r="B33" s="52"/>
      <c r="C33" s="52"/>
      <c r="D33" s="53"/>
      <c r="E33" s="159"/>
      <c r="F33" s="159"/>
      <c r="G33" s="160"/>
    </row>
    <row r="34" spans="1:7" x14ac:dyDescent="0.25">
      <c r="A34" s="177"/>
      <c r="B34" s="52"/>
      <c r="C34" s="52"/>
      <c r="D34" s="53"/>
      <c r="E34" s="159"/>
      <c r="F34" s="159"/>
      <c r="G34" s="160"/>
    </row>
    <row r="35" spans="1:7" x14ac:dyDescent="0.25">
      <c r="A35" s="177"/>
      <c r="B35" s="52"/>
      <c r="C35" s="52"/>
      <c r="D35" s="53"/>
      <c r="E35" s="159"/>
      <c r="F35" s="159"/>
      <c r="G35" s="160"/>
    </row>
    <row r="36" spans="1:7" x14ac:dyDescent="0.25">
      <c r="A36" s="177"/>
      <c r="B36" s="52"/>
      <c r="C36" s="52"/>
      <c r="D36" s="53"/>
      <c r="E36" s="159"/>
      <c r="F36" s="159"/>
      <c r="G36" s="160"/>
    </row>
    <row r="37" spans="1:7" x14ac:dyDescent="0.25">
      <c r="A37" s="177"/>
      <c r="B37" s="52"/>
      <c r="C37" s="52"/>
      <c r="D37" s="53"/>
      <c r="E37" s="159"/>
      <c r="F37" s="159"/>
      <c r="G37" s="160"/>
    </row>
    <row r="38" spans="1:7" x14ac:dyDescent="0.25">
      <c r="A38" s="177"/>
      <c r="B38" s="52"/>
      <c r="C38" s="52"/>
      <c r="D38" s="53"/>
      <c r="E38" s="159"/>
      <c r="F38" s="159"/>
      <c r="G38" s="160"/>
    </row>
    <row r="39" spans="1:7" x14ac:dyDescent="0.25">
      <c r="A39" s="177"/>
      <c r="B39" s="52"/>
      <c r="C39" s="52"/>
      <c r="D39" s="53"/>
      <c r="E39" s="159"/>
      <c r="F39" s="159"/>
      <c r="G39" s="160"/>
    </row>
    <row r="40" spans="1:7" x14ac:dyDescent="0.25">
      <c r="A40" s="177"/>
      <c r="B40" s="52"/>
      <c r="C40" s="52"/>
      <c r="D40" s="53"/>
      <c r="E40" s="159"/>
      <c r="F40" s="159"/>
      <c r="G40" s="160"/>
    </row>
    <row r="41" spans="1:7" x14ac:dyDescent="0.25">
      <c r="A41" s="177"/>
      <c r="B41" s="143"/>
      <c r="C41" s="144" t="s">
        <v>5</v>
      </c>
      <c r="D41" s="157">
        <f>SUMIFS(D33:D40, G33:G40, "",E33:E40,"",F33:F40,"")+SUM(G33:G40)</f>
        <v>0</v>
      </c>
      <c r="E41" s="105"/>
      <c r="F41" s="105"/>
      <c r="G41" s="128"/>
    </row>
    <row r="42" spans="1:7" x14ac:dyDescent="0.25">
      <c r="A42" s="177"/>
      <c r="B42" s="115" t="s">
        <v>193</v>
      </c>
      <c r="C42" s="144"/>
      <c r="D42" s="139"/>
      <c r="E42" s="105"/>
      <c r="F42" s="105"/>
      <c r="G42" s="128"/>
    </row>
    <row r="43" spans="1:7" x14ac:dyDescent="0.25">
      <c r="A43" s="177"/>
      <c r="B43" s="168" t="s">
        <v>2</v>
      </c>
      <c r="C43" s="169" t="s">
        <v>3</v>
      </c>
      <c r="D43" s="170" t="s">
        <v>4</v>
      </c>
      <c r="E43" s="169" t="s">
        <v>2</v>
      </c>
      <c r="F43" s="169" t="s">
        <v>3</v>
      </c>
      <c r="G43" s="164" t="s">
        <v>4</v>
      </c>
    </row>
    <row r="44" spans="1:7" x14ac:dyDescent="0.25">
      <c r="A44" s="177"/>
      <c r="B44" s="52"/>
      <c r="C44" s="52"/>
      <c r="D44" s="53"/>
      <c r="E44" s="159"/>
      <c r="F44" s="159"/>
      <c r="G44" s="160"/>
    </row>
    <row r="45" spans="1:7" x14ac:dyDescent="0.25">
      <c r="A45" s="177"/>
      <c r="B45" s="52"/>
      <c r="C45" s="52"/>
      <c r="D45" s="53"/>
      <c r="E45" s="159"/>
      <c r="F45" s="159"/>
      <c r="G45" s="160"/>
    </row>
    <row r="46" spans="1:7" x14ac:dyDescent="0.25">
      <c r="A46" s="177"/>
      <c r="B46" s="52"/>
      <c r="C46" s="52"/>
      <c r="D46" s="53"/>
      <c r="E46" s="159"/>
      <c r="F46" s="159"/>
      <c r="G46" s="160"/>
    </row>
    <row r="47" spans="1:7" x14ac:dyDescent="0.25">
      <c r="A47" s="177"/>
      <c r="B47" s="52"/>
      <c r="C47" s="52"/>
      <c r="D47" s="53"/>
      <c r="E47" s="159"/>
      <c r="F47" s="159"/>
      <c r="G47" s="160"/>
    </row>
    <row r="48" spans="1:7" x14ac:dyDescent="0.25">
      <c r="A48" s="177"/>
      <c r="B48" s="52"/>
      <c r="C48" s="52"/>
      <c r="D48" s="53"/>
      <c r="E48" s="159"/>
      <c r="F48" s="159"/>
      <c r="G48" s="160"/>
    </row>
    <row r="49" spans="1:7" x14ac:dyDescent="0.25">
      <c r="A49" s="177"/>
      <c r="B49" s="52"/>
      <c r="C49" s="52"/>
      <c r="D49" s="53"/>
      <c r="E49" s="159"/>
      <c r="F49" s="159"/>
      <c r="G49" s="160"/>
    </row>
    <row r="50" spans="1:7" x14ac:dyDescent="0.25">
      <c r="A50" s="177"/>
      <c r="B50" s="52"/>
      <c r="C50" s="52"/>
      <c r="D50" s="53"/>
      <c r="E50" s="159"/>
      <c r="F50" s="159"/>
      <c r="G50" s="160"/>
    </row>
    <row r="51" spans="1:7" x14ac:dyDescent="0.25">
      <c r="A51" s="177"/>
      <c r="B51" s="52"/>
      <c r="C51" s="52"/>
      <c r="D51" s="53"/>
      <c r="E51" s="159"/>
      <c r="F51" s="159"/>
      <c r="G51" s="160"/>
    </row>
    <row r="52" spans="1:7" x14ac:dyDescent="0.25">
      <c r="A52" s="177"/>
      <c r="B52" s="143"/>
      <c r="C52" s="144" t="s">
        <v>5</v>
      </c>
      <c r="D52" s="157">
        <f>SUMIFS(D44:D51, G44:G51, "",E44:E51,"",F44:F51,"")+SUM(G44:G51)</f>
        <v>0</v>
      </c>
      <c r="E52" s="105"/>
      <c r="F52" s="105"/>
      <c r="G52" s="128"/>
    </row>
    <row r="53" spans="1:7" x14ac:dyDescent="0.25">
      <c r="A53" s="177"/>
    </row>
    <row r="54" spans="1:7" x14ac:dyDescent="0.25">
      <c r="A54" s="177"/>
      <c r="B54" s="242" t="s">
        <v>185</v>
      </c>
      <c r="C54" s="243"/>
      <c r="D54" s="243"/>
      <c r="E54" s="243"/>
      <c r="F54" s="243"/>
      <c r="G54" s="244"/>
    </row>
    <row r="55" spans="1:7" x14ac:dyDescent="0.25">
      <c r="A55" s="177"/>
      <c r="B55" s="105"/>
      <c r="C55" s="144" t="s">
        <v>5</v>
      </c>
      <c r="D55" s="157">
        <v>60</v>
      </c>
      <c r="E55" s="105"/>
      <c r="F55" s="105"/>
      <c r="G55" s="128"/>
    </row>
    <row r="56" spans="1:7" x14ac:dyDescent="0.25">
      <c r="A56" s="177"/>
    </row>
    <row r="57" spans="1:7" x14ac:dyDescent="0.25">
      <c r="A57" s="177"/>
      <c r="B57" s="116"/>
      <c r="E57" s="105"/>
      <c r="F57" s="105"/>
      <c r="G57" s="128"/>
    </row>
    <row r="58" spans="1:7" x14ac:dyDescent="0.25">
      <c r="A58" s="177"/>
      <c r="B58" s="105"/>
      <c r="C58" s="105"/>
      <c r="D58" s="128"/>
      <c r="E58" s="105"/>
      <c r="F58" s="105"/>
      <c r="G58" s="128"/>
    </row>
    <row r="59" spans="1:7" x14ac:dyDescent="0.25">
      <c r="A59" s="177"/>
      <c r="B59" s="109" t="s">
        <v>181</v>
      </c>
      <c r="C59" s="120"/>
      <c r="D59" s="134">
        <f>SUM(D55,D41,D23+D52+D29)</f>
        <v>75</v>
      </c>
      <c r="E59" s="105"/>
      <c r="F59" s="105"/>
      <c r="G59" s="128"/>
    </row>
    <row r="60" spans="1:7" x14ac:dyDescent="0.25">
      <c r="A60" s="177"/>
      <c r="B60" s="105"/>
      <c r="C60" s="105"/>
      <c r="D60" s="128"/>
      <c r="E60" s="105"/>
      <c r="F60" s="105"/>
      <c r="G60" s="128"/>
    </row>
    <row r="61" spans="1:7" x14ac:dyDescent="0.25">
      <c r="A61" s="177"/>
      <c r="B61" s="226" t="s">
        <v>164</v>
      </c>
      <c r="C61" s="226"/>
      <c r="D61" s="226"/>
      <c r="E61" s="226"/>
      <c r="F61" s="226"/>
      <c r="G61" s="226"/>
    </row>
    <row r="62" spans="1:7" x14ac:dyDescent="0.25">
      <c r="A62" s="177"/>
      <c r="B62" s="226"/>
      <c r="C62" s="226"/>
      <c r="D62" s="226"/>
      <c r="E62" s="226"/>
      <c r="F62" s="226"/>
      <c r="G62" s="226"/>
    </row>
    <row r="63" spans="1:7" x14ac:dyDescent="0.25">
      <c r="A63" s="177"/>
      <c r="B63" s="141" t="s">
        <v>182</v>
      </c>
      <c r="C63" s="119"/>
      <c r="D63" s="135"/>
      <c r="E63" s="155"/>
      <c r="G63" s="138"/>
    </row>
    <row r="64" spans="1:7" x14ac:dyDescent="0.25">
      <c r="A64" s="177"/>
      <c r="B64" s="122" t="s">
        <v>2</v>
      </c>
      <c r="C64" s="122" t="s">
        <v>3</v>
      </c>
      <c r="D64" s="136" t="s">
        <v>4</v>
      </c>
      <c r="E64" s="115"/>
      <c r="G64" s="138"/>
    </row>
    <row r="65" spans="1:7" ht="15" customHeight="1" x14ac:dyDescent="0.25">
      <c r="A65" s="177"/>
      <c r="B65" s="124"/>
      <c r="C65" s="124"/>
      <c r="D65" s="137"/>
      <c r="E65" s="126"/>
      <c r="G65" s="138"/>
    </row>
    <row r="66" spans="1:7" ht="15" customHeight="1" x14ac:dyDescent="0.25">
      <c r="A66" s="177"/>
      <c r="B66" s="124"/>
      <c r="C66" s="124"/>
      <c r="D66" s="137"/>
      <c r="E66" s="126"/>
      <c r="G66" s="138"/>
    </row>
    <row r="67" spans="1:7" x14ac:dyDescent="0.25">
      <c r="A67" s="177"/>
      <c r="B67" s="124"/>
      <c r="C67" s="124"/>
      <c r="D67" s="137"/>
      <c r="E67" s="126"/>
      <c r="G67" s="138"/>
    </row>
    <row r="68" spans="1:7" x14ac:dyDescent="0.25">
      <c r="A68" s="177"/>
      <c r="B68" s="124"/>
      <c r="C68" s="124"/>
      <c r="D68" s="137"/>
      <c r="E68" s="126"/>
      <c r="G68" s="138"/>
    </row>
    <row r="69" spans="1:7" x14ac:dyDescent="0.25">
      <c r="A69" s="177"/>
      <c r="B69" s="124"/>
      <c r="C69" s="124"/>
      <c r="D69" s="137"/>
      <c r="E69" s="126"/>
      <c r="G69" s="138"/>
    </row>
    <row r="70" spans="1:7" x14ac:dyDescent="0.25">
      <c r="A70" s="177"/>
      <c r="B70" s="124"/>
      <c r="C70" s="124"/>
      <c r="D70" s="137"/>
      <c r="E70" s="126"/>
      <c r="G70" s="138"/>
    </row>
    <row r="71" spans="1:7" x14ac:dyDescent="0.25">
      <c r="A71" s="177"/>
      <c r="B71" s="124"/>
      <c r="C71" s="124"/>
      <c r="D71" s="137"/>
      <c r="E71" s="126"/>
      <c r="G71" s="138"/>
    </row>
    <row r="72" spans="1:7" x14ac:dyDescent="0.25">
      <c r="A72" s="177"/>
      <c r="B72" s="124"/>
      <c r="C72" s="124"/>
      <c r="D72" s="137"/>
      <c r="E72" s="126"/>
      <c r="G72" s="138"/>
    </row>
    <row r="73" spans="1:7" x14ac:dyDescent="0.25">
      <c r="A73" s="177"/>
      <c r="B73" s="118"/>
      <c r="C73" s="118"/>
      <c r="D73" s="132"/>
      <c r="E73" s="126"/>
      <c r="G73" s="138"/>
    </row>
    <row r="74" spans="1:7" x14ac:dyDescent="0.25">
      <c r="A74" s="177"/>
      <c r="B74" s="118"/>
      <c r="C74" s="118"/>
      <c r="D74" s="132"/>
      <c r="E74" s="126"/>
      <c r="G74" s="138"/>
    </row>
    <row r="75" spans="1:7" x14ac:dyDescent="0.25">
      <c r="A75" s="177"/>
      <c r="B75" s="116"/>
      <c r="C75" s="117" t="s">
        <v>5</v>
      </c>
      <c r="D75" s="133">
        <f>SUM(D65:D74)</f>
        <v>0</v>
      </c>
      <c r="E75" s="114"/>
      <c r="G75" s="138"/>
    </row>
    <row r="76" spans="1:7" x14ac:dyDescent="0.25">
      <c r="A76" s="177"/>
      <c r="B76" s="105"/>
      <c r="C76" s="105"/>
      <c r="D76" s="128"/>
      <c r="E76" s="105"/>
      <c r="G76" s="138"/>
    </row>
    <row r="77" spans="1:7" x14ac:dyDescent="0.25">
      <c r="A77" s="177"/>
      <c r="B77" s="123" t="s">
        <v>183</v>
      </c>
      <c r="C77" s="120"/>
      <c r="D77" s="134">
        <f>D75+D59</f>
        <v>75</v>
      </c>
      <c r="E77" s="121" t="s">
        <v>4</v>
      </c>
      <c r="G77" s="138"/>
    </row>
    <row r="78" spans="1:7" x14ac:dyDescent="0.25">
      <c r="A78" s="177"/>
      <c r="B78" s="105"/>
      <c r="C78" s="105"/>
      <c r="D78" s="128"/>
      <c r="E78" s="105"/>
      <c r="F78" s="105"/>
      <c r="G78" s="128"/>
    </row>
    <row r="79" spans="1:7" x14ac:dyDescent="0.25">
      <c r="A79" s="177"/>
      <c r="B79" s="125" t="s">
        <v>11</v>
      </c>
      <c r="D79" s="138"/>
      <c r="G79" s="138"/>
    </row>
    <row r="80" spans="1:7" x14ac:dyDescent="0.25">
      <c r="A80" s="177"/>
      <c r="B80" s="227"/>
      <c r="C80" s="228"/>
      <c r="D80" s="228"/>
      <c r="E80" s="228"/>
      <c r="F80" s="228"/>
      <c r="G80" s="229"/>
    </row>
    <row r="81" spans="1:7" x14ac:dyDescent="0.25">
      <c r="A81" s="177"/>
      <c r="B81" s="230"/>
      <c r="C81" s="231"/>
      <c r="D81" s="231"/>
      <c r="E81" s="231"/>
      <c r="F81" s="231"/>
      <c r="G81" s="232"/>
    </row>
    <row r="82" spans="1:7" x14ac:dyDescent="0.25">
      <c r="A82" s="177"/>
      <c r="B82" s="230"/>
      <c r="C82" s="231"/>
      <c r="D82" s="231"/>
      <c r="E82" s="231"/>
      <c r="F82" s="231"/>
      <c r="G82" s="232"/>
    </row>
    <row r="83" spans="1:7" x14ac:dyDescent="0.25">
      <c r="A83" s="177"/>
      <c r="B83" s="230"/>
      <c r="C83" s="231"/>
      <c r="D83" s="231"/>
      <c r="E83" s="231"/>
      <c r="F83" s="231"/>
      <c r="G83" s="232"/>
    </row>
    <row r="84" spans="1:7" x14ac:dyDescent="0.25">
      <c r="A84" s="177"/>
      <c r="B84" s="230"/>
      <c r="C84" s="231"/>
      <c r="D84" s="231"/>
      <c r="E84" s="231"/>
      <c r="F84" s="231"/>
      <c r="G84" s="232"/>
    </row>
    <row r="85" spans="1:7" x14ac:dyDescent="0.25">
      <c r="A85" s="177"/>
      <c r="B85" s="233"/>
      <c r="C85" s="234"/>
      <c r="D85" s="234"/>
      <c r="E85" s="234"/>
      <c r="F85" s="234"/>
      <c r="G85" s="235"/>
    </row>
    <row r="86" spans="1:7" x14ac:dyDescent="0.25">
      <c r="A86" s="178" t="s">
        <v>36</v>
      </c>
    </row>
    <row r="87" spans="1:7" x14ac:dyDescent="0.25">
      <c r="A87" s="176" t="s">
        <v>119</v>
      </c>
    </row>
    <row r="88" spans="1:7" ht="18.75" x14ac:dyDescent="0.3">
      <c r="A88" s="104"/>
      <c r="B88" s="111" t="s">
        <v>151</v>
      </c>
      <c r="C88" s="110"/>
      <c r="D88" s="129"/>
      <c r="E88" s="105"/>
      <c r="F88" s="105"/>
      <c r="G88" s="128"/>
    </row>
    <row r="89" spans="1:7" x14ac:dyDescent="0.25">
      <c r="A89" s="104"/>
      <c r="B89" s="110" t="s">
        <v>166</v>
      </c>
      <c r="C89" s="110"/>
      <c r="D89" s="129"/>
      <c r="E89" s="105"/>
      <c r="F89" s="105"/>
      <c r="G89" s="128"/>
    </row>
    <row r="90" spans="1:7" x14ac:dyDescent="0.25">
      <c r="A90" s="104"/>
      <c r="C90" s="110"/>
      <c r="D90" s="129"/>
      <c r="E90" s="105"/>
      <c r="F90" s="105"/>
      <c r="G90" s="128"/>
    </row>
    <row r="91" spans="1:7" x14ac:dyDescent="0.25">
      <c r="A91" s="104"/>
      <c r="B91" s="140" t="s">
        <v>104</v>
      </c>
      <c r="C91" s="110"/>
      <c r="D91" s="129"/>
      <c r="E91" s="105"/>
      <c r="F91" s="105"/>
      <c r="G91" s="128"/>
    </row>
    <row r="92" spans="1:7" x14ac:dyDescent="0.25">
      <c r="A92" s="104"/>
      <c r="C92" s="105"/>
      <c r="D92" s="128"/>
      <c r="E92" s="105"/>
      <c r="F92" s="105"/>
      <c r="G92" s="128"/>
    </row>
    <row r="93" spans="1:7" x14ac:dyDescent="0.25">
      <c r="A93" s="104"/>
      <c r="B93" s="106"/>
      <c r="C93" s="110"/>
      <c r="D93" s="129"/>
      <c r="E93" s="110"/>
      <c r="F93" s="110"/>
      <c r="G93" s="129"/>
    </row>
    <row r="94" spans="1:7" x14ac:dyDescent="0.25">
      <c r="A94" s="104"/>
      <c r="B94" s="112" t="s">
        <v>0</v>
      </c>
      <c r="C94" s="239"/>
      <c r="D94" s="240"/>
      <c r="E94" s="240"/>
      <c r="F94" s="240"/>
      <c r="G94" s="241"/>
    </row>
    <row r="95" spans="1:7" x14ac:dyDescent="0.25">
      <c r="A95" s="104"/>
      <c r="B95" s="112" t="s">
        <v>1</v>
      </c>
      <c r="C95" s="239"/>
      <c r="D95" s="240"/>
      <c r="E95" s="240"/>
      <c r="F95" s="240"/>
      <c r="G95" s="241"/>
    </row>
    <row r="96" spans="1:7" x14ac:dyDescent="0.25">
      <c r="A96" s="104"/>
      <c r="B96" s="112" t="s">
        <v>9</v>
      </c>
      <c r="C96" s="239"/>
      <c r="D96" s="240"/>
      <c r="E96" s="240"/>
      <c r="F96" s="240"/>
      <c r="G96" s="241"/>
    </row>
    <row r="97" spans="1:7" x14ac:dyDescent="0.25">
      <c r="A97" s="104"/>
      <c r="B97" s="112" t="s">
        <v>6</v>
      </c>
      <c r="C97" s="239"/>
      <c r="D97" s="240"/>
      <c r="E97" s="240"/>
      <c r="F97" s="240"/>
      <c r="G97" s="241"/>
    </row>
    <row r="98" spans="1:7" x14ac:dyDescent="0.25">
      <c r="A98" s="104"/>
      <c r="B98" s="112" t="s">
        <v>7</v>
      </c>
      <c r="C98" s="239"/>
      <c r="D98" s="240"/>
      <c r="E98" s="240"/>
      <c r="F98" s="240"/>
      <c r="G98" s="241"/>
    </row>
    <row r="99" spans="1:7" x14ac:dyDescent="0.25">
      <c r="A99" s="104"/>
      <c r="B99" s="166"/>
      <c r="C99" s="167"/>
      <c r="D99" s="127"/>
      <c r="E99" s="155"/>
      <c r="F99" s="155"/>
      <c r="G99" s="127"/>
    </row>
    <row r="100" spans="1:7" x14ac:dyDescent="0.25">
      <c r="A100" s="104"/>
    </row>
    <row r="101" spans="1:7" x14ac:dyDescent="0.25">
      <c r="A101" s="104"/>
      <c r="B101" s="107"/>
      <c r="C101" s="108"/>
      <c r="D101" s="130"/>
      <c r="E101" s="155"/>
      <c r="F101" s="155"/>
      <c r="G101" s="127"/>
    </row>
    <row r="102" spans="1:7" x14ac:dyDescent="0.25">
      <c r="A102" s="104"/>
      <c r="B102" s="153" t="s">
        <v>189</v>
      </c>
      <c r="C102" s="113"/>
      <c r="D102" s="131"/>
      <c r="E102" s="153" t="s">
        <v>8</v>
      </c>
      <c r="F102" s="145"/>
      <c r="G102" s="142"/>
    </row>
    <row r="103" spans="1:7" x14ac:dyDescent="0.25">
      <c r="A103" s="104"/>
      <c r="B103" s="168" t="s">
        <v>2</v>
      </c>
      <c r="C103" s="169" t="s">
        <v>3</v>
      </c>
      <c r="D103" s="170" t="s">
        <v>4</v>
      </c>
      <c r="E103" s="169" t="s">
        <v>2</v>
      </c>
      <c r="F103" s="169" t="s">
        <v>3</v>
      </c>
      <c r="G103" s="164" t="s">
        <v>4</v>
      </c>
    </row>
    <row r="104" spans="1:7" x14ac:dyDescent="0.25">
      <c r="A104" s="104"/>
      <c r="B104" s="156" t="s">
        <v>94</v>
      </c>
      <c r="C104" s="156" t="s">
        <v>92</v>
      </c>
      <c r="D104" s="158">
        <v>9</v>
      </c>
      <c r="E104" s="159"/>
      <c r="F104" s="159"/>
      <c r="G104" s="160"/>
    </row>
    <row r="105" spans="1:7" x14ac:dyDescent="0.25">
      <c r="A105" s="104"/>
      <c r="B105" s="156" t="s">
        <v>95</v>
      </c>
      <c r="C105" s="156" t="s">
        <v>93</v>
      </c>
      <c r="D105" s="158">
        <v>3</v>
      </c>
      <c r="E105" s="159"/>
      <c r="F105" s="159"/>
      <c r="G105" s="160"/>
    </row>
    <row r="106" spans="1:7" x14ac:dyDescent="0.25">
      <c r="A106" s="104"/>
      <c r="B106" s="156" t="s">
        <v>91</v>
      </c>
      <c r="C106" s="156" t="s">
        <v>88</v>
      </c>
      <c r="D106" s="158">
        <v>3</v>
      </c>
      <c r="E106" s="159"/>
      <c r="F106" s="159"/>
      <c r="G106" s="160"/>
    </row>
    <row r="107" spans="1:7" x14ac:dyDescent="0.25">
      <c r="A107" s="104"/>
      <c r="B107" s="143"/>
      <c r="C107" s="144" t="s">
        <v>5</v>
      </c>
      <c r="D107" s="157">
        <f>SUMIFS(D104:D106, G104:G106, "",E104:E106,"",F104:F106,"")+SUM(G104:G106)</f>
        <v>15</v>
      </c>
      <c r="E107" s="105"/>
      <c r="F107" s="105"/>
      <c r="G107" s="128"/>
    </row>
    <row r="108" spans="1:7" x14ac:dyDescent="0.25">
      <c r="A108" s="104"/>
      <c r="B108" s="115"/>
      <c r="C108" s="144"/>
      <c r="D108" s="139"/>
      <c r="E108" s="105"/>
      <c r="F108" s="105"/>
      <c r="G108" s="128"/>
    </row>
    <row r="109" spans="1:7" x14ac:dyDescent="0.25">
      <c r="A109" s="104"/>
      <c r="B109" s="115" t="s">
        <v>194</v>
      </c>
      <c r="C109" s="144"/>
      <c r="D109" s="139"/>
      <c r="E109" s="105"/>
      <c r="F109" s="105"/>
      <c r="G109" s="128"/>
    </row>
    <row r="110" spans="1:7" x14ac:dyDescent="0.25">
      <c r="A110" s="104"/>
      <c r="B110" s="168" t="s">
        <v>2</v>
      </c>
      <c r="C110" s="169" t="s">
        <v>3</v>
      </c>
      <c r="D110" s="170" t="s">
        <v>4</v>
      </c>
      <c r="E110" s="169" t="s">
        <v>2</v>
      </c>
      <c r="F110" s="169" t="s">
        <v>3</v>
      </c>
      <c r="G110" s="164" t="s">
        <v>4</v>
      </c>
    </row>
    <row r="111" spans="1:7" x14ac:dyDescent="0.25">
      <c r="A111" s="104"/>
      <c r="B111" s="52"/>
      <c r="C111" s="52"/>
      <c r="D111" s="53"/>
      <c r="E111" s="159"/>
      <c r="F111" s="159"/>
      <c r="G111" s="160"/>
    </row>
    <row r="112" spans="1:7" x14ac:dyDescent="0.25">
      <c r="A112" s="104"/>
      <c r="B112" s="52"/>
      <c r="C112" s="52"/>
      <c r="D112" s="53"/>
      <c r="E112" s="159"/>
      <c r="F112" s="159"/>
      <c r="G112" s="160"/>
    </row>
    <row r="113" spans="1:7" x14ac:dyDescent="0.25">
      <c r="A113" s="104"/>
      <c r="B113" s="52"/>
      <c r="C113" s="52"/>
      <c r="D113" s="53"/>
      <c r="E113" s="159"/>
      <c r="F113" s="159"/>
      <c r="G113" s="160"/>
    </row>
    <row r="114" spans="1:7" x14ac:dyDescent="0.25">
      <c r="A114" s="104"/>
      <c r="B114" s="52"/>
      <c r="C114" s="52"/>
      <c r="D114" s="53"/>
      <c r="E114" s="159"/>
      <c r="F114" s="159"/>
      <c r="G114" s="160"/>
    </row>
    <row r="115" spans="1:7" x14ac:dyDescent="0.25">
      <c r="A115" s="104"/>
      <c r="B115" s="52"/>
      <c r="C115" s="52"/>
      <c r="D115" s="53"/>
      <c r="E115" s="159"/>
      <c r="F115" s="159"/>
      <c r="G115" s="160"/>
    </row>
    <row r="116" spans="1:7" x14ac:dyDescent="0.25">
      <c r="A116" s="104"/>
      <c r="B116" s="52"/>
      <c r="C116" s="52"/>
      <c r="D116" s="53"/>
      <c r="E116" s="159"/>
      <c r="F116" s="159"/>
      <c r="G116" s="160"/>
    </row>
    <row r="117" spans="1:7" x14ac:dyDescent="0.25">
      <c r="A117" s="104"/>
      <c r="B117" s="52"/>
      <c r="C117" s="52"/>
      <c r="D117" s="53"/>
      <c r="E117" s="159"/>
      <c r="F117" s="159"/>
      <c r="G117" s="160"/>
    </row>
    <row r="118" spans="1:7" x14ac:dyDescent="0.25">
      <c r="A118" s="104"/>
      <c r="B118" s="52"/>
      <c r="C118" s="52"/>
      <c r="D118" s="53"/>
      <c r="E118" s="159"/>
      <c r="F118" s="159"/>
      <c r="G118" s="160"/>
    </row>
    <row r="119" spans="1:7" x14ac:dyDescent="0.25">
      <c r="A119" s="104"/>
      <c r="B119" s="143"/>
      <c r="C119" s="144" t="s">
        <v>5</v>
      </c>
      <c r="D119" s="157">
        <f>SUMIFS(D111:D118, G111:G118, "",E111:E118,"",F111:F118,"")+SUM(G111:G118)</f>
        <v>0</v>
      </c>
      <c r="E119" s="105"/>
      <c r="F119" s="105"/>
      <c r="G119" s="128"/>
    </row>
    <row r="120" spans="1:7" x14ac:dyDescent="0.25">
      <c r="A120" s="104"/>
      <c r="B120" s="115" t="s">
        <v>192</v>
      </c>
      <c r="C120" s="144"/>
      <c r="D120" s="139"/>
      <c r="E120" s="105"/>
      <c r="F120" s="105"/>
      <c r="G120" s="128"/>
    </row>
    <row r="121" spans="1:7" x14ac:dyDescent="0.25">
      <c r="A121" s="104"/>
      <c r="B121" s="168" t="s">
        <v>2</v>
      </c>
      <c r="C121" s="169" t="s">
        <v>3</v>
      </c>
      <c r="D121" s="170" t="s">
        <v>4</v>
      </c>
      <c r="E121" s="169" t="s">
        <v>2</v>
      </c>
      <c r="F121" s="169" t="s">
        <v>3</v>
      </c>
      <c r="G121" s="164" t="s">
        <v>4</v>
      </c>
    </row>
    <row r="122" spans="1:7" x14ac:dyDescent="0.25">
      <c r="A122" s="104"/>
      <c r="B122" s="52"/>
      <c r="C122" s="52"/>
      <c r="D122" s="53"/>
      <c r="E122" s="159"/>
      <c r="F122" s="159"/>
      <c r="G122" s="160"/>
    </row>
    <row r="123" spans="1:7" x14ac:dyDescent="0.25">
      <c r="A123" s="104"/>
      <c r="B123" s="52"/>
      <c r="C123" s="52"/>
      <c r="D123" s="53"/>
      <c r="E123" s="159"/>
      <c r="F123" s="159"/>
      <c r="G123" s="160"/>
    </row>
    <row r="124" spans="1:7" x14ac:dyDescent="0.25">
      <c r="A124" s="104"/>
      <c r="B124" s="52"/>
      <c r="C124" s="52"/>
      <c r="D124" s="53"/>
      <c r="E124" s="159"/>
      <c r="F124" s="159"/>
      <c r="G124" s="160"/>
    </row>
    <row r="125" spans="1:7" x14ac:dyDescent="0.25">
      <c r="A125" s="104"/>
      <c r="B125" s="52"/>
      <c r="C125" s="52"/>
      <c r="D125" s="53"/>
      <c r="E125" s="159"/>
      <c r="F125" s="159"/>
      <c r="G125" s="160"/>
    </row>
    <row r="126" spans="1:7" x14ac:dyDescent="0.25">
      <c r="A126" s="104"/>
      <c r="B126" s="52"/>
      <c r="C126" s="52"/>
      <c r="D126" s="53"/>
      <c r="E126" s="159"/>
      <c r="F126" s="159"/>
      <c r="G126" s="160"/>
    </row>
    <row r="127" spans="1:7" x14ac:dyDescent="0.25">
      <c r="A127" s="104"/>
      <c r="B127" s="52"/>
      <c r="C127" s="52"/>
      <c r="D127" s="53"/>
      <c r="E127" s="159"/>
      <c r="F127" s="159"/>
      <c r="G127" s="160"/>
    </row>
    <row r="128" spans="1:7" x14ac:dyDescent="0.25">
      <c r="A128" s="104"/>
      <c r="B128" s="52"/>
      <c r="C128" s="52"/>
      <c r="D128" s="53"/>
      <c r="E128" s="159"/>
      <c r="F128" s="159"/>
      <c r="G128" s="160"/>
    </row>
    <row r="129" spans="1:7" x14ac:dyDescent="0.25">
      <c r="A129" s="104"/>
      <c r="B129" s="52"/>
      <c r="C129" s="52"/>
      <c r="D129" s="53"/>
      <c r="E129" s="159"/>
      <c r="F129" s="159"/>
      <c r="G129" s="160"/>
    </row>
    <row r="130" spans="1:7" x14ac:dyDescent="0.25">
      <c r="A130" s="104"/>
      <c r="B130" s="143"/>
      <c r="C130" s="144" t="s">
        <v>5</v>
      </c>
      <c r="D130" s="157">
        <f>SUMIFS(D122:D129, G122:G129, "",E122:E129,"",F122:F129,"")+SUM(G122:G129)</f>
        <v>0</v>
      </c>
      <c r="E130" s="105"/>
      <c r="F130" s="105"/>
      <c r="G130" s="128"/>
    </row>
    <row r="131" spans="1:7" x14ac:dyDescent="0.25">
      <c r="A131" s="104"/>
    </row>
    <row r="132" spans="1:7" x14ac:dyDescent="0.25">
      <c r="A132" s="104"/>
      <c r="B132" s="242" t="s">
        <v>185</v>
      </c>
      <c r="C132" s="243"/>
      <c r="D132" s="243"/>
      <c r="E132" s="243"/>
      <c r="F132" s="243"/>
      <c r="G132" s="244"/>
    </row>
    <row r="133" spans="1:7" x14ac:dyDescent="0.25">
      <c r="A133" s="104"/>
      <c r="B133" s="105"/>
      <c r="C133" s="144" t="s">
        <v>5</v>
      </c>
      <c r="D133" s="157">
        <v>60</v>
      </c>
      <c r="E133" s="105"/>
      <c r="F133" s="105"/>
      <c r="G133" s="128"/>
    </row>
    <row r="134" spans="1:7" x14ac:dyDescent="0.25">
      <c r="A134" s="104"/>
      <c r="B134" s="153" t="s">
        <v>186</v>
      </c>
      <c r="C134" s="152"/>
      <c r="D134" s="163"/>
      <c r="E134" s="153" t="s">
        <v>8</v>
      </c>
      <c r="F134" s="151"/>
      <c r="G134" s="165"/>
    </row>
    <row r="135" spans="1:7" x14ac:dyDescent="0.25">
      <c r="A135" s="104"/>
      <c r="B135" s="171" t="s">
        <v>2</v>
      </c>
      <c r="C135" s="172" t="s">
        <v>3</v>
      </c>
      <c r="D135" s="173" t="s">
        <v>4</v>
      </c>
      <c r="E135" s="169" t="s">
        <v>2</v>
      </c>
      <c r="F135" s="169" t="s">
        <v>3</v>
      </c>
      <c r="G135" s="164" t="s">
        <v>4</v>
      </c>
    </row>
    <row r="136" spans="1:7" x14ac:dyDescent="0.25">
      <c r="A136" s="104"/>
      <c r="B136" s="156" t="s">
        <v>100</v>
      </c>
      <c r="C136" s="156" t="s">
        <v>97</v>
      </c>
      <c r="D136" s="158">
        <v>1</v>
      </c>
      <c r="E136" s="160"/>
      <c r="F136" s="160"/>
      <c r="G136" s="160"/>
    </row>
    <row r="137" spans="1:7" x14ac:dyDescent="0.25">
      <c r="B137" s="156" t="s">
        <v>106</v>
      </c>
      <c r="C137" s="156" t="s">
        <v>107</v>
      </c>
      <c r="D137" s="158">
        <v>3</v>
      </c>
      <c r="E137" s="160"/>
      <c r="F137" s="160"/>
      <c r="G137" s="160"/>
    </row>
    <row r="138" spans="1:7" x14ac:dyDescent="0.25">
      <c r="A138" s="104"/>
      <c r="C138" s="117" t="s">
        <v>5</v>
      </c>
      <c r="D138" s="157">
        <f>SUMIFS(D136:D137, G136:G137, "")+SUM(G136:G137)</f>
        <v>4</v>
      </c>
    </row>
    <row r="139" spans="1:7" ht="15" customHeight="1" x14ac:dyDescent="0.25">
      <c r="A139" s="104"/>
    </row>
    <row r="140" spans="1:7" ht="15" customHeight="1" x14ac:dyDescent="0.25">
      <c r="A140" s="104"/>
      <c r="B140" s="116"/>
      <c r="E140" s="105"/>
      <c r="F140" s="105"/>
      <c r="G140" s="128"/>
    </row>
    <row r="141" spans="1:7" x14ac:dyDescent="0.25">
      <c r="A141" s="104"/>
      <c r="B141" s="105"/>
      <c r="C141" s="105"/>
      <c r="D141" s="128"/>
      <c r="E141" s="105"/>
      <c r="F141" s="105"/>
      <c r="G141" s="128"/>
    </row>
    <row r="142" spans="1:7" x14ac:dyDescent="0.25">
      <c r="A142" s="104"/>
      <c r="B142" s="109" t="s">
        <v>181</v>
      </c>
      <c r="C142" s="120"/>
      <c r="D142" s="134">
        <f>SUM(D138,D133,D119,D107+D130)</f>
        <v>79</v>
      </c>
      <c r="E142" s="105"/>
      <c r="F142" s="105"/>
      <c r="G142" s="128"/>
    </row>
    <row r="143" spans="1:7" x14ac:dyDescent="0.25">
      <c r="A143" s="104"/>
      <c r="B143" s="105"/>
      <c r="C143" s="105"/>
      <c r="D143" s="128"/>
      <c r="E143" s="105"/>
      <c r="F143" s="105"/>
      <c r="G143" s="128"/>
    </row>
    <row r="144" spans="1:7" x14ac:dyDescent="0.25">
      <c r="A144" s="104"/>
      <c r="B144" s="226" t="s">
        <v>187</v>
      </c>
      <c r="C144" s="226"/>
      <c r="D144" s="226"/>
      <c r="E144" s="226"/>
      <c r="F144" s="226"/>
      <c r="G144" s="226"/>
    </row>
    <row r="145" spans="1:7" x14ac:dyDescent="0.25">
      <c r="A145" s="104"/>
      <c r="B145" s="226"/>
      <c r="C145" s="226"/>
      <c r="D145" s="226"/>
      <c r="E145" s="226"/>
      <c r="F145" s="226"/>
      <c r="G145" s="226"/>
    </row>
    <row r="146" spans="1:7" x14ac:dyDescent="0.25">
      <c r="A146" s="104"/>
      <c r="B146" s="141" t="s">
        <v>182</v>
      </c>
      <c r="C146" s="119"/>
      <c r="D146" s="135"/>
      <c r="E146" s="155"/>
      <c r="G146" s="138"/>
    </row>
    <row r="147" spans="1:7" x14ac:dyDescent="0.25">
      <c r="A147" s="104"/>
      <c r="B147" s="122" t="s">
        <v>2</v>
      </c>
      <c r="C147" s="122" t="s">
        <v>3</v>
      </c>
      <c r="D147" s="136" t="s">
        <v>4</v>
      </c>
      <c r="E147" s="115"/>
      <c r="G147" s="138"/>
    </row>
    <row r="148" spans="1:7" x14ac:dyDescent="0.25">
      <c r="A148" s="104"/>
      <c r="B148" s="124"/>
      <c r="C148" s="124"/>
      <c r="D148" s="137"/>
      <c r="E148" s="126"/>
      <c r="G148" s="138"/>
    </row>
    <row r="149" spans="1:7" x14ac:dyDescent="0.25">
      <c r="A149" s="104"/>
      <c r="B149" s="124"/>
      <c r="C149" s="124"/>
      <c r="D149" s="137"/>
      <c r="E149" s="126"/>
      <c r="G149" s="138"/>
    </row>
    <row r="150" spans="1:7" ht="15" customHeight="1" x14ac:dyDescent="0.25">
      <c r="A150" s="104"/>
      <c r="B150" s="124"/>
      <c r="C150" s="124"/>
      <c r="D150" s="137"/>
      <c r="E150" s="126"/>
      <c r="G150" s="138"/>
    </row>
    <row r="151" spans="1:7" x14ac:dyDescent="0.25">
      <c r="A151" s="104"/>
      <c r="B151" s="124"/>
      <c r="C151" s="124"/>
      <c r="D151" s="137"/>
      <c r="E151" s="126"/>
      <c r="G151" s="138"/>
    </row>
    <row r="152" spans="1:7" x14ac:dyDescent="0.25">
      <c r="A152" s="104"/>
      <c r="B152" s="124"/>
      <c r="C152" s="124"/>
      <c r="D152" s="137"/>
      <c r="E152" s="126"/>
      <c r="G152" s="138"/>
    </row>
    <row r="153" spans="1:7" x14ac:dyDescent="0.25">
      <c r="A153" s="104"/>
      <c r="B153" s="124"/>
      <c r="C153" s="124"/>
      <c r="D153" s="137"/>
      <c r="E153" s="126"/>
      <c r="G153" s="138"/>
    </row>
    <row r="154" spans="1:7" x14ac:dyDescent="0.25">
      <c r="A154" s="104"/>
      <c r="B154" s="124"/>
      <c r="C154" s="124"/>
      <c r="D154" s="137"/>
      <c r="E154" s="126"/>
      <c r="G154" s="138"/>
    </row>
    <row r="155" spans="1:7" x14ac:dyDescent="0.25">
      <c r="A155" s="104"/>
      <c r="B155" s="124"/>
      <c r="C155" s="124"/>
      <c r="D155" s="137"/>
      <c r="E155" s="126"/>
      <c r="G155" s="138"/>
    </row>
    <row r="156" spans="1:7" x14ac:dyDescent="0.25">
      <c r="A156" s="104"/>
      <c r="B156" s="118"/>
      <c r="C156" s="118"/>
      <c r="D156" s="132"/>
      <c r="E156" s="126"/>
      <c r="G156" s="138"/>
    </row>
    <row r="157" spans="1:7" x14ac:dyDescent="0.25">
      <c r="A157" s="104"/>
      <c r="B157" s="118"/>
      <c r="C157" s="118"/>
      <c r="D157" s="132"/>
      <c r="E157" s="126"/>
      <c r="G157" s="138"/>
    </row>
    <row r="158" spans="1:7" x14ac:dyDescent="0.25">
      <c r="A158" s="104"/>
      <c r="B158" s="116"/>
      <c r="C158" s="117" t="s">
        <v>5</v>
      </c>
      <c r="D158" s="133">
        <f>SUM(D148:D157)</f>
        <v>0</v>
      </c>
      <c r="E158" s="114"/>
      <c r="G158" s="138"/>
    </row>
    <row r="159" spans="1:7" x14ac:dyDescent="0.25">
      <c r="A159" s="104"/>
      <c r="B159" s="105"/>
      <c r="C159" s="105"/>
      <c r="D159" s="128"/>
      <c r="E159" s="105"/>
      <c r="G159" s="138"/>
    </row>
    <row r="160" spans="1:7" x14ac:dyDescent="0.25">
      <c r="A160" s="104"/>
      <c r="B160" s="123" t="s">
        <v>183</v>
      </c>
      <c r="C160" s="120"/>
      <c r="D160" s="134">
        <f>D158+D142</f>
        <v>79</v>
      </c>
      <c r="E160" s="121" t="s">
        <v>4</v>
      </c>
      <c r="G160" s="138"/>
    </row>
    <row r="161" spans="1:7" x14ac:dyDescent="0.25">
      <c r="A161" s="104"/>
      <c r="B161" s="105"/>
      <c r="C161" s="105"/>
      <c r="D161" s="128"/>
      <c r="E161" s="105"/>
      <c r="F161" s="105"/>
      <c r="G161" s="128"/>
    </row>
    <row r="162" spans="1:7" x14ac:dyDescent="0.25">
      <c r="A162" s="104"/>
      <c r="B162" s="125" t="s">
        <v>11</v>
      </c>
      <c r="D162" s="138"/>
      <c r="G162" s="138"/>
    </row>
    <row r="163" spans="1:7" x14ac:dyDescent="0.25">
      <c r="A163" s="104"/>
      <c r="B163" s="227"/>
      <c r="C163" s="228"/>
      <c r="D163" s="228"/>
      <c r="E163" s="228"/>
      <c r="F163" s="228"/>
      <c r="G163" s="229"/>
    </row>
    <row r="164" spans="1:7" x14ac:dyDescent="0.25">
      <c r="A164" s="104"/>
      <c r="B164" s="230"/>
      <c r="C164" s="231"/>
      <c r="D164" s="231"/>
      <c r="E164" s="231"/>
      <c r="F164" s="231"/>
      <c r="G164" s="232"/>
    </row>
    <row r="165" spans="1:7" x14ac:dyDescent="0.25">
      <c r="A165" s="104"/>
      <c r="B165" s="230"/>
      <c r="C165" s="231"/>
      <c r="D165" s="231"/>
      <c r="E165" s="231"/>
      <c r="F165" s="231"/>
      <c r="G165" s="232"/>
    </row>
    <row r="166" spans="1:7" x14ac:dyDescent="0.25">
      <c r="A166" s="104"/>
      <c r="B166" s="230"/>
      <c r="C166" s="231"/>
      <c r="D166" s="231"/>
      <c r="E166" s="231"/>
      <c r="F166" s="231"/>
      <c r="G166" s="232"/>
    </row>
    <row r="167" spans="1:7" x14ac:dyDescent="0.25">
      <c r="A167" s="104"/>
      <c r="B167" s="230"/>
      <c r="C167" s="231"/>
      <c r="D167" s="231"/>
      <c r="E167" s="231"/>
      <c r="F167" s="231"/>
      <c r="G167" s="232"/>
    </row>
    <row r="168" spans="1:7" x14ac:dyDescent="0.25">
      <c r="A168" s="104"/>
      <c r="B168" s="233"/>
      <c r="C168" s="234"/>
      <c r="D168" s="234"/>
      <c r="E168" s="234"/>
      <c r="F168" s="234"/>
      <c r="G168" s="235"/>
    </row>
    <row r="169" spans="1:7" x14ac:dyDescent="0.25">
      <c r="A169" s="178" t="s">
        <v>36</v>
      </c>
    </row>
    <row r="170" spans="1:7" x14ac:dyDescent="0.25">
      <c r="A170" s="176" t="s">
        <v>214</v>
      </c>
    </row>
    <row r="171" spans="1:7" ht="18.75" x14ac:dyDescent="0.3">
      <c r="A171" s="104"/>
      <c r="B171" s="111" t="s">
        <v>218</v>
      </c>
      <c r="C171" s="110"/>
      <c r="D171" s="129"/>
      <c r="E171" s="105"/>
      <c r="F171" s="105"/>
      <c r="G171" s="128"/>
    </row>
    <row r="172" spans="1:7" x14ac:dyDescent="0.25">
      <c r="A172" s="104"/>
      <c r="B172" s="110" t="s">
        <v>166</v>
      </c>
      <c r="C172" s="110"/>
      <c r="D172" s="129"/>
      <c r="E172" s="105"/>
      <c r="F172" s="105"/>
      <c r="G172" s="128"/>
    </row>
    <row r="173" spans="1:7" x14ac:dyDescent="0.25">
      <c r="A173" s="104"/>
      <c r="C173" s="110"/>
      <c r="D173" s="129"/>
      <c r="E173" s="105"/>
      <c r="F173" s="105"/>
      <c r="G173" s="128"/>
    </row>
    <row r="174" spans="1:7" x14ac:dyDescent="0.25">
      <c r="A174" s="104"/>
      <c r="B174" s="140" t="s">
        <v>104</v>
      </c>
      <c r="C174" s="110"/>
      <c r="D174" s="129"/>
      <c r="E174" s="105"/>
      <c r="F174" s="105"/>
      <c r="G174" s="128"/>
    </row>
    <row r="175" spans="1:7" x14ac:dyDescent="0.25">
      <c r="A175" s="104"/>
      <c r="C175" s="105"/>
      <c r="D175" s="128"/>
      <c r="E175" s="105"/>
      <c r="F175" s="105"/>
      <c r="G175" s="128"/>
    </row>
    <row r="176" spans="1:7" x14ac:dyDescent="0.25">
      <c r="A176" s="104"/>
      <c r="B176" s="106"/>
      <c r="C176" s="110"/>
      <c r="D176" s="129"/>
      <c r="E176" s="110"/>
      <c r="F176" s="110"/>
      <c r="G176" s="129"/>
    </row>
    <row r="177" spans="1:7" x14ac:dyDescent="0.25">
      <c r="A177" s="104"/>
      <c r="B177" s="112" t="s">
        <v>0</v>
      </c>
      <c r="C177" s="239"/>
      <c r="D177" s="240"/>
      <c r="E177" s="240"/>
      <c r="F177" s="240"/>
      <c r="G177" s="241"/>
    </row>
    <row r="178" spans="1:7" x14ac:dyDescent="0.25">
      <c r="A178" s="104"/>
      <c r="B178" s="112" t="s">
        <v>1</v>
      </c>
      <c r="C178" s="239"/>
      <c r="D178" s="240"/>
      <c r="E178" s="240"/>
      <c r="F178" s="240"/>
      <c r="G178" s="241"/>
    </row>
    <row r="179" spans="1:7" x14ac:dyDescent="0.25">
      <c r="A179" s="104"/>
      <c r="B179" s="112" t="s">
        <v>9</v>
      </c>
      <c r="C179" s="239"/>
      <c r="D179" s="240"/>
      <c r="E179" s="240"/>
      <c r="F179" s="240"/>
      <c r="G179" s="241"/>
    </row>
    <row r="180" spans="1:7" x14ac:dyDescent="0.25">
      <c r="A180" s="104"/>
      <c r="B180" s="112" t="s">
        <v>6</v>
      </c>
      <c r="C180" s="239"/>
      <c r="D180" s="240"/>
      <c r="E180" s="240"/>
      <c r="F180" s="240"/>
      <c r="G180" s="241"/>
    </row>
    <row r="181" spans="1:7" x14ac:dyDescent="0.25">
      <c r="A181" s="104"/>
      <c r="B181" s="112" t="s">
        <v>7</v>
      </c>
      <c r="C181" s="239"/>
      <c r="D181" s="240"/>
      <c r="E181" s="240"/>
      <c r="F181" s="240"/>
      <c r="G181" s="241"/>
    </row>
    <row r="182" spans="1:7" x14ac:dyDescent="0.25">
      <c r="A182" s="104"/>
      <c r="B182" s="166"/>
      <c r="C182" s="167"/>
      <c r="D182" s="127"/>
      <c r="E182" s="155"/>
      <c r="F182" s="155"/>
      <c r="G182" s="127"/>
    </row>
    <row r="183" spans="1:7" x14ac:dyDescent="0.25">
      <c r="A183" s="104"/>
    </row>
    <row r="184" spans="1:7" x14ac:dyDescent="0.25">
      <c r="A184" s="104"/>
      <c r="B184" s="153" t="s">
        <v>188</v>
      </c>
      <c r="C184" s="152"/>
      <c r="D184" s="163"/>
      <c r="E184" s="153" t="s">
        <v>8</v>
      </c>
      <c r="F184" s="151"/>
      <c r="G184" s="165"/>
    </row>
    <row r="185" spans="1:7" x14ac:dyDescent="0.25">
      <c r="A185" s="104"/>
      <c r="B185" s="171" t="s">
        <v>2</v>
      </c>
      <c r="C185" s="172" t="s">
        <v>3</v>
      </c>
      <c r="D185" s="173" t="s">
        <v>4</v>
      </c>
      <c r="E185" s="169" t="s">
        <v>2</v>
      </c>
      <c r="F185" s="169" t="s">
        <v>3</v>
      </c>
      <c r="G185" s="164" t="s">
        <v>4</v>
      </c>
    </row>
    <row r="186" spans="1:7" x14ac:dyDescent="0.25">
      <c r="A186" s="104"/>
      <c r="B186" s="215" t="s">
        <v>91</v>
      </c>
      <c r="C186" s="215" t="s">
        <v>88</v>
      </c>
      <c r="D186" s="216">
        <v>3</v>
      </c>
      <c r="E186" s="209"/>
      <c r="F186" s="209"/>
      <c r="G186" s="210"/>
    </row>
    <row r="187" spans="1:7" x14ac:dyDescent="0.25">
      <c r="A187" s="104"/>
      <c r="B187" s="156" t="s">
        <v>100</v>
      </c>
      <c r="C187" s="156" t="s">
        <v>97</v>
      </c>
      <c r="D187" s="158">
        <v>1</v>
      </c>
      <c r="E187" s="160"/>
      <c r="F187" s="160"/>
      <c r="G187" s="160"/>
    </row>
    <row r="188" spans="1:7" x14ac:dyDescent="0.25">
      <c r="A188" s="104"/>
      <c r="B188" s="156" t="s">
        <v>106</v>
      </c>
      <c r="C188" s="156" t="s">
        <v>107</v>
      </c>
      <c r="D188" s="158">
        <v>3</v>
      </c>
      <c r="E188" s="160"/>
      <c r="F188" s="160"/>
      <c r="G188" s="160"/>
    </row>
    <row r="189" spans="1:7" x14ac:dyDescent="0.25">
      <c r="A189" s="104"/>
      <c r="C189" s="117" t="s">
        <v>5</v>
      </c>
      <c r="D189" s="157">
        <f>SUMIFS(D186:D188, G186:G188, "")+SUM(G187:G188)</f>
        <v>7</v>
      </c>
    </row>
    <row r="190" spans="1:7" x14ac:dyDescent="0.25">
      <c r="A190" s="104"/>
      <c r="B190" s="107"/>
      <c r="C190" s="108"/>
      <c r="D190" s="130"/>
      <c r="E190" s="155"/>
      <c r="F190" s="155"/>
      <c r="G190" s="127"/>
    </row>
    <row r="191" spans="1:7" x14ac:dyDescent="0.25">
      <c r="A191" s="104"/>
      <c r="B191" s="153" t="s">
        <v>189</v>
      </c>
      <c r="C191" s="113"/>
      <c r="D191" s="131"/>
      <c r="E191" s="153" t="s">
        <v>8</v>
      </c>
      <c r="F191" s="145"/>
      <c r="G191" s="142"/>
    </row>
    <row r="192" spans="1:7" x14ac:dyDescent="0.25">
      <c r="A192" s="104"/>
      <c r="B192" s="168" t="s">
        <v>2</v>
      </c>
      <c r="C192" s="169" t="s">
        <v>3</v>
      </c>
      <c r="D192" s="170" t="s">
        <v>4</v>
      </c>
      <c r="E192" s="169" t="s">
        <v>2</v>
      </c>
      <c r="F192" s="169" t="s">
        <v>3</v>
      </c>
      <c r="G192" s="164" t="s">
        <v>4</v>
      </c>
    </row>
    <row r="193" spans="1:7" x14ac:dyDescent="0.25">
      <c r="A193" s="104"/>
      <c r="B193" s="156" t="s">
        <v>167</v>
      </c>
      <c r="C193" s="156" t="s">
        <v>168</v>
      </c>
      <c r="D193" s="158">
        <v>6</v>
      </c>
      <c r="E193" s="159"/>
      <c r="F193" s="159"/>
      <c r="G193" s="160"/>
    </row>
    <row r="194" spans="1:7" x14ac:dyDescent="0.25">
      <c r="A194" s="104"/>
      <c r="B194" s="156" t="s">
        <v>169</v>
      </c>
      <c r="C194" s="156" t="s">
        <v>173</v>
      </c>
      <c r="D194" s="158">
        <v>6</v>
      </c>
      <c r="E194" s="159"/>
      <c r="F194" s="159"/>
      <c r="G194" s="160"/>
    </row>
    <row r="195" spans="1:7" x14ac:dyDescent="0.25">
      <c r="A195" s="104"/>
      <c r="B195" s="156" t="s">
        <v>95</v>
      </c>
      <c r="C195" s="156" t="s">
        <v>93</v>
      </c>
      <c r="D195" s="158">
        <v>3</v>
      </c>
      <c r="E195" s="159"/>
      <c r="F195" s="159"/>
      <c r="G195" s="160"/>
    </row>
    <row r="196" spans="1:7" x14ac:dyDescent="0.25">
      <c r="A196" s="104"/>
      <c r="B196" s="143"/>
      <c r="C196" s="144" t="s">
        <v>5</v>
      </c>
      <c r="D196" s="157">
        <f>SUMIFS(D193:D195, G193:G195, "",E193:E195,"",F193:F195,"")+SUM(G193:G195)</f>
        <v>15</v>
      </c>
      <c r="E196" s="105"/>
      <c r="F196" s="105"/>
      <c r="G196" s="128"/>
    </row>
    <row r="197" spans="1:7" x14ac:dyDescent="0.25">
      <c r="A197" s="104"/>
      <c r="B197" s="115"/>
      <c r="C197" s="144"/>
      <c r="D197" s="139"/>
      <c r="E197" s="105"/>
      <c r="F197" s="105"/>
      <c r="G197" s="128"/>
    </row>
    <row r="198" spans="1:7" x14ac:dyDescent="0.25">
      <c r="A198" s="104"/>
      <c r="B198" s="213" t="s">
        <v>219</v>
      </c>
      <c r="C198" s="144"/>
      <c r="D198" s="139"/>
      <c r="E198" s="105"/>
      <c r="F198" s="105"/>
      <c r="G198" s="128"/>
    </row>
    <row r="199" spans="1:7" x14ac:dyDescent="0.25">
      <c r="A199" s="104"/>
      <c r="B199" s="168" t="s">
        <v>2</v>
      </c>
      <c r="C199" s="169" t="s">
        <v>3</v>
      </c>
      <c r="D199" s="170" t="s">
        <v>4</v>
      </c>
      <c r="E199" s="169" t="s">
        <v>2</v>
      </c>
      <c r="F199" s="169" t="s">
        <v>3</v>
      </c>
      <c r="G199" s="164" t="s">
        <v>4</v>
      </c>
    </row>
    <row r="200" spans="1:7" x14ac:dyDescent="0.25">
      <c r="A200" s="104"/>
      <c r="B200" s="52"/>
      <c r="C200" s="52"/>
      <c r="D200" s="53"/>
      <c r="E200" s="159"/>
      <c r="F200" s="159"/>
      <c r="G200" s="160"/>
    </row>
    <row r="201" spans="1:7" x14ac:dyDescent="0.25">
      <c r="A201" s="104"/>
      <c r="B201" s="52"/>
      <c r="C201" s="52"/>
      <c r="D201" s="53"/>
      <c r="E201" s="159"/>
      <c r="F201" s="159"/>
      <c r="G201" s="160"/>
    </row>
    <row r="202" spans="1:7" x14ac:dyDescent="0.25">
      <c r="A202" s="104"/>
      <c r="B202" s="52"/>
      <c r="C202" s="52"/>
      <c r="D202" s="53"/>
      <c r="E202" s="159"/>
      <c r="F202" s="159"/>
      <c r="G202" s="160"/>
    </row>
    <row r="203" spans="1:7" x14ac:dyDescent="0.25">
      <c r="A203" s="104"/>
      <c r="B203" s="52"/>
      <c r="C203" s="52"/>
      <c r="D203" s="53"/>
      <c r="E203" s="159"/>
      <c r="F203" s="159"/>
      <c r="G203" s="160"/>
    </row>
    <row r="204" spans="1:7" x14ac:dyDescent="0.25">
      <c r="A204" s="104"/>
      <c r="B204" s="52"/>
      <c r="C204" s="52"/>
      <c r="D204" s="53"/>
      <c r="E204" s="159"/>
      <c r="F204" s="159"/>
      <c r="G204" s="160"/>
    </row>
    <row r="205" spans="1:7" x14ac:dyDescent="0.25">
      <c r="A205" s="104"/>
      <c r="B205" s="52"/>
      <c r="C205" s="52"/>
      <c r="D205" s="53"/>
      <c r="E205" s="159"/>
      <c r="F205" s="159"/>
      <c r="G205" s="160"/>
    </row>
    <row r="206" spans="1:7" x14ac:dyDescent="0.25">
      <c r="A206" s="104"/>
      <c r="B206" s="52"/>
      <c r="C206" s="52"/>
      <c r="D206" s="53"/>
      <c r="E206" s="159"/>
      <c r="F206" s="159"/>
      <c r="G206" s="160"/>
    </row>
    <row r="207" spans="1:7" x14ac:dyDescent="0.25">
      <c r="A207" s="104"/>
      <c r="B207" s="52"/>
      <c r="C207" s="52"/>
      <c r="D207" s="53"/>
      <c r="E207" s="159"/>
      <c r="F207" s="159"/>
      <c r="G207" s="160"/>
    </row>
    <row r="208" spans="1:7" x14ac:dyDescent="0.25">
      <c r="A208" s="104"/>
      <c r="B208" s="143"/>
      <c r="C208" s="144" t="s">
        <v>5</v>
      </c>
      <c r="D208" s="157">
        <f>SUMIFS(D200:D207, G200:G207, "",E200:E207,"",F200:F207,"")+SUM(G200:G207)</f>
        <v>0</v>
      </c>
      <c r="E208" s="105"/>
      <c r="F208" s="105"/>
      <c r="G208" s="128"/>
    </row>
    <row r="209" spans="1:7" x14ac:dyDescent="0.25">
      <c r="A209" s="104"/>
      <c r="B209" s="143"/>
      <c r="C209" s="144"/>
      <c r="D209" s="139"/>
      <c r="E209" s="105"/>
      <c r="F209" s="105"/>
      <c r="G209" s="128"/>
    </row>
    <row r="210" spans="1:7" x14ac:dyDescent="0.25">
      <c r="A210" s="104"/>
      <c r="B210" s="213" t="s">
        <v>190</v>
      </c>
      <c r="C210" s="144"/>
      <c r="D210" s="139"/>
      <c r="E210" s="105"/>
      <c r="F210" s="105"/>
      <c r="G210" s="128"/>
    </row>
    <row r="211" spans="1:7" x14ac:dyDescent="0.25">
      <c r="A211" s="104"/>
      <c r="B211" s="168" t="s">
        <v>2</v>
      </c>
      <c r="C211" s="169" t="s">
        <v>3</v>
      </c>
      <c r="D211" s="170" t="s">
        <v>4</v>
      </c>
      <c r="E211" s="169" t="s">
        <v>2</v>
      </c>
      <c r="F211" s="169" t="s">
        <v>3</v>
      </c>
      <c r="G211" s="164" t="s">
        <v>4</v>
      </c>
    </row>
    <row r="212" spans="1:7" x14ac:dyDescent="0.25">
      <c r="A212" s="104"/>
      <c r="B212" s="52"/>
      <c r="C212" s="52"/>
      <c r="D212" s="53"/>
      <c r="E212" s="159"/>
      <c r="F212" s="159"/>
      <c r="G212" s="160"/>
    </row>
    <row r="213" spans="1:7" x14ac:dyDescent="0.25">
      <c r="A213" s="104"/>
      <c r="B213" s="52"/>
      <c r="C213" s="52"/>
      <c r="D213" s="53"/>
      <c r="E213" s="159"/>
      <c r="F213" s="159"/>
      <c r="G213" s="160"/>
    </row>
    <row r="214" spans="1:7" x14ac:dyDescent="0.25">
      <c r="A214" s="104"/>
      <c r="B214" s="52"/>
      <c r="C214" s="52"/>
      <c r="D214" s="53"/>
      <c r="E214" s="159"/>
      <c r="F214" s="159"/>
      <c r="G214" s="160"/>
    </row>
    <row r="215" spans="1:7" x14ac:dyDescent="0.25">
      <c r="A215" s="104"/>
      <c r="B215" s="52"/>
      <c r="C215" s="52"/>
      <c r="D215" s="53"/>
      <c r="E215" s="159"/>
      <c r="F215" s="159"/>
      <c r="G215" s="160"/>
    </row>
    <row r="216" spans="1:7" x14ac:dyDescent="0.25">
      <c r="A216" s="104"/>
      <c r="B216" s="52"/>
      <c r="C216" s="52"/>
      <c r="D216" s="53"/>
      <c r="E216" s="159"/>
      <c r="F216" s="159"/>
      <c r="G216" s="160"/>
    </row>
    <row r="217" spans="1:7" x14ac:dyDescent="0.25">
      <c r="A217" s="104"/>
      <c r="B217" s="52"/>
      <c r="C217" s="52"/>
      <c r="D217" s="53"/>
      <c r="E217" s="159"/>
      <c r="F217" s="159"/>
      <c r="G217" s="160"/>
    </row>
    <row r="218" spans="1:7" x14ac:dyDescent="0.25">
      <c r="A218" s="104"/>
      <c r="B218" s="52"/>
      <c r="C218" s="52"/>
      <c r="D218" s="53"/>
      <c r="E218" s="159"/>
      <c r="F218" s="159"/>
      <c r="G218" s="160"/>
    </row>
    <row r="219" spans="1:7" x14ac:dyDescent="0.25">
      <c r="A219" s="104"/>
      <c r="B219" s="52"/>
      <c r="C219" s="52"/>
      <c r="D219" s="53"/>
      <c r="E219" s="159"/>
      <c r="F219" s="159"/>
      <c r="G219" s="160"/>
    </row>
    <row r="220" spans="1:7" x14ac:dyDescent="0.25">
      <c r="A220" s="104"/>
      <c r="B220" s="143"/>
      <c r="C220" s="144" t="s">
        <v>5</v>
      </c>
      <c r="D220" s="157">
        <f>SUMIFS(D212:D219, G212:G219, "",E212:E219,"",F212:F219,"")+SUM(G212:G219)</f>
        <v>0</v>
      </c>
      <c r="E220" s="105"/>
      <c r="F220" s="105"/>
      <c r="G220" s="128"/>
    </row>
    <row r="221" spans="1:7" x14ac:dyDescent="0.25">
      <c r="A221" s="104"/>
    </row>
    <row r="222" spans="1:7" x14ac:dyDescent="0.25">
      <c r="A222" s="104"/>
      <c r="B222" s="242" t="s">
        <v>185</v>
      </c>
      <c r="C222" s="243"/>
      <c r="D222" s="243"/>
      <c r="E222" s="243"/>
      <c r="F222" s="243"/>
      <c r="G222" s="244"/>
    </row>
    <row r="223" spans="1:7" x14ac:dyDescent="0.25">
      <c r="A223" s="104"/>
      <c r="B223" s="105"/>
      <c r="C223" s="144" t="s">
        <v>5</v>
      </c>
      <c r="D223" s="157">
        <v>60</v>
      </c>
      <c r="E223" s="105"/>
      <c r="F223" s="105"/>
      <c r="G223" s="128"/>
    </row>
    <row r="224" spans="1:7" ht="15" customHeight="1" x14ac:dyDescent="0.25">
      <c r="A224" s="104"/>
    </row>
    <row r="225" spans="1:7" ht="15" customHeight="1" x14ac:dyDescent="0.25">
      <c r="A225" s="104"/>
      <c r="B225" s="116"/>
      <c r="E225" s="105"/>
      <c r="F225" s="105"/>
      <c r="G225" s="128"/>
    </row>
    <row r="226" spans="1:7" x14ac:dyDescent="0.25">
      <c r="A226" s="104"/>
      <c r="B226" s="105"/>
      <c r="C226" s="105"/>
      <c r="D226" s="128"/>
      <c r="E226" s="105"/>
      <c r="F226" s="105"/>
      <c r="G226" s="128"/>
    </row>
    <row r="227" spans="1:7" x14ac:dyDescent="0.25">
      <c r="A227" s="104"/>
      <c r="B227" s="109" t="s">
        <v>181</v>
      </c>
      <c r="C227" s="120"/>
      <c r="D227" s="134">
        <f>SUM(D189,D223,D208,D196+D220)</f>
        <v>82</v>
      </c>
      <c r="E227" s="105"/>
      <c r="F227" s="105"/>
      <c r="G227" s="128"/>
    </row>
    <row r="228" spans="1:7" x14ac:dyDescent="0.25">
      <c r="A228" s="104"/>
      <c r="B228" s="105"/>
      <c r="C228" s="105"/>
      <c r="D228" s="128"/>
      <c r="E228" s="105"/>
      <c r="F228" s="105"/>
      <c r="G228" s="128"/>
    </row>
    <row r="229" spans="1:7" x14ac:dyDescent="0.25">
      <c r="A229" s="104"/>
      <c r="B229" s="226" t="s">
        <v>187</v>
      </c>
      <c r="C229" s="226"/>
      <c r="D229" s="226"/>
      <c r="E229" s="226"/>
      <c r="F229" s="226"/>
      <c r="G229" s="226"/>
    </row>
    <row r="230" spans="1:7" x14ac:dyDescent="0.25">
      <c r="A230" s="104"/>
      <c r="B230" s="226"/>
      <c r="C230" s="226"/>
      <c r="D230" s="226"/>
      <c r="E230" s="226"/>
      <c r="F230" s="226"/>
      <c r="G230" s="226"/>
    </row>
    <row r="231" spans="1:7" x14ac:dyDescent="0.25">
      <c r="A231" s="104"/>
      <c r="B231" s="141" t="s">
        <v>182</v>
      </c>
      <c r="C231" s="119"/>
      <c r="D231" s="135"/>
      <c r="E231" s="155"/>
      <c r="G231" s="138"/>
    </row>
    <row r="232" spans="1:7" x14ac:dyDescent="0.25">
      <c r="A232" s="104"/>
      <c r="B232" s="122" t="s">
        <v>2</v>
      </c>
      <c r="C232" s="122" t="s">
        <v>3</v>
      </c>
      <c r="D232" s="136" t="s">
        <v>4</v>
      </c>
      <c r="E232" s="115"/>
      <c r="G232" s="138"/>
    </row>
    <row r="233" spans="1:7" x14ac:dyDescent="0.25">
      <c r="A233" s="104"/>
      <c r="B233" s="124"/>
      <c r="C233" s="124"/>
      <c r="D233" s="137"/>
      <c r="E233" s="208"/>
      <c r="G233" s="138"/>
    </row>
    <row r="234" spans="1:7" x14ac:dyDescent="0.25">
      <c r="A234" s="104"/>
      <c r="B234" s="124"/>
      <c r="C234" s="124"/>
      <c r="D234" s="137"/>
      <c r="E234" s="208"/>
      <c r="G234" s="138"/>
    </row>
    <row r="235" spans="1:7" ht="15" customHeight="1" x14ac:dyDescent="0.25">
      <c r="A235" s="104"/>
      <c r="B235" s="124"/>
      <c r="C235" s="124"/>
      <c r="D235" s="137"/>
      <c r="E235" s="208"/>
      <c r="G235" s="138"/>
    </row>
    <row r="236" spans="1:7" x14ac:dyDescent="0.25">
      <c r="A236" s="104"/>
      <c r="B236" s="124"/>
      <c r="C236" s="124"/>
      <c r="D236" s="137"/>
      <c r="E236" s="208"/>
      <c r="G236" s="138"/>
    </row>
    <row r="237" spans="1:7" x14ac:dyDescent="0.25">
      <c r="A237" s="104"/>
      <c r="B237" s="124"/>
      <c r="C237" s="124"/>
      <c r="D237" s="137"/>
      <c r="E237" s="208"/>
      <c r="G237" s="138"/>
    </row>
    <row r="238" spans="1:7" x14ac:dyDescent="0.25">
      <c r="A238" s="104"/>
      <c r="B238" s="124"/>
      <c r="C238" s="124"/>
      <c r="D238" s="137"/>
      <c r="E238" s="208"/>
      <c r="G238" s="138"/>
    </row>
    <row r="239" spans="1:7" x14ac:dyDescent="0.25">
      <c r="A239" s="104"/>
      <c r="B239" s="124"/>
      <c r="C239" s="124"/>
      <c r="D239" s="137"/>
      <c r="E239" s="208"/>
      <c r="G239" s="138"/>
    </row>
    <row r="240" spans="1:7" x14ac:dyDescent="0.25">
      <c r="A240" s="104"/>
      <c r="B240" s="124"/>
      <c r="C240" s="124"/>
      <c r="D240" s="137"/>
      <c r="E240" s="208"/>
      <c r="G240" s="138"/>
    </row>
    <row r="241" spans="1:7" x14ac:dyDescent="0.25">
      <c r="A241" s="104"/>
      <c r="B241" s="118"/>
      <c r="C241" s="118"/>
      <c r="D241" s="132"/>
      <c r="E241" s="208"/>
      <c r="G241" s="138"/>
    </row>
    <row r="242" spans="1:7" x14ac:dyDescent="0.25">
      <c r="A242" s="104"/>
      <c r="B242" s="118"/>
      <c r="C242" s="118"/>
      <c r="D242" s="132"/>
      <c r="E242" s="208"/>
      <c r="G242" s="138"/>
    </row>
    <row r="243" spans="1:7" x14ac:dyDescent="0.25">
      <c r="A243" s="104"/>
      <c r="B243" s="116"/>
      <c r="C243" s="117" t="s">
        <v>5</v>
      </c>
      <c r="D243" s="133">
        <f>SUM(D233:D242)</f>
        <v>0</v>
      </c>
      <c r="E243" s="114"/>
      <c r="G243" s="138"/>
    </row>
    <row r="244" spans="1:7" x14ac:dyDescent="0.25">
      <c r="A244" s="104"/>
      <c r="B244" s="105"/>
      <c r="C244" s="105"/>
      <c r="D244" s="128"/>
      <c r="E244" s="105"/>
      <c r="G244" s="138"/>
    </row>
    <row r="245" spans="1:7" x14ac:dyDescent="0.25">
      <c r="A245" s="104"/>
      <c r="B245" s="123" t="s">
        <v>183</v>
      </c>
      <c r="C245" s="120"/>
      <c r="D245" s="134">
        <f>D243+D227</f>
        <v>82</v>
      </c>
      <c r="E245" s="121" t="s">
        <v>4</v>
      </c>
      <c r="G245" s="138"/>
    </row>
    <row r="246" spans="1:7" x14ac:dyDescent="0.25">
      <c r="A246" s="104"/>
      <c r="B246" s="105"/>
      <c r="C246" s="105"/>
      <c r="D246" s="128"/>
      <c r="E246" s="105"/>
      <c r="F246" s="105"/>
      <c r="G246" s="128"/>
    </row>
    <row r="247" spans="1:7" x14ac:dyDescent="0.25">
      <c r="A247" s="104"/>
      <c r="B247" s="125" t="s">
        <v>11</v>
      </c>
      <c r="D247" s="138"/>
      <c r="G247" s="138"/>
    </row>
    <row r="248" spans="1:7" x14ac:dyDescent="0.25">
      <c r="A248" s="104"/>
      <c r="B248" s="227"/>
      <c r="C248" s="228"/>
      <c r="D248" s="228"/>
      <c r="E248" s="228"/>
      <c r="F248" s="228"/>
      <c r="G248" s="229"/>
    </row>
    <row r="249" spans="1:7" x14ac:dyDescent="0.25">
      <c r="A249" s="104"/>
      <c r="B249" s="230"/>
      <c r="C249" s="231"/>
      <c r="D249" s="231"/>
      <c r="E249" s="231"/>
      <c r="F249" s="231"/>
      <c r="G249" s="232"/>
    </row>
    <row r="250" spans="1:7" x14ac:dyDescent="0.25">
      <c r="A250" s="104"/>
      <c r="B250" s="230"/>
      <c r="C250" s="231"/>
      <c r="D250" s="231"/>
      <c r="E250" s="231"/>
      <c r="F250" s="231"/>
      <c r="G250" s="232"/>
    </row>
    <row r="251" spans="1:7" x14ac:dyDescent="0.25">
      <c r="A251" s="104"/>
      <c r="B251" s="230"/>
      <c r="C251" s="231"/>
      <c r="D251" s="231"/>
      <c r="E251" s="231"/>
      <c r="F251" s="231"/>
      <c r="G251" s="232"/>
    </row>
    <row r="252" spans="1:7" x14ac:dyDescent="0.25">
      <c r="A252" s="104"/>
      <c r="B252" s="230"/>
      <c r="C252" s="231"/>
      <c r="D252" s="231"/>
      <c r="E252" s="231"/>
      <c r="F252" s="231"/>
      <c r="G252" s="232"/>
    </row>
    <row r="253" spans="1:7" x14ac:dyDescent="0.25">
      <c r="A253" s="104"/>
      <c r="B253" s="233"/>
      <c r="C253" s="234"/>
      <c r="D253" s="234"/>
      <c r="E253" s="234"/>
      <c r="F253" s="234"/>
      <c r="G253" s="235"/>
    </row>
    <row r="254" spans="1:7" x14ac:dyDescent="0.25">
      <c r="A254" s="178" t="s">
        <v>36</v>
      </c>
    </row>
    <row r="255" spans="1:7" x14ac:dyDescent="0.25">
      <c r="A255" s="104"/>
    </row>
    <row r="256" spans="1:7" x14ac:dyDescent="0.25">
      <c r="A256" s="104"/>
    </row>
    <row r="257" spans="1:1" x14ac:dyDescent="0.25">
      <c r="A257" s="104"/>
    </row>
    <row r="258" spans="1:1" x14ac:dyDescent="0.25">
      <c r="A258" s="104"/>
    </row>
    <row r="259" spans="1:1" x14ac:dyDescent="0.25">
      <c r="A259" s="104"/>
    </row>
    <row r="260" spans="1:1" x14ac:dyDescent="0.25">
      <c r="A260" s="104"/>
    </row>
    <row r="261" spans="1:1" x14ac:dyDescent="0.25">
      <c r="A261" s="104"/>
    </row>
    <row r="262" spans="1:1" x14ac:dyDescent="0.25">
      <c r="A262" s="104"/>
    </row>
    <row r="263" spans="1:1" x14ac:dyDescent="0.25">
      <c r="A263" s="104"/>
    </row>
    <row r="264" spans="1:1" x14ac:dyDescent="0.25">
      <c r="A264" s="104"/>
    </row>
    <row r="265" spans="1:1" x14ac:dyDescent="0.25">
      <c r="A265" s="104"/>
    </row>
    <row r="266" spans="1:1" x14ac:dyDescent="0.25">
      <c r="A266" s="104"/>
    </row>
    <row r="267" spans="1:1" x14ac:dyDescent="0.25">
      <c r="A267" s="104"/>
    </row>
    <row r="268" spans="1:1" x14ac:dyDescent="0.25">
      <c r="A268" s="104"/>
    </row>
    <row r="269" spans="1:1" x14ac:dyDescent="0.25">
      <c r="A269" s="104"/>
    </row>
    <row r="270" spans="1:1" x14ac:dyDescent="0.25">
      <c r="A270" s="104"/>
    </row>
    <row r="271" spans="1:1" x14ac:dyDescent="0.25">
      <c r="A271" s="104"/>
    </row>
    <row r="272" spans="1:1" x14ac:dyDescent="0.25">
      <c r="A272" s="104"/>
    </row>
    <row r="273" spans="1:1" x14ac:dyDescent="0.25">
      <c r="A273" s="104"/>
    </row>
    <row r="274" spans="1:1" x14ac:dyDescent="0.25">
      <c r="A274" s="104"/>
    </row>
    <row r="275" spans="1:1" x14ac:dyDescent="0.25">
      <c r="A275" s="104"/>
    </row>
    <row r="276" spans="1:1" x14ac:dyDescent="0.25">
      <c r="A276" s="104"/>
    </row>
    <row r="277" spans="1:1" x14ac:dyDescent="0.25">
      <c r="A277" s="104"/>
    </row>
    <row r="278" spans="1:1" x14ac:dyDescent="0.25">
      <c r="A278" s="104"/>
    </row>
    <row r="279" spans="1:1" x14ac:dyDescent="0.25">
      <c r="A279" s="104"/>
    </row>
    <row r="280" spans="1:1" x14ac:dyDescent="0.25">
      <c r="A280" s="104"/>
    </row>
    <row r="281" spans="1:1" x14ac:dyDescent="0.25">
      <c r="A281" s="104"/>
    </row>
    <row r="282" spans="1:1" x14ac:dyDescent="0.25">
      <c r="A282" s="104"/>
    </row>
    <row r="283" spans="1:1" x14ac:dyDescent="0.25">
      <c r="A283" s="104"/>
    </row>
    <row r="284" spans="1:1" x14ac:dyDescent="0.25">
      <c r="A284" s="104"/>
    </row>
    <row r="285" spans="1:1" x14ac:dyDescent="0.25">
      <c r="A285" s="104"/>
    </row>
    <row r="286" spans="1:1" x14ac:dyDescent="0.25">
      <c r="A286" s="104"/>
    </row>
    <row r="287" spans="1:1" x14ac:dyDescent="0.25">
      <c r="A287" s="104"/>
    </row>
    <row r="288" spans="1:1" x14ac:dyDescent="0.25">
      <c r="A288" s="104"/>
    </row>
    <row r="289" spans="1:1" x14ac:dyDescent="0.25">
      <c r="A289" s="104"/>
    </row>
    <row r="290" spans="1:1" x14ac:dyDescent="0.25">
      <c r="A290" s="104"/>
    </row>
    <row r="291" spans="1:1" x14ac:dyDescent="0.25">
      <c r="A291" s="104"/>
    </row>
    <row r="292" spans="1:1" x14ac:dyDescent="0.25">
      <c r="A292" s="104"/>
    </row>
    <row r="293" spans="1:1" x14ac:dyDescent="0.25">
      <c r="A293" s="104"/>
    </row>
    <row r="294" spans="1:1" x14ac:dyDescent="0.25">
      <c r="A294" s="104"/>
    </row>
    <row r="295" spans="1:1" x14ac:dyDescent="0.25">
      <c r="A295" s="104"/>
    </row>
    <row r="296" spans="1:1" x14ac:dyDescent="0.25">
      <c r="A296" s="104"/>
    </row>
    <row r="297" spans="1:1" x14ac:dyDescent="0.25">
      <c r="A297" s="104"/>
    </row>
    <row r="298" spans="1:1" x14ac:dyDescent="0.25">
      <c r="A298" s="104"/>
    </row>
    <row r="299" spans="1:1" x14ac:dyDescent="0.25">
      <c r="A299" s="104"/>
    </row>
    <row r="300" spans="1:1" x14ac:dyDescent="0.25">
      <c r="A300" s="104"/>
    </row>
    <row r="301" spans="1:1" x14ac:dyDescent="0.25">
      <c r="A301" s="104"/>
    </row>
    <row r="302" spans="1:1" x14ac:dyDescent="0.25">
      <c r="A302" s="104"/>
    </row>
    <row r="303" spans="1:1" x14ac:dyDescent="0.25">
      <c r="A303" s="104"/>
    </row>
    <row r="304" spans="1:1" x14ac:dyDescent="0.25">
      <c r="A304" s="104"/>
    </row>
    <row r="305" spans="1:1" x14ac:dyDescent="0.25">
      <c r="A305" s="104"/>
    </row>
    <row r="306" spans="1:1" x14ac:dyDescent="0.25">
      <c r="A306" s="104"/>
    </row>
    <row r="307" spans="1:1" x14ac:dyDescent="0.25">
      <c r="A307" s="104"/>
    </row>
    <row r="308" spans="1:1" x14ac:dyDescent="0.25">
      <c r="A308" s="104"/>
    </row>
    <row r="309" spans="1:1" x14ac:dyDescent="0.25">
      <c r="A309" s="104"/>
    </row>
    <row r="310" spans="1:1" x14ac:dyDescent="0.25">
      <c r="A310" s="104"/>
    </row>
    <row r="311" spans="1:1" x14ac:dyDescent="0.25">
      <c r="A311" s="104"/>
    </row>
    <row r="312" spans="1:1" x14ac:dyDescent="0.25">
      <c r="A312" s="104"/>
    </row>
    <row r="313" spans="1:1" x14ac:dyDescent="0.25">
      <c r="A313" s="104"/>
    </row>
    <row r="314" spans="1:1" x14ac:dyDescent="0.25">
      <c r="A314" s="104"/>
    </row>
    <row r="315" spans="1:1" x14ac:dyDescent="0.25">
      <c r="A315" s="104"/>
    </row>
    <row r="316" spans="1:1" x14ac:dyDescent="0.25">
      <c r="A316" s="104"/>
    </row>
    <row r="317" spans="1:1" x14ac:dyDescent="0.25">
      <c r="A317" s="104"/>
    </row>
    <row r="318" spans="1:1" x14ac:dyDescent="0.25">
      <c r="A318" s="104"/>
    </row>
    <row r="319" spans="1:1" x14ac:dyDescent="0.25">
      <c r="A319" s="104"/>
    </row>
    <row r="320" spans="1:1" x14ac:dyDescent="0.25">
      <c r="A320" s="104"/>
    </row>
    <row r="321" spans="1:1" x14ac:dyDescent="0.25">
      <c r="A321" s="104"/>
    </row>
    <row r="322" spans="1:1" x14ac:dyDescent="0.25">
      <c r="A322" s="104"/>
    </row>
    <row r="323" spans="1:1" x14ac:dyDescent="0.25">
      <c r="A323" s="104"/>
    </row>
    <row r="324" spans="1:1" x14ac:dyDescent="0.25">
      <c r="A324" s="104"/>
    </row>
    <row r="325" spans="1:1" x14ac:dyDescent="0.25">
      <c r="A325" s="104"/>
    </row>
    <row r="326" spans="1:1" x14ac:dyDescent="0.25">
      <c r="A326" s="104"/>
    </row>
    <row r="327" spans="1:1" x14ac:dyDescent="0.25">
      <c r="A327" s="104"/>
    </row>
    <row r="328" spans="1:1" x14ac:dyDescent="0.25">
      <c r="A328" s="104"/>
    </row>
    <row r="329" spans="1:1" x14ac:dyDescent="0.25">
      <c r="A329" s="104"/>
    </row>
    <row r="330" spans="1:1" x14ac:dyDescent="0.25">
      <c r="A330" s="104"/>
    </row>
    <row r="331" spans="1:1" x14ac:dyDescent="0.25">
      <c r="A331" s="104"/>
    </row>
    <row r="332" spans="1:1" x14ac:dyDescent="0.25">
      <c r="A332" s="104"/>
    </row>
    <row r="333" spans="1:1" x14ac:dyDescent="0.25">
      <c r="A333" s="104"/>
    </row>
    <row r="334" spans="1:1" x14ac:dyDescent="0.25">
      <c r="A334" s="104"/>
    </row>
    <row r="335" spans="1:1" x14ac:dyDescent="0.25">
      <c r="A335" s="104"/>
    </row>
    <row r="336" spans="1:1" x14ac:dyDescent="0.25">
      <c r="A336" s="104"/>
    </row>
    <row r="337" spans="1:1" x14ac:dyDescent="0.25">
      <c r="A337" s="104"/>
    </row>
    <row r="338" spans="1:1" x14ac:dyDescent="0.25">
      <c r="A338" s="104"/>
    </row>
    <row r="339" spans="1:1" x14ac:dyDescent="0.25">
      <c r="A339" s="104"/>
    </row>
    <row r="340" spans="1:1" x14ac:dyDescent="0.25">
      <c r="A340" s="104"/>
    </row>
    <row r="341" spans="1:1" x14ac:dyDescent="0.25">
      <c r="A341" s="104"/>
    </row>
    <row r="342" spans="1:1" x14ac:dyDescent="0.25">
      <c r="A342" s="104"/>
    </row>
    <row r="343" spans="1:1" x14ac:dyDescent="0.25">
      <c r="A343" s="104"/>
    </row>
    <row r="344" spans="1:1" x14ac:dyDescent="0.25">
      <c r="A344" s="104"/>
    </row>
    <row r="345" spans="1:1" x14ac:dyDescent="0.25">
      <c r="A345" s="104"/>
    </row>
    <row r="346" spans="1:1" x14ac:dyDescent="0.25">
      <c r="A346" s="104"/>
    </row>
    <row r="347" spans="1:1" x14ac:dyDescent="0.25">
      <c r="A347" s="104"/>
    </row>
    <row r="348" spans="1:1" x14ac:dyDescent="0.25">
      <c r="A348" s="104"/>
    </row>
    <row r="349" spans="1:1" x14ac:dyDescent="0.25">
      <c r="A349" s="104"/>
    </row>
    <row r="350" spans="1:1" x14ac:dyDescent="0.25">
      <c r="A350" s="104"/>
    </row>
    <row r="351" spans="1:1" x14ac:dyDescent="0.25">
      <c r="A351" s="104"/>
    </row>
    <row r="352" spans="1:1" x14ac:dyDescent="0.25">
      <c r="A352" s="104"/>
    </row>
    <row r="353" spans="1:1" x14ac:dyDescent="0.25">
      <c r="A353" s="104"/>
    </row>
    <row r="354" spans="1:1" x14ac:dyDescent="0.25">
      <c r="A354" s="104"/>
    </row>
    <row r="355" spans="1:1" x14ac:dyDescent="0.25">
      <c r="A355" s="104"/>
    </row>
    <row r="356" spans="1:1" x14ac:dyDescent="0.25">
      <c r="A356" s="104"/>
    </row>
    <row r="357" spans="1:1" x14ac:dyDescent="0.25">
      <c r="A357" s="104"/>
    </row>
    <row r="358" spans="1:1" x14ac:dyDescent="0.25">
      <c r="A358" s="104"/>
    </row>
    <row r="359" spans="1:1" x14ac:dyDescent="0.25">
      <c r="A359" s="104"/>
    </row>
    <row r="360" spans="1:1" x14ac:dyDescent="0.25">
      <c r="A360" s="104"/>
    </row>
    <row r="361" spans="1:1" x14ac:dyDescent="0.25">
      <c r="A361" s="104"/>
    </row>
    <row r="362" spans="1:1" x14ac:dyDescent="0.25">
      <c r="A362" s="104"/>
    </row>
    <row r="363" spans="1:1" x14ac:dyDescent="0.25">
      <c r="A363" s="104"/>
    </row>
    <row r="364" spans="1:1" x14ac:dyDescent="0.25">
      <c r="A364" s="104"/>
    </row>
    <row r="365" spans="1:1" x14ac:dyDescent="0.25">
      <c r="A365" s="104"/>
    </row>
    <row r="366" spans="1:1" x14ac:dyDescent="0.25">
      <c r="A366" s="104"/>
    </row>
    <row r="367" spans="1:1" x14ac:dyDescent="0.25">
      <c r="A367" s="104"/>
    </row>
    <row r="368" spans="1:1" x14ac:dyDescent="0.25">
      <c r="A368" s="104"/>
    </row>
    <row r="369" spans="1:1" x14ac:dyDescent="0.25">
      <c r="A369" s="104"/>
    </row>
    <row r="370" spans="1:1" x14ac:dyDescent="0.25">
      <c r="A370" s="104"/>
    </row>
    <row r="371" spans="1:1" x14ac:dyDescent="0.25">
      <c r="A371" s="104"/>
    </row>
    <row r="372" spans="1:1" x14ac:dyDescent="0.25">
      <c r="A372" s="104"/>
    </row>
    <row r="373" spans="1:1" x14ac:dyDescent="0.25">
      <c r="A373" s="104"/>
    </row>
    <row r="374" spans="1:1" x14ac:dyDescent="0.25">
      <c r="A374" s="104"/>
    </row>
    <row r="375" spans="1:1" x14ac:dyDescent="0.25">
      <c r="A375" s="104"/>
    </row>
    <row r="376" spans="1:1" x14ac:dyDescent="0.25">
      <c r="A376" s="104"/>
    </row>
    <row r="377" spans="1:1" x14ac:dyDescent="0.25">
      <c r="A377" s="104"/>
    </row>
    <row r="378" spans="1:1" x14ac:dyDescent="0.25">
      <c r="A378" s="104"/>
    </row>
    <row r="379" spans="1:1" x14ac:dyDescent="0.25">
      <c r="A379" s="104"/>
    </row>
    <row r="380" spans="1:1" x14ac:dyDescent="0.25">
      <c r="A380" s="104"/>
    </row>
    <row r="381" spans="1:1" x14ac:dyDescent="0.25">
      <c r="A381" s="104"/>
    </row>
    <row r="382" spans="1:1" x14ac:dyDescent="0.25">
      <c r="A382" s="104"/>
    </row>
    <row r="383" spans="1:1" x14ac:dyDescent="0.25">
      <c r="A383" s="104"/>
    </row>
    <row r="384" spans="1:1" x14ac:dyDescent="0.25">
      <c r="A384" s="104"/>
    </row>
    <row r="385" spans="1:1" x14ac:dyDescent="0.25">
      <c r="A385" s="104"/>
    </row>
    <row r="386" spans="1:1" x14ac:dyDescent="0.25">
      <c r="A386" s="104"/>
    </row>
    <row r="387" spans="1:1" x14ac:dyDescent="0.25">
      <c r="A387" s="104"/>
    </row>
    <row r="388" spans="1:1" x14ac:dyDescent="0.25">
      <c r="A388" s="104"/>
    </row>
    <row r="389" spans="1:1" x14ac:dyDescent="0.25">
      <c r="A389" s="104"/>
    </row>
    <row r="390" spans="1:1" x14ac:dyDescent="0.25">
      <c r="A390" s="104"/>
    </row>
    <row r="391" spans="1:1" x14ac:dyDescent="0.25">
      <c r="A391" s="104"/>
    </row>
    <row r="392" spans="1:1" x14ac:dyDescent="0.25">
      <c r="A392" s="104"/>
    </row>
    <row r="393" spans="1:1" x14ac:dyDescent="0.25">
      <c r="A393" s="104"/>
    </row>
    <row r="394" spans="1:1" x14ac:dyDescent="0.25">
      <c r="A394" s="104"/>
    </row>
    <row r="395" spans="1:1" x14ac:dyDescent="0.25">
      <c r="A395" s="104"/>
    </row>
    <row r="396" spans="1:1" x14ac:dyDescent="0.25">
      <c r="A396" s="104"/>
    </row>
    <row r="397" spans="1:1" x14ac:dyDescent="0.25">
      <c r="A397" s="104"/>
    </row>
    <row r="398" spans="1:1" x14ac:dyDescent="0.25">
      <c r="A398" s="104"/>
    </row>
    <row r="399" spans="1:1" x14ac:dyDescent="0.25">
      <c r="A399" s="104"/>
    </row>
    <row r="400" spans="1:1" x14ac:dyDescent="0.25">
      <c r="A400" s="104"/>
    </row>
    <row r="401" spans="1:1" x14ac:dyDescent="0.25">
      <c r="A401" s="104"/>
    </row>
    <row r="402" spans="1:1" x14ac:dyDescent="0.25">
      <c r="A402" s="104"/>
    </row>
    <row r="403" spans="1:1" x14ac:dyDescent="0.25">
      <c r="A403" s="104"/>
    </row>
    <row r="404" spans="1:1" x14ac:dyDescent="0.25">
      <c r="A404" s="104"/>
    </row>
    <row r="405" spans="1:1" x14ac:dyDescent="0.25">
      <c r="A405" s="104"/>
    </row>
    <row r="406" spans="1:1" x14ac:dyDescent="0.25">
      <c r="A406" s="104"/>
    </row>
    <row r="407" spans="1:1" x14ac:dyDescent="0.25">
      <c r="A407" s="104"/>
    </row>
    <row r="408" spans="1:1" x14ac:dyDescent="0.25">
      <c r="A408" s="104"/>
    </row>
    <row r="409" spans="1:1" x14ac:dyDescent="0.25">
      <c r="A409" s="104"/>
    </row>
    <row r="410" spans="1:1" x14ac:dyDescent="0.25">
      <c r="A410" s="104"/>
    </row>
    <row r="411" spans="1:1" x14ac:dyDescent="0.25">
      <c r="A411" s="104"/>
    </row>
    <row r="412" spans="1:1" x14ac:dyDescent="0.25">
      <c r="A412" s="104"/>
    </row>
    <row r="413" spans="1:1" x14ac:dyDescent="0.25">
      <c r="A413" s="104"/>
    </row>
    <row r="414" spans="1:1" x14ac:dyDescent="0.25">
      <c r="A414" s="104"/>
    </row>
    <row r="415" spans="1:1" x14ac:dyDescent="0.25">
      <c r="A415" s="104"/>
    </row>
    <row r="416" spans="1:1" x14ac:dyDescent="0.25">
      <c r="A416" s="104"/>
    </row>
    <row r="417" spans="1:1" x14ac:dyDescent="0.25">
      <c r="A417" s="104"/>
    </row>
    <row r="418" spans="1:1" x14ac:dyDescent="0.25">
      <c r="A418" s="104"/>
    </row>
    <row r="419" spans="1:1" x14ac:dyDescent="0.25">
      <c r="A419" s="104"/>
    </row>
    <row r="420" spans="1:1" x14ac:dyDescent="0.25">
      <c r="A420" s="104"/>
    </row>
    <row r="421" spans="1:1" x14ac:dyDescent="0.25">
      <c r="A421" s="104"/>
    </row>
    <row r="422" spans="1:1" x14ac:dyDescent="0.25">
      <c r="A422" s="104"/>
    </row>
    <row r="423" spans="1:1" x14ac:dyDescent="0.25">
      <c r="A423" s="104"/>
    </row>
    <row r="424" spans="1:1" x14ac:dyDescent="0.25">
      <c r="A424" s="104"/>
    </row>
    <row r="425" spans="1:1" x14ac:dyDescent="0.25">
      <c r="A425" s="104"/>
    </row>
    <row r="426" spans="1:1" x14ac:dyDescent="0.25">
      <c r="A426" s="104"/>
    </row>
    <row r="427" spans="1:1" x14ac:dyDescent="0.25">
      <c r="A427" s="104"/>
    </row>
    <row r="428" spans="1:1" x14ac:dyDescent="0.25">
      <c r="A428" s="104"/>
    </row>
    <row r="429" spans="1:1" x14ac:dyDescent="0.25">
      <c r="A429" s="104"/>
    </row>
    <row r="430" spans="1:1" x14ac:dyDescent="0.25">
      <c r="A430" s="104"/>
    </row>
    <row r="431" spans="1:1" x14ac:dyDescent="0.25">
      <c r="A431" s="104"/>
    </row>
    <row r="432" spans="1:1" x14ac:dyDescent="0.25">
      <c r="A432" s="104"/>
    </row>
    <row r="433" spans="1:1" x14ac:dyDescent="0.25">
      <c r="A433" s="104"/>
    </row>
    <row r="434" spans="1:1" x14ac:dyDescent="0.25">
      <c r="A434" s="104"/>
    </row>
    <row r="435" spans="1:1" x14ac:dyDescent="0.25">
      <c r="A435" s="104"/>
    </row>
    <row r="436" spans="1:1" x14ac:dyDescent="0.25">
      <c r="A436" s="104"/>
    </row>
    <row r="437" spans="1:1" x14ac:dyDescent="0.25">
      <c r="A437" s="104"/>
    </row>
    <row r="438" spans="1:1" x14ac:dyDescent="0.25">
      <c r="A438" s="104"/>
    </row>
    <row r="439" spans="1:1" x14ac:dyDescent="0.25">
      <c r="A439" s="104"/>
    </row>
    <row r="440" spans="1:1" x14ac:dyDescent="0.25">
      <c r="A440" s="104"/>
    </row>
    <row r="441" spans="1:1" x14ac:dyDescent="0.25">
      <c r="A441" s="104"/>
    </row>
    <row r="442" spans="1:1" x14ac:dyDescent="0.25">
      <c r="A442" s="104"/>
    </row>
    <row r="443" spans="1:1" x14ac:dyDescent="0.25">
      <c r="A443" s="104"/>
    </row>
    <row r="444" spans="1:1" x14ac:dyDescent="0.25">
      <c r="A444" s="104"/>
    </row>
    <row r="445" spans="1:1" x14ac:dyDescent="0.25">
      <c r="A445" s="104"/>
    </row>
    <row r="446" spans="1:1" x14ac:dyDescent="0.25">
      <c r="A446" s="104"/>
    </row>
    <row r="447" spans="1:1" x14ac:dyDescent="0.25">
      <c r="A447" s="104"/>
    </row>
    <row r="448" spans="1:1" x14ac:dyDescent="0.25">
      <c r="A448" s="104"/>
    </row>
    <row r="449" spans="1:1" x14ac:dyDescent="0.25">
      <c r="A449" s="104"/>
    </row>
    <row r="450" spans="1:1" x14ac:dyDescent="0.25">
      <c r="A450" s="104"/>
    </row>
    <row r="451" spans="1:1" x14ac:dyDescent="0.25">
      <c r="A451" s="104"/>
    </row>
    <row r="452" spans="1:1" x14ac:dyDescent="0.25">
      <c r="A452" s="104"/>
    </row>
    <row r="453" spans="1:1" x14ac:dyDescent="0.25">
      <c r="A453" s="104"/>
    </row>
    <row r="454" spans="1:1" x14ac:dyDescent="0.25">
      <c r="A454" s="104"/>
    </row>
    <row r="455" spans="1:1" x14ac:dyDescent="0.25">
      <c r="A455" s="104"/>
    </row>
    <row r="456" spans="1:1" x14ac:dyDescent="0.25">
      <c r="A456" s="104"/>
    </row>
    <row r="457" spans="1:1" x14ac:dyDescent="0.25">
      <c r="A457" s="104"/>
    </row>
    <row r="458" spans="1:1" x14ac:dyDescent="0.25">
      <c r="A458" s="104"/>
    </row>
    <row r="459" spans="1:1" x14ac:dyDescent="0.25">
      <c r="A459" s="104"/>
    </row>
    <row r="460" spans="1:1" x14ac:dyDescent="0.25">
      <c r="A460" s="104"/>
    </row>
    <row r="461" spans="1:1" x14ac:dyDescent="0.25">
      <c r="A461" s="104"/>
    </row>
    <row r="462" spans="1:1" x14ac:dyDescent="0.25">
      <c r="A462" s="104"/>
    </row>
    <row r="463" spans="1:1" x14ac:dyDescent="0.25">
      <c r="A463" s="104"/>
    </row>
    <row r="464" spans="1:1" x14ac:dyDescent="0.25">
      <c r="A464" s="104"/>
    </row>
    <row r="465" spans="1:1" x14ac:dyDescent="0.25">
      <c r="A465" s="104"/>
    </row>
    <row r="466" spans="1:1" x14ac:dyDescent="0.25">
      <c r="A466" s="104"/>
    </row>
    <row r="467" spans="1:1" x14ac:dyDescent="0.25">
      <c r="A467" s="104"/>
    </row>
    <row r="468" spans="1:1" x14ac:dyDescent="0.25">
      <c r="A468" s="104"/>
    </row>
    <row r="469" spans="1:1" x14ac:dyDescent="0.25">
      <c r="A469" s="104"/>
    </row>
    <row r="470" spans="1:1" x14ac:dyDescent="0.25">
      <c r="A470" s="104"/>
    </row>
    <row r="471" spans="1:1" x14ac:dyDescent="0.25">
      <c r="A471" s="104"/>
    </row>
    <row r="472" spans="1:1" x14ac:dyDescent="0.25">
      <c r="A472" s="104"/>
    </row>
    <row r="473" spans="1:1" x14ac:dyDescent="0.25">
      <c r="A473" s="104"/>
    </row>
    <row r="474" spans="1:1" x14ac:dyDescent="0.25">
      <c r="A474" s="104"/>
    </row>
    <row r="475" spans="1:1" x14ac:dyDescent="0.25">
      <c r="A475" s="104"/>
    </row>
    <row r="476" spans="1:1" x14ac:dyDescent="0.25">
      <c r="A476" s="104"/>
    </row>
    <row r="477" spans="1:1" x14ac:dyDescent="0.25">
      <c r="A477" s="104"/>
    </row>
    <row r="478" spans="1:1" x14ac:dyDescent="0.25">
      <c r="A478" s="104"/>
    </row>
  </sheetData>
  <sheetProtection password="FA66" sheet="1" objects="1" scenarios="1"/>
  <mergeCells count="24">
    <mergeCell ref="B144:G145"/>
    <mergeCell ref="B163:G168"/>
    <mergeCell ref="C9:G9"/>
    <mergeCell ref="C10:G10"/>
    <mergeCell ref="C11:G11"/>
    <mergeCell ref="C12:G12"/>
    <mergeCell ref="C13:G13"/>
    <mergeCell ref="B54:G54"/>
    <mergeCell ref="C96:G96"/>
    <mergeCell ref="C97:G97"/>
    <mergeCell ref="C98:G98"/>
    <mergeCell ref="B132:G132"/>
    <mergeCell ref="B61:G62"/>
    <mergeCell ref="B80:G85"/>
    <mergeCell ref="C94:G94"/>
    <mergeCell ref="C95:G95"/>
    <mergeCell ref="B229:G230"/>
    <mergeCell ref="B248:G253"/>
    <mergeCell ref="B222:G222"/>
    <mergeCell ref="C177:G177"/>
    <mergeCell ref="C178:G178"/>
    <mergeCell ref="C179:G179"/>
    <mergeCell ref="C180:G180"/>
    <mergeCell ref="C181:G181"/>
  </mergeCells>
  <conditionalFormatting sqref="B21:D21 B187:D188">
    <cfRule type="expression" dxfId="50" priority="23">
      <formula>NOT(ISBLANK($G21))</formula>
    </cfRule>
  </conditionalFormatting>
  <conditionalFormatting sqref="B118:D118">
    <cfRule type="expression" dxfId="49" priority="19">
      <formula>NOT(ISBLANK($G118))</formula>
    </cfRule>
  </conditionalFormatting>
  <conditionalFormatting sqref="B111:D117">
    <cfRule type="expression" dxfId="48" priority="21">
      <formula>NOT(ISBLANK($G111))</formula>
    </cfRule>
  </conditionalFormatting>
  <conditionalFormatting sqref="B136:D136">
    <cfRule type="expression" dxfId="47" priority="18">
      <formula>NOT(ISBLANK($G136))</formula>
    </cfRule>
  </conditionalFormatting>
  <conditionalFormatting sqref="B122:D128">
    <cfRule type="expression" dxfId="46" priority="17">
      <formula>NOT(ISBLANK($G122))</formula>
    </cfRule>
  </conditionalFormatting>
  <conditionalFormatting sqref="B129:D129">
    <cfRule type="expression" dxfId="45" priority="15">
      <formula>NOT(ISBLANK($G129))</formula>
    </cfRule>
  </conditionalFormatting>
  <conditionalFormatting sqref="B137:D137">
    <cfRule type="expression" dxfId="44" priority="14">
      <formula>NOT(ISBLANK($G137))</formula>
    </cfRule>
  </conditionalFormatting>
  <conditionalFormatting sqref="B18:D20">
    <cfRule type="expression" dxfId="43" priority="31">
      <formula>NOT(ISBLANK($G18))</formula>
    </cfRule>
  </conditionalFormatting>
  <conditionalFormatting sqref="B51:D51">
    <cfRule type="expression" dxfId="42" priority="24">
      <formula>NOT(ISBLANK($G51))</formula>
    </cfRule>
  </conditionalFormatting>
  <conditionalFormatting sqref="B33:D39">
    <cfRule type="expression" dxfId="41" priority="30">
      <formula>NOT(ISBLANK($G33))</formula>
    </cfRule>
  </conditionalFormatting>
  <conditionalFormatting sqref="B40:D40">
    <cfRule type="expression" dxfId="40" priority="28">
      <formula>NOT(ISBLANK($G40))</formula>
    </cfRule>
  </conditionalFormatting>
  <conditionalFormatting sqref="B44:D50">
    <cfRule type="expression" dxfId="39" priority="26">
      <formula>NOT(ISBLANK($G44))</formula>
    </cfRule>
  </conditionalFormatting>
  <conditionalFormatting sqref="B22:D22">
    <cfRule type="expression" dxfId="38" priority="13">
      <formula>NOT(ISBLANK($G22))</formula>
    </cfRule>
  </conditionalFormatting>
  <conditionalFormatting sqref="B27:D28">
    <cfRule type="expression" dxfId="37" priority="12">
      <formula>NOT(ISBLANK($G27))</formula>
    </cfRule>
  </conditionalFormatting>
  <conditionalFormatting sqref="B104:D106">
    <cfRule type="expression" dxfId="36" priority="8">
      <formula>NOT(ISBLANK($G104))</formula>
    </cfRule>
  </conditionalFormatting>
  <conditionalFormatting sqref="B207:D207">
    <cfRule type="expression" dxfId="35" priority="6">
      <formula>NOT(ISBLANK($G207))</formula>
    </cfRule>
  </conditionalFormatting>
  <conditionalFormatting sqref="B200:D206">
    <cfRule type="expression" dxfId="34" priority="7">
      <formula>NOT(ISBLANK($G200))</formula>
    </cfRule>
  </conditionalFormatting>
  <conditionalFormatting sqref="B212:D218">
    <cfRule type="expression" dxfId="33" priority="4">
      <formula>NOT(ISBLANK($G212))</formula>
    </cfRule>
  </conditionalFormatting>
  <conditionalFormatting sqref="B219:D219">
    <cfRule type="expression" dxfId="32" priority="3">
      <formula>NOT(ISBLANK($G219))</formula>
    </cfRule>
  </conditionalFormatting>
  <conditionalFormatting sqref="B193:D195">
    <cfRule type="expression" dxfId="31" priority="1">
      <formula>NOT(ISBLANK($G193))</formula>
    </cfRule>
  </conditionalFormatting>
  <dataValidations count="1">
    <dataValidation type="list" allowBlank="1" showInputMessage="1" showErrorMessage="1" sqref="C27:C28">
      <formula1>pap2014_selectie</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88"/>
  <sheetViews>
    <sheetView topLeftCell="A181" workbookViewId="0">
      <selection activeCell="A208" sqref="A208"/>
    </sheetView>
  </sheetViews>
  <sheetFormatPr defaultRowHeight="15" x14ac:dyDescent="0.25"/>
  <cols>
    <col min="1" max="1" width="35.7109375" style="51" customWidth="1"/>
    <col min="2" max="2" width="19.28515625" style="29" customWidth="1"/>
    <col min="3" max="3" width="37.7109375" style="29" customWidth="1"/>
    <col min="4" max="4" width="9.140625" style="29"/>
    <col min="5" max="5" width="14.28515625" style="29" customWidth="1"/>
    <col min="6" max="6" width="31.5703125" style="29" customWidth="1"/>
    <col min="7" max="11" width="9.140625" style="29"/>
    <col min="12" max="12" width="15.140625" style="29" customWidth="1"/>
    <col min="13" max="13" width="18.7109375" style="29" customWidth="1"/>
    <col min="14" max="18" width="9.140625" style="29"/>
    <col min="19" max="19" width="33.42578125" style="29" customWidth="1"/>
    <col min="20" max="16384" width="9.140625" style="29"/>
  </cols>
  <sheetData>
    <row r="1" spans="1:7" s="45" customFormat="1" ht="30" x14ac:dyDescent="0.25">
      <c r="A1" s="48" t="s">
        <v>35</v>
      </c>
    </row>
    <row r="2" spans="1:7" x14ac:dyDescent="0.25">
      <c r="A2" s="49" t="s">
        <v>78</v>
      </c>
    </row>
    <row r="3" spans="1:7" ht="18.75" x14ac:dyDescent="0.3">
      <c r="A3" s="50"/>
      <c r="B3" s="111" t="s">
        <v>152</v>
      </c>
      <c r="C3" s="110"/>
      <c r="D3" s="129"/>
      <c r="E3" s="105"/>
      <c r="F3" s="105"/>
      <c r="G3" s="128"/>
    </row>
    <row r="4" spans="1:7" x14ac:dyDescent="0.25">
      <c r="A4" s="50"/>
      <c r="B4" s="110" t="s">
        <v>166</v>
      </c>
      <c r="C4" s="110"/>
      <c r="D4" s="129"/>
      <c r="E4" s="105"/>
      <c r="F4" s="105"/>
      <c r="G4" s="128"/>
    </row>
    <row r="5" spans="1:7" x14ac:dyDescent="0.25">
      <c r="A5" s="50"/>
      <c r="B5" s="110"/>
      <c r="C5" s="110"/>
      <c r="D5" s="129"/>
      <c r="E5" s="105"/>
      <c r="F5" s="105"/>
      <c r="G5" s="128"/>
    </row>
    <row r="6" spans="1:7" x14ac:dyDescent="0.25">
      <c r="A6" s="50"/>
      <c r="B6" s="110"/>
      <c r="C6" s="110"/>
      <c r="D6" s="129"/>
      <c r="E6" s="105"/>
      <c r="F6" s="105"/>
      <c r="G6" s="128"/>
    </row>
    <row r="7" spans="1:7" x14ac:dyDescent="0.25">
      <c r="A7" s="50"/>
      <c r="B7" s="140" t="s">
        <v>104</v>
      </c>
      <c r="C7" s="105"/>
      <c r="D7" s="128"/>
      <c r="E7" s="105"/>
      <c r="F7" s="105"/>
      <c r="G7" s="128"/>
    </row>
    <row r="8" spans="1:7" x14ac:dyDescent="0.25">
      <c r="A8" s="50"/>
      <c r="B8" s="106"/>
      <c r="C8" s="110"/>
      <c r="D8" s="129"/>
      <c r="E8" s="110"/>
      <c r="F8" s="110"/>
      <c r="G8" s="129"/>
    </row>
    <row r="9" spans="1:7" x14ac:dyDescent="0.25">
      <c r="A9" s="50"/>
      <c r="B9" s="112" t="s">
        <v>0</v>
      </c>
      <c r="C9" s="239"/>
      <c r="D9" s="240"/>
      <c r="E9" s="240"/>
      <c r="F9" s="240"/>
      <c r="G9" s="241"/>
    </row>
    <row r="10" spans="1:7" x14ac:dyDescent="0.25">
      <c r="A10" s="50"/>
      <c r="B10" s="112" t="s">
        <v>1</v>
      </c>
      <c r="C10" s="239"/>
      <c r="D10" s="240"/>
      <c r="E10" s="240"/>
      <c r="F10" s="240"/>
      <c r="G10" s="241"/>
    </row>
    <row r="11" spans="1:7" x14ac:dyDescent="0.25">
      <c r="A11" s="50"/>
      <c r="B11" s="112" t="s">
        <v>9</v>
      </c>
      <c r="C11" s="239"/>
      <c r="D11" s="240"/>
      <c r="E11" s="240"/>
      <c r="F11" s="240"/>
      <c r="G11" s="241"/>
    </row>
    <row r="12" spans="1:7" x14ac:dyDescent="0.25">
      <c r="A12" s="50"/>
      <c r="B12" s="112" t="s">
        <v>6</v>
      </c>
      <c r="C12" s="239"/>
      <c r="D12" s="240"/>
      <c r="E12" s="240"/>
      <c r="F12" s="240"/>
      <c r="G12" s="241"/>
    </row>
    <row r="13" spans="1:7" x14ac:dyDescent="0.25">
      <c r="A13" s="50"/>
      <c r="B13" s="112" t="s">
        <v>7</v>
      </c>
      <c r="C13" s="239"/>
      <c r="D13" s="240"/>
      <c r="E13" s="240"/>
      <c r="F13" s="240"/>
      <c r="G13" s="241"/>
    </row>
    <row r="14" spans="1:7" x14ac:dyDescent="0.25">
      <c r="A14" s="50"/>
      <c r="B14" s="166"/>
      <c r="C14" s="167"/>
      <c r="D14" s="127"/>
      <c r="E14" s="155"/>
      <c r="F14" s="155"/>
      <c r="G14" s="127"/>
    </row>
    <row r="15" spans="1:7" customFormat="1" ht="21" x14ac:dyDescent="0.35">
      <c r="B15" s="99" t="s">
        <v>133</v>
      </c>
      <c r="C15" s="104"/>
      <c r="D15" s="104"/>
      <c r="E15" s="104"/>
      <c r="F15" s="104"/>
      <c r="G15" s="104"/>
    </row>
    <row r="16" spans="1:7" x14ac:dyDescent="0.25">
      <c r="A16" s="50"/>
      <c r="B16" s="107"/>
      <c r="C16" s="108"/>
      <c r="D16" s="130"/>
      <c r="E16" s="155"/>
      <c r="F16" s="155"/>
      <c r="G16" s="127"/>
    </row>
    <row r="17" spans="1:7" x14ac:dyDescent="0.25">
      <c r="A17" s="29"/>
      <c r="B17" s="153" t="s">
        <v>195</v>
      </c>
      <c r="C17" s="113"/>
      <c r="D17" s="131"/>
      <c r="E17" s="153" t="s">
        <v>8</v>
      </c>
      <c r="F17" s="145"/>
      <c r="G17" s="142"/>
    </row>
    <row r="18" spans="1:7" x14ac:dyDescent="0.25">
      <c r="A18" s="50"/>
      <c r="B18" s="168" t="s">
        <v>2</v>
      </c>
      <c r="C18" s="169" t="s">
        <v>3</v>
      </c>
      <c r="D18" s="170" t="s">
        <v>4</v>
      </c>
      <c r="E18" s="169" t="s">
        <v>2</v>
      </c>
      <c r="F18" s="169" t="s">
        <v>3</v>
      </c>
      <c r="G18" s="164" t="s">
        <v>4</v>
      </c>
    </row>
    <row r="19" spans="1:7" x14ac:dyDescent="0.25">
      <c r="A19" s="50"/>
      <c r="B19" s="52"/>
      <c r="C19" s="52"/>
      <c r="D19" s="53"/>
      <c r="E19" s="159"/>
      <c r="F19" s="159"/>
      <c r="G19" s="160"/>
    </row>
    <row r="20" spans="1:7" x14ac:dyDescent="0.25">
      <c r="A20" s="50"/>
      <c r="B20" s="52"/>
      <c r="C20" s="52"/>
      <c r="D20" s="53"/>
      <c r="E20" s="159"/>
      <c r="F20" s="159"/>
      <c r="G20" s="160"/>
    </row>
    <row r="21" spans="1:7" x14ac:dyDescent="0.25">
      <c r="A21" s="50"/>
      <c r="B21" s="52"/>
      <c r="C21" s="52"/>
      <c r="D21" s="53"/>
      <c r="E21" s="159"/>
      <c r="F21" s="159"/>
      <c r="G21" s="160"/>
    </row>
    <row r="22" spans="1:7" x14ac:dyDescent="0.25">
      <c r="A22" s="50"/>
      <c r="B22" s="52"/>
      <c r="C22" s="52"/>
      <c r="D22" s="53"/>
      <c r="E22" s="159"/>
      <c r="F22" s="159"/>
      <c r="G22" s="160"/>
    </row>
    <row r="23" spans="1:7" s="60" customFormat="1" x14ac:dyDescent="0.25">
      <c r="A23" s="50"/>
      <c r="B23" s="52"/>
      <c r="C23" s="52"/>
      <c r="D23" s="53"/>
      <c r="E23" s="159"/>
      <c r="F23" s="159"/>
      <c r="G23" s="160"/>
    </row>
    <row r="24" spans="1:7" x14ac:dyDescent="0.25">
      <c r="A24" s="50"/>
      <c r="B24" s="52"/>
      <c r="C24" s="52"/>
      <c r="D24" s="53"/>
      <c r="E24" s="159"/>
      <c r="F24" s="159"/>
      <c r="G24" s="160"/>
    </row>
    <row r="25" spans="1:7" x14ac:dyDescent="0.25">
      <c r="A25" s="50"/>
      <c r="B25" s="52"/>
      <c r="C25" s="52"/>
      <c r="D25" s="53"/>
      <c r="E25" s="159"/>
      <c r="F25" s="159"/>
      <c r="G25" s="160"/>
    </row>
    <row r="26" spans="1:7" x14ac:dyDescent="0.25">
      <c r="A26" s="50"/>
      <c r="B26" s="52"/>
      <c r="C26" s="52"/>
      <c r="D26" s="53"/>
      <c r="E26" s="159"/>
      <c r="F26" s="159"/>
      <c r="G26" s="160"/>
    </row>
    <row r="27" spans="1:7" x14ac:dyDescent="0.25">
      <c r="A27" s="50"/>
      <c r="B27" s="52"/>
      <c r="C27" s="52"/>
      <c r="D27" s="53"/>
      <c r="E27" s="159"/>
      <c r="F27" s="159"/>
      <c r="G27" s="160"/>
    </row>
    <row r="28" spans="1:7" x14ac:dyDescent="0.25">
      <c r="A28" s="50"/>
      <c r="B28" s="143"/>
      <c r="C28" s="144" t="s">
        <v>5</v>
      </c>
      <c r="D28" s="157">
        <f>SUMIFS(D19:D27, G19:G27, "",E19:E27,"",F19:F27,"")+SUM(G19:G27)</f>
        <v>0</v>
      </c>
      <c r="E28" s="105"/>
      <c r="F28" s="105"/>
      <c r="G28" s="128"/>
    </row>
    <row r="29" spans="1:7" x14ac:dyDescent="0.25">
      <c r="A29" s="50"/>
      <c r="B29" s="115"/>
      <c r="C29" s="144"/>
      <c r="D29" s="139"/>
      <c r="E29" s="105"/>
      <c r="F29" s="105"/>
      <c r="G29" s="128"/>
    </row>
    <row r="30" spans="1:7" x14ac:dyDescent="0.25">
      <c r="A30" s="50"/>
      <c r="B30" s="242" t="s">
        <v>196</v>
      </c>
      <c r="C30" s="243"/>
      <c r="D30" s="243"/>
      <c r="E30" s="243"/>
      <c r="F30" s="243"/>
      <c r="G30" s="244"/>
    </row>
    <row r="31" spans="1:7" x14ac:dyDescent="0.25">
      <c r="A31" s="50"/>
      <c r="B31" s="104"/>
      <c r="C31" s="144" t="s">
        <v>49</v>
      </c>
      <c r="D31" s="54">
        <v>30</v>
      </c>
      <c r="E31" s="104"/>
      <c r="F31" s="104"/>
      <c r="G31" s="104"/>
    </row>
    <row r="32" spans="1:7" s="60" customFormat="1" x14ac:dyDescent="0.25">
      <c r="A32" s="50"/>
      <c r="B32" s="104"/>
      <c r="C32" s="104"/>
      <c r="D32" s="104"/>
      <c r="E32" s="104"/>
      <c r="F32" s="104"/>
      <c r="G32" s="104"/>
    </row>
    <row r="33" spans="1:7" x14ac:dyDescent="0.25">
      <c r="A33" s="50"/>
      <c r="B33" s="153" t="s">
        <v>197</v>
      </c>
      <c r="C33" s="152"/>
      <c r="D33" s="163"/>
      <c r="E33" s="153" t="s">
        <v>8</v>
      </c>
      <c r="F33" s="151"/>
      <c r="G33" s="165"/>
    </row>
    <row r="34" spans="1:7" x14ac:dyDescent="0.25">
      <c r="A34" s="50"/>
      <c r="B34" s="171" t="s">
        <v>2</v>
      </c>
      <c r="C34" s="172" t="s">
        <v>3</v>
      </c>
      <c r="D34" s="173" t="s">
        <v>4</v>
      </c>
      <c r="E34" s="169" t="s">
        <v>2</v>
      </c>
      <c r="F34" s="169" t="s">
        <v>3</v>
      </c>
      <c r="G34" s="164" t="s">
        <v>4</v>
      </c>
    </row>
    <row r="35" spans="1:7" x14ac:dyDescent="0.25">
      <c r="A35" s="50"/>
      <c r="B35" s="156" t="s">
        <v>99</v>
      </c>
      <c r="C35" s="156" t="s">
        <v>98</v>
      </c>
      <c r="D35" s="158">
        <v>3</v>
      </c>
      <c r="E35" s="159"/>
      <c r="F35" s="159"/>
      <c r="G35" s="160"/>
    </row>
    <row r="36" spans="1:7" x14ac:dyDescent="0.25">
      <c r="A36" s="50"/>
      <c r="B36" s="156" t="s">
        <v>100</v>
      </c>
      <c r="C36" s="156" t="s">
        <v>97</v>
      </c>
      <c r="D36" s="158">
        <v>1</v>
      </c>
      <c r="E36" s="159"/>
      <c r="F36" s="159"/>
      <c r="G36" s="160"/>
    </row>
    <row r="37" spans="1:7" x14ac:dyDescent="0.25">
      <c r="A37" s="50"/>
      <c r="B37" s="150"/>
      <c r="C37" s="150"/>
      <c r="D37" s="161"/>
      <c r="E37" s="159"/>
      <c r="F37" s="159"/>
      <c r="G37" s="160"/>
    </row>
    <row r="38" spans="1:7" x14ac:dyDescent="0.25">
      <c r="A38" s="50"/>
      <c r="B38" s="150"/>
      <c r="C38" s="150"/>
      <c r="D38" s="161"/>
      <c r="E38" s="159"/>
      <c r="F38" s="159"/>
      <c r="G38" s="160"/>
    </row>
    <row r="39" spans="1:7" x14ac:dyDescent="0.25">
      <c r="A39" s="50"/>
      <c r="B39" s="154"/>
      <c r="C39" s="154"/>
      <c r="D39" s="162"/>
      <c r="E39" s="159"/>
      <c r="F39" s="159"/>
      <c r="G39" s="160"/>
    </row>
    <row r="40" spans="1:7" x14ac:dyDescent="0.25">
      <c r="A40" s="50"/>
      <c r="B40" s="154"/>
      <c r="C40" s="154"/>
      <c r="D40" s="162"/>
      <c r="E40" s="159"/>
      <c r="F40" s="159"/>
      <c r="G40" s="160"/>
    </row>
    <row r="41" spans="1:7" x14ac:dyDescent="0.25">
      <c r="A41" s="50"/>
      <c r="B41" s="116"/>
      <c r="C41" s="117" t="s">
        <v>5</v>
      </c>
      <c r="D41" s="157">
        <f>SUMIFS(D35:D40, G35:G40, "")+SUM(G35:G40)</f>
        <v>4</v>
      </c>
      <c r="E41" s="105"/>
      <c r="F41" s="105"/>
      <c r="G41" s="128"/>
    </row>
    <row r="42" spans="1:7" x14ac:dyDescent="0.25">
      <c r="A42" s="50"/>
      <c r="B42" s="104"/>
      <c r="C42" s="104"/>
      <c r="D42" s="104"/>
      <c r="E42" s="104"/>
      <c r="F42" s="104"/>
      <c r="G42" s="104"/>
    </row>
    <row r="43" spans="1:7" ht="21" x14ac:dyDescent="0.35">
      <c r="A43" s="50"/>
      <c r="B43" s="97" t="s">
        <v>40</v>
      </c>
      <c r="C43" s="98"/>
      <c r="D43" s="104"/>
      <c r="E43" s="104"/>
      <c r="F43" s="104"/>
      <c r="G43" s="104"/>
    </row>
    <row r="44" spans="1:7" x14ac:dyDescent="0.25">
      <c r="A44" s="50"/>
      <c r="B44" s="196" t="s">
        <v>158</v>
      </c>
      <c r="C44" s="104"/>
      <c r="D44" s="163"/>
      <c r="E44" s="153" t="s">
        <v>8</v>
      </c>
      <c r="F44" s="151"/>
      <c r="G44" s="165"/>
    </row>
    <row r="45" spans="1:7" x14ac:dyDescent="0.25">
      <c r="A45" s="50"/>
      <c r="B45" s="171" t="s">
        <v>2</v>
      </c>
      <c r="C45" s="172" t="s">
        <v>3</v>
      </c>
      <c r="D45" s="173" t="s">
        <v>4</v>
      </c>
      <c r="E45" s="169" t="s">
        <v>2</v>
      </c>
      <c r="F45" s="169" t="s">
        <v>3</v>
      </c>
      <c r="G45" s="164" t="s">
        <v>4</v>
      </c>
    </row>
    <row r="46" spans="1:7" x14ac:dyDescent="0.25">
      <c r="A46" s="50"/>
      <c r="B46" s="55" t="s">
        <v>50</v>
      </c>
      <c r="C46" s="55" t="s">
        <v>54</v>
      </c>
      <c r="D46" s="103">
        <v>6</v>
      </c>
      <c r="E46" s="96"/>
      <c r="F46" s="96"/>
      <c r="G46" s="96"/>
    </row>
    <row r="47" spans="1:7" x14ac:dyDescent="0.25">
      <c r="A47" s="50"/>
      <c r="B47" s="55" t="s">
        <v>51</v>
      </c>
      <c r="C47" s="55" t="s">
        <v>55</v>
      </c>
      <c r="D47" s="103">
        <v>3</v>
      </c>
      <c r="E47" s="96"/>
      <c r="F47" s="96"/>
      <c r="G47" s="96"/>
    </row>
    <row r="48" spans="1:7" x14ac:dyDescent="0.25">
      <c r="A48" s="50"/>
      <c r="B48" s="55" t="s">
        <v>52</v>
      </c>
      <c r="C48" s="55" t="s">
        <v>159</v>
      </c>
      <c r="D48" s="103">
        <v>3</v>
      </c>
      <c r="E48" s="96"/>
      <c r="F48" s="96"/>
      <c r="G48" s="96"/>
    </row>
    <row r="49" spans="1:7" x14ac:dyDescent="0.25">
      <c r="A49" s="50"/>
      <c r="B49" s="55" t="s">
        <v>53</v>
      </c>
      <c r="C49" s="55" t="s">
        <v>56</v>
      </c>
      <c r="D49" s="103">
        <v>3</v>
      </c>
      <c r="E49" s="96"/>
      <c r="F49" s="96"/>
      <c r="G49" s="96"/>
    </row>
    <row r="50" spans="1:7" x14ac:dyDescent="0.25">
      <c r="A50" s="50"/>
      <c r="B50" s="188" t="s">
        <v>137</v>
      </c>
      <c r="C50" s="195" t="s">
        <v>57</v>
      </c>
      <c r="D50" s="189"/>
      <c r="E50" s="188" t="s">
        <v>137</v>
      </c>
      <c r="F50" s="195" t="s">
        <v>58</v>
      </c>
      <c r="G50" s="185"/>
    </row>
    <row r="51" spans="1:7" s="104" customFormat="1" x14ac:dyDescent="0.25">
      <c r="A51" s="177"/>
      <c r="B51" s="194"/>
      <c r="C51" s="195"/>
      <c r="D51" s="186"/>
      <c r="E51" s="194"/>
      <c r="F51" s="195"/>
      <c r="G51" s="185"/>
    </row>
    <row r="52" spans="1:7" s="104" customFormat="1" x14ac:dyDescent="0.25">
      <c r="A52" s="177"/>
      <c r="B52" s="194"/>
      <c r="C52" s="195"/>
      <c r="D52" s="186"/>
      <c r="E52" s="194"/>
      <c r="F52" s="195"/>
      <c r="G52" s="185"/>
    </row>
    <row r="53" spans="1:7" s="104" customFormat="1" x14ac:dyDescent="0.25">
      <c r="A53" s="177"/>
      <c r="B53" s="194"/>
      <c r="C53" s="195"/>
      <c r="D53" s="186"/>
      <c r="E53" s="194"/>
      <c r="F53" s="195"/>
      <c r="G53" s="185"/>
    </row>
    <row r="54" spans="1:7" ht="15" customHeight="1" x14ac:dyDescent="0.25">
      <c r="A54" s="50"/>
      <c r="B54" s="55" t="s">
        <v>59</v>
      </c>
      <c r="C54" s="55" t="s">
        <v>60</v>
      </c>
      <c r="D54" s="103">
        <v>30</v>
      </c>
      <c r="E54" s="96"/>
      <c r="F54" s="96"/>
      <c r="G54" s="96"/>
    </row>
    <row r="55" spans="1:7" x14ac:dyDescent="0.25">
      <c r="A55" s="50"/>
      <c r="B55" s="16"/>
      <c r="C55" s="117" t="s">
        <v>5</v>
      </c>
      <c r="D55" s="157">
        <f>SUMIFS(D46:D54, G46:G54, "")+SUM(G46:G54)</f>
        <v>45</v>
      </c>
      <c r="E55" s="16"/>
      <c r="F55" s="16"/>
      <c r="G55" s="16"/>
    </row>
    <row r="56" spans="1:7" x14ac:dyDescent="0.25">
      <c r="A56" s="177"/>
      <c r="B56" s="16"/>
      <c r="C56" s="117"/>
      <c r="D56" s="104"/>
      <c r="E56" s="16"/>
      <c r="F56" s="16"/>
      <c r="G56" s="16"/>
    </row>
    <row r="57" spans="1:7" x14ac:dyDescent="0.25">
      <c r="A57" s="177"/>
      <c r="B57" s="242" t="s">
        <v>154</v>
      </c>
      <c r="C57" s="243"/>
      <c r="D57" s="243"/>
      <c r="E57" s="243"/>
      <c r="F57" s="243"/>
      <c r="G57" s="244"/>
    </row>
    <row r="58" spans="1:7" x14ac:dyDescent="0.25">
      <c r="A58" s="177"/>
      <c r="B58" s="245" t="s">
        <v>114</v>
      </c>
      <c r="C58" s="246"/>
      <c r="D58" s="246"/>
      <c r="E58" s="246"/>
      <c r="F58" s="246"/>
      <c r="G58" s="246"/>
    </row>
    <row r="59" spans="1:7" ht="15" customHeight="1" x14ac:dyDescent="0.25">
      <c r="A59" s="177"/>
      <c r="B59" s="245"/>
      <c r="C59" s="246"/>
      <c r="D59" s="246"/>
      <c r="E59" s="246"/>
      <c r="F59" s="246"/>
      <c r="G59" s="246"/>
    </row>
    <row r="60" spans="1:7" x14ac:dyDescent="0.25">
      <c r="A60" s="177"/>
      <c r="B60" s="197" t="s">
        <v>120</v>
      </c>
      <c r="C60" s="247"/>
      <c r="D60" s="248"/>
      <c r="E60" s="248"/>
      <c r="F60" s="248"/>
      <c r="G60" s="249"/>
    </row>
    <row r="61" spans="1:7" x14ac:dyDescent="0.25">
      <c r="A61" s="177"/>
      <c r="B61" s="198" t="s">
        <v>10</v>
      </c>
      <c r="C61" s="250"/>
      <c r="D61" s="251"/>
      <c r="E61" s="251"/>
      <c r="F61" s="251"/>
      <c r="G61" s="252"/>
    </row>
    <row r="62" spans="1:7" x14ac:dyDescent="0.25">
      <c r="A62" s="177"/>
      <c r="B62" s="146" t="s">
        <v>121</v>
      </c>
      <c r="C62" s="253"/>
      <c r="D62" s="254"/>
      <c r="E62" s="254"/>
      <c r="F62" s="254"/>
      <c r="G62" s="255"/>
    </row>
    <row r="63" spans="1:7" x14ac:dyDescent="0.25">
      <c r="A63" s="177"/>
      <c r="B63" s="147" t="s">
        <v>10</v>
      </c>
      <c r="C63" s="250"/>
      <c r="D63" s="251"/>
      <c r="E63" s="251"/>
      <c r="F63" s="251"/>
      <c r="G63" s="252"/>
    </row>
    <row r="64" spans="1:7" x14ac:dyDescent="0.25">
      <c r="A64" s="50"/>
      <c r="B64" s="104"/>
      <c r="C64" s="104"/>
      <c r="D64" s="104"/>
      <c r="E64" s="104"/>
      <c r="F64" s="104"/>
      <c r="G64" s="104"/>
    </row>
    <row r="65" spans="1:7" x14ac:dyDescent="0.25">
      <c r="A65" s="50"/>
      <c r="B65" s="109" t="s">
        <v>181</v>
      </c>
      <c r="C65" s="120"/>
      <c r="D65" s="134">
        <f>SUM(D41,D55,D31,D28)</f>
        <v>79</v>
      </c>
      <c r="E65" s="105"/>
      <c r="F65" s="105"/>
      <c r="G65" s="128"/>
    </row>
    <row r="66" spans="1:7" x14ac:dyDescent="0.25">
      <c r="A66" s="50"/>
      <c r="B66" s="104"/>
      <c r="C66" s="104"/>
      <c r="D66" s="104"/>
      <c r="E66" s="104"/>
      <c r="F66" s="104"/>
      <c r="G66" s="104"/>
    </row>
    <row r="67" spans="1:7" x14ac:dyDescent="0.25">
      <c r="A67" s="50"/>
      <c r="B67" s="226" t="s">
        <v>187</v>
      </c>
      <c r="C67" s="226"/>
      <c r="D67" s="226"/>
      <c r="E67" s="226"/>
      <c r="F67" s="226"/>
      <c r="G67" s="226"/>
    </row>
    <row r="68" spans="1:7" x14ac:dyDescent="0.25">
      <c r="A68" s="50"/>
      <c r="B68" s="226"/>
      <c r="C68" s="226"/>
      <c r="D68" s="226"/>
      <c r="E68" s="226"/>
      <c r="F68" s="226"/>
      <c r="G68" s="226"/>
    </row>
    <row r="69" spans="1:7" x14ac:dyDescent="0.25">
      <c r="A69" s="50"/>
      <c r="B69" s="104"/>
      <c r="C69" s="104"/>
      <c r="D69" s="104"/>
      <c r="E69" s="104"/>
      <c r="F69" s="104"/>
      <c r="G69" s="104"/>
    </row>
    <row r="70" spans="1:7" x14ac:dyDescent="0.25">
      <c r="A70" s="50"/>
      <c r="B70" s="141" t="s">
        <v>182</v>
      </c>
      <c r="C70" s="119"/>
      <c r="D70" s="135"/>
      <c r="E70" s="155"/>
      <c r="F70" s="104"/>
      <c r="G70" s="104"/>
    </row>
    <row r="71" spans="1:7" x14ac:dyDescent="0.25">
      <c r="A71" s="50"/>
      <c r="B71" s="122" t="s">
        <v>2</v>
      </c>
      <c r="C71" s="122" t="s">
        <v>3</v>
      </c>
      <c r="D71" s="136" t="s">
        <v>4</v>
      </c>
      <c r="E71" s="115"/>
      <c r="F71" s="104"/>
      <c r="G71" s="104"/>
    </row>
    <row r="72" spans="1:7" x14ac:dyDescent="0.25">
      <c r="A72" s="50"/>
      <c r="B72" s="124"/>
      <c r="C72" s="124"/>
      <c r="D72" s="137"/>
      <c r="E72" s="126"/>
      <c r="F72" s="104"/>
      <c r="G72" s="104"/>
    </row>
    <row r="73" spans="1:7" x14ac:dyDescent="0.25">
      <c r="A73" s="50"/>
      <c r="B73" s="124"/>
      <c r="C73" s="124"/>
      <c r="D73" s="137"/>
      <c r="E73" s="126"/>
      <c r="F73" s="104"/>
      <c r="G73" s="104"/>
    </row>
    <row r="74" spans="1:7" x14ac:dyDescent="0.25">
      <c r="A74" s="50"/>
      <c r="B74" s="124"/>
      <c r="C74" s="124"/>
      <c r="D74" s="137"/>
      <c r="E74" s="126"/>
      <c r="F74" s="105"/>
      <c r="G74" s="128"/>
    </row>
    <row r="75" spans="1:7" x14ac:dyDescent="0.25">
      <c r="A75" s="50"/>
      <c r="B75" s="124"/>
      <c r="C75" s="124"/>
      <c r="D75" s="137"/>
      <c r="E75" s="126"/>
      <c r="F75" s="105"/>
      <c r="G75" s="128"/>
    </row>
    <row r="76" spans="1:7" x14ac:dyDescent="0.25">
      <c r="A76" s="50"/>
      <c r="B76" s="124"/>
      <c r="C76" s="124"/>
      <c r="D76" s="137"/>
      <c r="E76" s="126"/>
      <c r="F76" s="105"/>
      <c r="G76" s="128"/>
    </row>
    <row r="77" spans="1:7" x14ac:dyDescent="0.25">
      <c r="A77" s="50"/>
      <c r="B77" s="124"/>
      <c r="C77" s="124"/>
      <c r="D77" s="137"/>
      <c r="E77" s="126"/>
      <c r="F77" s="104"/>
      <c r="G77" s="104"/>
    </row>
    <row r="78" spans="1:7" x14ac:dyDescent="0.25">
      <c r="A78" s="50"/>
      <c r="B78" s="124"/>
      <c r="C78" s="124"/>
      <c r="D78" s="137"/>
      <c r="E78" s="126"/>
      <c r="F78" s="104"/>
      <c r="G78" s="104"/>
    </row>
    <row r="79" spans="1:7" x14ac:dyDescent="0.25">
      <c r="A79" s="50"/>
      <c r="B79" s="124"/>
      <c r="C79" s="124"/>
      <c r="D79" s="137"/>
      <c r="E79" s="126"/>
      <c r="F79" s="104"/>
      <c r="G79" s="138"/>
    </row>
    <row r="80" spans="1:7" x14ac:dyDescent="0.25">
      <c r="A80" s="50"/>
      <c r="B80" s="118"/>
      <c r="C80" s="118"/>
      <c r="D80" s="132"/>
      <c r="E80" s="126"/>
      <c r="F80" s="104"/>
      <c r="G80" s="138"/>
    </row>
    <row r="81" spans="1:11" s="104" customFormat="1" x14ac:dyDescent="0.25">
      <c r="A81" s="50"/>
      <c r="B81" s="118"/>
      <c r="C81" s="118"/>
      <c r="D81" s="132"/>
      <c r="E81" s="126"/>
      <c r="G81" s="138"/>
    </row>
    <row r="82" spans="1:11" s="104" customFormat="1" x14ac:dyDescent="0.25">
      <c r="A82" s="50"/>
      <c r="B82" s="116"/>
      <c r="C82" s="117" t="s">
        <v>5</v>
      </c>
      <c r="D82" s="133">
        <f>SUM(D72:D81)</f>
        <v>0</v>
      </c>
      <c r="E82" s="114"/>
      <c r="G82" s="138"/>
    </row>
    <row r="83" spans="1:11" s="104" customFormat="1" x14ac:dyDescent="0.25">
      <c r="A83" s="50"/>
      <c r="B83" s="105"/>
      <c r="C83" s="105"/>
      <c r="D83" s="128"/>
      <c r="E83" s="105"/>
      <c r="G83" s="138"/>
    </row>
    <row r="84" spans="1:11" s="104" customFormat="1" x14ac:dyDescent="0.25">
      <c r="A84" s="50"/>
      <c r="B84" s="123" t="s">
        <v>183</v>
      </c>
      <c r="C84" s="120"/>
      <c r="D84" s="134">
        <f>D82+D65</f>
        <v>79</v>
      </c>
      <c r="E84" s="121" t="s">
        <v>4</v>
      </c>
      <c r="G84" s="138"/>
    </row>
    <row r="85" spans="1:11" s="104" customFormat="1" x14ac:dyDescent="0.25">
      <c r="A85" s="50"/>
      <c r="G85" s="138"/>
    </row>
    <row r="86" spans="1:11" x14ac:dyDescent="0.25">
      <c r="A86" s="50"/>
      <c r="B86" s="125" t="s">
        <v>11</v>
      </c>
      <c r="C86" s="104"/>
      <c r="D86" s="138"/>
      <c r="E86" s="104"/>
      <c r="F86" s="104"/>
      <c r="G86" s="138"/>
    </row>
    <row r="87" spans="1:11" x14ac:dyDescent="0.25">
      <c r="A87" s="50"/>
      <c r="B87" s="227"/>
      <c r="C87" s="228"/>
      <c r="D87" s="228"/>
      <c r="E87" s="228"/>
      <c r="F87" s="228"/>
      <c r="G87" s="229"/>
      <c r="H87" s="60"/>
      <c r="I87" s="60"/>
      <c r="J87" s="60"/>
      <c r="K87" s="60"/>
    </row>
    <row r="88" spans="1:11" x14ac:dyDescent="0.25">
      <c r="A88" s="29"/>
      <c r="B88" s="230"/>
      <c r="C88" s="231"/>
      <c r="D88" s="231"/>
      <c r="E88" s="231"/>
      <c r="F88" s="231"/>
      <c r="G88" s="232"/>
      <c r="H88" s="60"/>
      <c r="I88" s="60"/>
      <c r="J88" s="60"/>
      <c r="K88" s="60"/>
    </row>
    <row r="89" spans="1:11" x14ac:dyDescent="0.25">
      <c r="A89" s="178"/>
      <c r="B89" s="230"/>
      <c r="C89" s="231"/>
      <c r="D89" s="231"/>
      <c r="E89" s="231"/>
      <c r="F89" s="231"/>
      <c r="G89" s="232"/>
      <c r="H89" s="60"/>
      <c r="I89" s="60"/>
      <c r="J89" s="60"/>
      <c r="K89" s="60"/>
    </row>
    <row r="90" spans="1:11" x14ac:dyDescent="0.25">
      <c r="A90" s="178"/>
      <c r="B90" s="230"/>
      <c r="C90" s="231"/>
      <c r="D90" s="231"/>
      <c r="E90" s="231"/>
      <c r="F90" s="231"/>
      <c r="G90" s="232"/>
      <c r="H90" s="60"/>
      <c r="I90" s="60"/>
      <c r="J90" s="60"/>
      <c r="K90" s="60"/>
    </row>
    <row r="91" spans="1:11" x14ac:dyDescent="0.25">
      <c r="A91" s="178"/>
      <c r="B91" s="230"/>
      <c r="C91" s="231"/>
      <c r="D91" s="231"/>
      <c r="E91" s="231"/>
      <c r="F91" s="231"/>
      <c r="G91" s="232"/>
      <c r="H91" s="60"/>
      <c r="I91" s="60"/>
      <c r="J91" s="60"/>
      <c r="K91" s="60"/>
    </row>
    <row r="92" spans="1:11" x14ac:dyDescent="0.25">
      <c r="A92" s="178"/>
      <c r="B92" s="233"/>
      <c r="C92" s="234"/>
      <c r="D92" s="234"/>
      <c r="E92" s="234"/>
      <c r="F92" s="234"/>
      <c r="G92" s="235"/>
      <c r="H92" s="60"/>
      <c r="I92" s="60"/>
      <c r="J92" s="60"/>
      <c r="K92" s="60"/>
    </row>
    <row r="93" spans="1:11" x14ac:dyDescent="0.25">
      <c r="A93" s="51" t="s">
        <v>36</v>
      </c>
      <c r="B93" s="104"/>
      <c r="C93" s="104"/>
      <c r="D93" s="104"/>
      <c r="E93" s="104"/>
      <c r="F93" s="104"/>
      <c r="G93" s="138"/>
      <c r="H93" s="60"/>
      <c r="I93" s="60"/>
      <c r="J93" s="60"/>
      <c r="K93" s="60"/>
    </row>
    <row r="94" spans="1:11" x14ac:dyDescent="0.25">
      <c r="A94" s="49" t="s">
        <v>179</v>
      </c>
      <c r="B94" s="105"/>
      <c r="C94" s="105"/>
      <c r="D94" s="128"/>
      <c r="E94" s="105"/>
      <c r="F94" s="105"/>
      <c r="G94" s="128"/>
      <c r="H94" s="60"/>
      <c r="I94" s="60"/>
      <c r="J94" s="60"/>
      <c r="K94" s="60"/>
    </row>
    <row r="95" spans="1:11" ht="18.75" x14ac:dyDescent="0.3">
      <c r="A95" s="50"/>
      <c r="B95" s="111" t="s">
        <v>180</v>
      </c>
      <c r="C95" s="110"/>
      <c r="D95" s="129"/>
      <c r="E95" s="105"/>
      <c r="F95" s="105"/>
      <c r="G95" s="128"/>
      <c r="H95" s="60"/>
      <c r="I95" s="60"/>
      <c r="J95" s="60"/>
      <c r="K95" s="60"/>
    </row>
    <row r="96" spans="1:11" x14ac:dyDescent="0.25">
      <c r="A96" s="50"/>
      <c r="B96" s="110" t="s">
        <v>166</v>
      </c>
      <c r="C96" s="110"/>
      <c r="D96" s="129"/>
      <c r="E96" s="105"/>
      <c r="F96" s="105"/>
      <c r="G96" s="128"/>
      <c r="H96" s="60"/>
      <c r="I96" s="60"/>
      <c r="J96" s="60"/>
      <c r="K96" s="60"/>
    </row>
    <row r="97" spans="1:11" x14ac:dyDescent="0.25">
      <c r="A97" s="50"/>
      <c r="B97" s="110"/>
      <c r="C97" s="110"/>
      <c r="D97" s="129"/>
      <c r="E97" s="105"/>
      <c r="F97" s="105"/>
      <c r="G97" s="128"/>
      <c r="H97" s="60"/>
      <c r="I97" s="60"/>
      <c r="J97" s="60"/>
      <c r="K97" s="60"/>
    </row>
    <row r="98" spans="1:11" x14ac:dyDescent="0.25">
      <c r="A98" s="50"/>
      <c r="B98" s="7"/>
      <c r="C98" s="7"/>
      <c r="D98" s="18"/>
      <c r="E98" s="61"/>
      <c r="F98" s="61"/>
      <c r="G98" s="84"/>
      <c r="H98" s="60"/>
      <c r="I98" s="60"/>
      <c r="J98" s="60"/>
      <c r="K98" s="60"/>
    </row>
    <row r="99" spans="1:11" x14ac:dyDescent="0.25">
      <c r="A99" s="50"/>
      <c r="B99" s="24" t="s">
        <v>104</v>
      </c>
      <c r="C99" s="61"/>
      <c r="D99" s="84"/>
      <c r="E99" s="61"/>
      <c r="F99" s="61"/>
      <c r="G99" s="84"/>
      <c r="H99" s="60"/>
      <c r="I99" s="60"/>
      <c r="J99" s="60"/>
      <c r="K99" s="60"/>
    </row>
    <row r="100" spans="1:11" x14ac:dyDescent="0.25">
      <c r="A100" s="50"/>
      <c r="B100" s="3"/>
      <c r="C100" s="7"/>
      <c r="D100" s="18"/>
      <c r="E100" s="7"/>
      <c r="F100" s="7"/>
      <c r="G100" s="18"/>
      <c r="H100" s="60"/>
      <c r="I100" s="60"/>
      <c r="J100" s="60"/>
      <c r="K100" s="60"/>
    </row>
    <row r="101" spans="1:11" x14ac:dyDescent="0.25">
      <c r="A101" s="50"/>
      <c r="B101" s="10" t="s">
        <v>0</v>
      </c>
      <c r="C101" s="239"/>
      <c r="D101" s="240"/>
      <c r="E101" s="240"/>
      <c r="F101" s="240"/>
      <c r="G101" s="241"/>
      <c r="H101" s="60"/>
      <c r="I101" s="60"/>
      <c r="J101" s="60"/>
      <c r="K101" s="60"/>
    </row>
    <row r="102" spans="1:11" x14ac:dyDescent="0.25">
      <c r="A102" s="29"/>
      <c r="B102" s="10" t="s">
        <v>1</v>
      </c>
      <c r="C102" s="239"/>
      <c r="D102" s="240"/>
      <c r="E102" s="240"/>
      <c r="F102" s="240"/>
      <c r="G102" s="241"/>
      <c r="H102" s="60"/>
      <c r="I102" s="60"/>
      <c r="J102" s="60"/>
      <c r="K102" s="60"/>
    </row>
    <row r="103" spans="1:11" x14ac:dyDescent="0.25">
      <c r="A103" s="29"/>
      <c r="B103" s="10" t="s">
        <v>9</v>
      </c>
      <c r="C103" s="239"/>
      <c r="D103" s="240"/>
      <c r="E103" s="240"/>
      <c r="F103" s="240"/>
      <c r="G103" s="241"/>
      <c r="H103" s="60"/>
      <c r="I103" s="60"/>
      <c r="J103" s="60"/>
      <c r="K103" s="60"/>
    </row>
    <row r="104" spans="1:11" x14ac:dyDescent="0.25">
      <c r="B104" s="10" t="s">
        <v>6</v>
      </c>
      <c r="C104" s="239"/>
      <c r="D104" s="240"/>
      <c r="E104" s="240"/>
      <c r="F104" s="240"/>
      <c r="G104" s="241"/>
      <c r="H104" s="60"/>
      <c r="I104" s="60"/>
      <c r="J104" s="60"/>
      <c r="K104" s="60"/>
    </row>
    <row r="105" spans="1:11" x14ac:dyDescent="0.25">
      <c r="B105" s="10" t="s">
        <v>7</v>
      </c>
      <c r="C105" s="239"/>
      <c r="D105" s="240"/>
      <c r="E105" s="240"/>
      <c r="F105" s="240"/>
      <c r="G105" s="241"/>
      <c r="H105" s="60"/>
      <c r="I105" s="60"/>
      <c r="J105" s="60"/>
      <c r="K105" s="60"/>
    </row>
    <row r="106" spans="1:11" x14ac:dyDescent="0.25">
      <c r="B106" s="63"/>
      <c r="C106" s="38"/>
      <c r="D106" s="81"/>
      <c r="E106" s="64"/>
      <c r="F106" s="64"/>
      <c r="G106" s="81"/>
      <c r="H106" s="60"/>
      <c r="I106" s="60"/>
      <c r="J106" s="60"/>
      <c r="K106" s="60"/>
    </row>
    <row r="107" spans="1:11" s="104" customFormat="1" ht="21" x14ac:dyDescent="0.35">
      <c r="A107" s="51"/>
      <c r="B107" s="99" t="s">
        <v>133</v>
      </c>
      <c r="C107" s="60"/>
      <c r="D107" s="60"/>
      <c r="E107" s="60"/>
      <c r="F107" s="60"/>
      <c r="G107" s="60"/>
    </row>
    <row r="108" spans="1:11" s="60" customFormat="1" x14ac:dyDescent="0.25">
      <c r="A108" s="51"/>
      <c r="B108" s="4"/>
      <c r="C108" s="5"/>
      <c r="D108" s="19"/>
      <c r="E108" s="64"/>
      <c r="F108" s="64"/>
      <c r="G108" s="81"/>
    </row>
    <row r="109" spans="1:11" x14ac:dyDescent="0.25">
      <c r="B109" s="28" t="s">
        <v>198</v>
      </c>
      <c r="C109" s="67"/>
      <c r="D109" s="82"/>
      <c r="E109" s="28" t="s">
        <v>8</v>
      </c>
      <c r="F109" s="71"/>
      <c r="G109" s="90"/>
      <c r="H109" s="60"/>
      <c r="I109" s="60"/>
      <c r="J109" s="60"/>
      <c r="K109" s="60"/>
    </row>
    <row r="110" spans="1:11" customFormat="1" x14ac:dyDescent="0.25">
      <c r="A110" s="51"/>
      <c r="B110" s="42" t="s">
        <v>2</v>
      </c>
      <c r="C110" s="43" t="s">
        <v>3</v>
      </c>
      <c r="D110" s="44" t="s">
        <v>4</v>
      </c>
      <c r="E110" s="40" t="s">
        <v>2</v>
      </c>
      <c r="F110" s="40" t="s">
        <v>3</v>
      </c>
      <c r="G110" s="37" t="s">
        <v>4</v>
      </c>
    </row>
    <row r="111" spans="1:11" s="104" customFormat="1" x14ac:dyDescent="0.25">
      <c r="A111" s="178"/>
      <c r="B111" s="211" t="s">
        <v>91</v>
      </c>
      <c r="C111" s="211" t="s">
        <v>88</v>
      </c>
      <c r="D111" s="212">
        <v>3</v>
      </c>
      <c r="E111" s="209"/>
      <c r="F111" s="209"/>
      <c r="G111" s="210"/>
    </row>
    <row r="112" spans="1:11" x14ac:dyDescent="0.25">
      <c r="B112" s="156" t="s">
        <v>106</v>
      </c>
      <c r="C112" s="156" t="s">
        <v>107</v>
      </c>
      <c r="D112" s="158">
        <v>3</v>
      </c>
      <c r="E112" s="35"/>
      <c r="F112" s="35"/>
      <c r="G112" s="91"/>
      <c r="H112" s="60"/>
      <c r="I112" s="60"/>
      <c r="J112" s="60"/>
      <c r="K112" s="60"/>
    </row>
    <row r="113" spans="1:11" x14ac:dyDescent="0.25">
      <c r="B113" s="156" t="s">
        <v>100</v>
      </c>
      <c r="C113" s="156" t="s">
        <v>97</v>
      </c>
      <c r="D113" s="158">
        <v>1</v>
      </c>
      <c r="E113" s="159"/>
      <c r="F113" s="159"/>
      <c r="G113" s="160"/>
      <c r="H113" s="60"/>
      <c r="I113" s="60"/>
      <c r="J113" s="60"/>
      <c r="K113" s="60"/>
    </row>
    <row r="114" spans="1:11" x14ac:dyDescent="0.25">
      <c r="B114" s="66"/>
      <c r="C114" s="76" t="s">
        <v>5</v>
      </c>
      <c r="D114" s="83">
        <f>SUMIFS(D111:D113, G111:G113, "")+SUM(G112:G113)</f>
        <v>7</v>
      </c>
      <c r="E114" s="61"/>
      <c r="F114" s="61"/>
      <c r="G114" s="84"/>
      <c r="H114" s="60"/>
      <c r="I114" s="60"/>
      <c r="J114" s="60"/>
      <c r="K114" s="60"/>
    </row>
    <row r="115" spans="1:11" s="104" customFormat="1" x14ac:dyDescent="0.25">
      <c r="A115" s="178"/>
      <c r="B115" s="116"/>
      <c r="C115" s="117"/>
      <c r="D115" s="139"/>
      <c r="E115" s="105"/>
      <c r="F115" s="105"/>
      <c r="G115" s="128"/>
    </row>
    <row r="116" spans="1:11" s="104" customFormat="1" x14ac:dyDescent="0.25">
      <c r="A116" s="51"/>
      <c r="B116" s="28" t="s">
        <v>195</v>
      </c>
      <c r="C116" s="11"/>
      <c r="D116" s="20"/>
      <c r="E116" s="28" t="s">
        <v>8</v>
      </c>
      <c r="F116" s="27"/>
      <c r="G116" s="26"/>
    </row>
    <row r="117" spans="1:11" s="104" customFormat="1" x14ac:dyDescent="0.25">
      <c r="A117" s="51"/>
      <c r="B117" s="39" t="s">
        <v>2</v>
      </c>
      <c r="C117" s="40" t="s">
        <v>3</v>
      </c>
      <c r="D117" s="41" t="s">
        <v>4</v>
      </c>
      <c r="E117" s="40" t="s">
        <v>2</v>
      </c>
      <c r="F117" s="40" t="s">
        <v>3</v>
      </c>
      <c r="G117" s="37" t="s">
        <v>4</v>
      </c>
    </row>
    <row r="118" spans="1:11" x14ac:dyDescent="0.25">
      <c r="B118" s="52"/>
      <c r="C118" s="52"/>
      <c r="D118" s="53"/>
      <c r="E118" s="159"/>
      <c r="F118" s="159"/>
      <c r="G118" s="160"/>
      <c r="H118" s="60"/>
      <c r="I118" s="60"/>
      <c r="J118" s="60"/>
      <c r="K118" s="60"/>
    </row>
    <row r="119" spans="1:11" customFormat="1" x14ac:dyDescent="0.25">
      <c r="A119" s="51"/>
      <c r="B119" s="52"/>
      <c r="C119" s="52"/>
      <c r="D119" s="53"/>
      <c r="E119" s="159"/>
      <c r="F119" s="159"/>
      <c r="G119" s="160"/>
      <c r="H119" s="60"/>
      <c r="I119" s="60"/>
      <c r="J119" s="60"/>
      <c r="K119" s="60"/>
    </row>
    <row r="120" spans="1:11" x14ac:dyDescent="0.25">
      <c r="B120" s="52"/>
      <c r="C120" s="52"/>
      <c r="D120" s="53"/>
      <c r="E120" s="159"/>
      <c r="F120" s="159"/>
      <c r="G120" s="160"/>
      <c r="H120" s="60"/>
      <c r="I120" s="60"/>
      <c r="J120" s="60"/>
      <c r="K120" s="60"/>
    </row>
    <row r="121" spans="1:11" x14ac:dyDescent="0.25">
      <c r="B121" s="52"/>
      <c r="C121" s="52"/>
      <c r="D121" s="53"/>
      <c r="E121" s="159"/>
      <c r="F121" s="159"/>
      <c r="G121" s="160"/>
      <c r="H121" s="60"/>
      <c r="I121" s="60"/>
      <c r="J121" s="60"/>
      <c r="K121" s="60"/>
    </row>
    <row r="122" spans="1:11" x14ac:dyDescent="0.25">
      <c r="A122" s="178"/>
      <c r="B122" s="52"/>
      <c r="C122" s="52"/>
      <c r="D122" s="53"/>
      <c r="E122" s="159"/>
      <c r="F122" s="159"/>
      <c r="G122" s="160"/>
      <c r="H122" s="60"/>
      <c r="I122" s="60"/>
      <c r="J122" s="60"/>
      <c r="K122" s="60"/>
    </row>
    <row r="123" spans="1:11" x14ac:dyDescent="0.25">
      <c r="B123" s="52"/>
      <c r="C123" s="52"/>
      <c r="D123" s="53"/>
      <c r="E123" s="159"/>
      <c r="F123" s="159"/>
      <c r="G123" s="160"/>
      <c r="H123" s="60"/>
      <c r="I123" s="60"/>
      <c r="J123" s="60"/>
      <c r="K123" s="60"/>
    </row>
    <row r="124" spans="1:11" x14ac:dyDescent="0.25">
      <c r="A124" s="178"/>
      <c r="B124" s="52"/>
      <c r="C124" s="52"/>
      <c r="D124" s="53"/>
      <c r="E124" s="159"/>
      <c r="F124" s="159"/>
      <c r="G124" s="160"/>
      <c r="H124" s="60"/>
      <c r="I124" s="60"/>
      <c r="J124" s="60"/>
      <c r="K124" s="60"/>
    </row>
    <row r="125" spans="1:11" x14ac:dyDescent="0.25">
      <c r="A125" s="178"/>
      <c r="B125" s="52"/>
      <c r="C125" s="52"/>
      <c r="D125" s="53"/>
      <c r="E125" s="159"/>
      <c r="F125" s="159"/>
      <c r="G125" s="160"/>
      <c r="H125" s="60"/>
      <c r="I125" s="60"/>
      <c r="J125" s="60"/>
      <c r="K125" s="60"/>
    </row>
    <row r="126" spans="1:11" x14ac:dyDescent="0.25">
      <c r="B126" s="52"/>
      <c r="C126" s="52"/>
      <c r="D126" s="53"/>
      <c r="E126" s="159"/>
      <c r="F126" s="159"/>
      <c r="G126" s="160"/>
      <c r="H126" s="60"/>
      <c r="I126" s="60"/>
      <c r="J126" s="60"/>
      <c r="K126" s="60"/>
    </row>
    <row r="127" spans="1:11" x14ac:dyDescent="0.25">
      <c r="A127"/>
      <c r="B127" s="65"/>
      <c r="C127" s="72" t="s">
        <v>5</v>
      </c>
      <c r="D127" s="83">
        <f>SUMIFS(D118:D126, G118:G126, "",E118:E126,"",F118:F126,"")+SUM(G118:G126)</f>
        <v>0</v>
      </c>
      <c r="E127" s="61"/>
      <c r="F127" s="61"/>
      <c r="G127" s="84"/>
      <c r="H127" s="60"/>
      <c r="I127" s="60"/>
      <c r="J127" s="60"/>
      <c r="K127" s="60"/>
    </row>
    <row r="128" spans="1:11" s="104" customFormat="1" x14ac:dyDescent="0.25">
      <c r="B128" s="143"/>
      <c r="C128" s="144"/>
      <c r="D128" s="139"/>
      <c r="E128" s="105"/>
      <c r="F128" s="105"/>
      <c r="G128" s="128"/>
    </row>
    <row r="129" spans="1:11" s="104" customFormat="1" x14ac:dyDescent="0.25">
      <c r="B129" s="213" t="s">
        <v>199</v>
      </c>
      <c r="C129" s="144"/>
      <c r="D129" s="139"/>
      <c r="E129" s="105"/>
      <c r="F129" s="105"/>
      <c r="G129" s="128"/>
    </row>
    <row r="130" spans="1:11" s="104" customFormat="1" x14ac:dyDescent="0.25">
      <c r="B130" s="168" t="s">
        <v>2</v>
      </c>
      <c r="C130" s="169" t="s">
        <v>3</v>
      </c>
      <c r="D130" s="170" t="s">
        <v>4</v>
      </c>
      <c r="E130" s="169" t="s">
        <v>2</v>
      </c>
      <c r="F130" s="169" t="s">
        <v>3</v>
      </c>
      <c r="G130" s="164" t="s">
        <v>4</v>
      </c>
    </row>
    <row r="131" spans="1:11" s="104" customFormat="1" x14ac:dyDescent="0.25">
      <c r="B131" s="52"/>
      <c r="C131" s="52"/>
      <c r="D131" s="53"/>
      <c r="E131" s="159"/>
      <c r="F131" s="159"/>
      <c r="G131" s="160"/>
    </row>
    <row r="132" spans="1:11" s="104" customFormat="1" x14ac:dyDescent="0.25">
      <c r="B132" s="52"/>
      <c r="C132" s="52"/>
      <c r="D132" s="53"/>
      <c r="E132" s="159"/>
      <c r="F132" s="159"/>
      <c r="G132" s="160"/>
    </row>
    <row r="133" spans="1:11" s="104" customFormat="1" x14ac:dyDescent="0.25">
      <c r="B133" s="52"/>
      <c r="C133" s="52"/>
      <c r="D133" s="53"/>
      <c r="E133" s="159"/>
      <c r="F133" s="159"/>
      <c r="G133" s="160"/>
    </row>
    <row r="134" spans="1:11" s="104" customFormat="1" x14ac:dyDescent="0.25">
      <c r="B134" s="52"/>
      <c r="C134" s="52"/>
      <c r="D134" s="53"/>
      <c r="E134" s="159"/>
      <c r="F134" s="159"/>
      <c r="G134" s="160"/>
    </row>
    <row r="135" spans="1:11" s="104" customFormat="1" x14ac:dyDescent="0.25">
      <c r="B135" s="52"/>
      <c r="C135" s="52"/>
      <c r="D135" s="53"/>
      <c r="E135" s="159"/>
      <c r="F135" s="159"/>
      <c r="G135" s="160"/>
    </row>
    <row r="136" spans="1:11" s="104" customFormat="1" x14ac:dyDescent="0.25">
      <c r="B136" s="143"/>
      <c r="C136" s="144" t="s">
        <v>5</v>
      </c>
      <c r="D136" s="157">
        <f>SUMIFS(D131:D135, G131:G135, "",E131:E135,"",F131:F135,"")+SUM(G131:G135)</f>
        <v>0</v>
      </c>
      <c r="E136" s="105"/>
      <c r="F136" s="105"/>
      <c r="G136" s="128"/>
    </row>
    <row r="137" spans="1:11" x14ac:dyDescent="0.25">
      <c r="B137" s="75"/>
      <c r="C137" s="72"/>
      <c r="D137" s="23"/>
      <c r="E137" s="61"/>
      <c r="F137" s="61"/>
      <c r="G137" s="84"/>
      <c r="H137" s="60"/>
      <c r="I137" s="60"/>
      <c r="J137" s="60"/>
      <c r="K137" s="60"/>
    </row>
    <row r="138" spans="1:11" x14ac:dyDescent="0.25">
      <c r="B138" s="242" t="s">
        <v>196</v>
      </c>
      <c r="C138" s="243"/>
      <c r="D138" s="243"/>
      <c r="E138" s="243"/>
      <c r="F138" s="243"/>
      <c r="G138" s="244"/>
      <c r="H138" s="60"/>
      <c r="I138" s="60"/>
      <c r="J138" s="60"/>
      <c r="K138" s="60"/>
    </row>
    <row r="139" spans="1:11" x14ac:dyDescent="0.25">
      <c r="B139" s="60"/>
      <c r="C139" s="72" t="s">
        <v>49</v>
      </c>
      <c r="D139" s="54">
        <v>30</v>
      </c>
      <c r="E139" s="60"/>
      <c r="F139" s="60"/>
      <c r="G139" s="60"/>
      <c r="H139" s="60"/>
      <c r="I139" s="60"/>
      <c r="J139" s="60"/>
      <c r="K139" s="60"/>
    </row>
    <row r="140" spans="1:11" x14ac:dyDescent="0.25">
      <c r="B140" s="60"/>
      <c r="C140" s="60"/>
      <c r="D140" s="60"/>
      <c r="E140" s="60"/>
      <c r="F140" s="60"/>
      <c r="G140" s="60"/>
      <c r="H140" s="60"/>
      <c r="I140" s="60"/>
      <c r="J140" s="60"/>
      <c r="K140" s="60"/>
    </row>
    <row r="141" spans="1:11" x14ac:dyDescent="0.25">
      <c r="A141"/>
      <c r="B141"/>
      <c r="C141"/>
      <c r="D141"/>
      <c r="E141"/>
      <c r="F141"/>
      <c r="G141"/>
      <c r="H141" s="60"/>
      <c r="I141" s="60"/>
      <c r="J141" s="60"/>
      <c r="K141" s="60"/>
    </row>
    <row r="142" spans="1:11" s="104" customFormat="1" ht="21" x14ac:dyDescent="0.35">
      <c r="A142" s="51"/>
      <c r="B142" s="97" t="s">
        <v>40</v>
      </c>
      <c r="C142" s="98"/>
      <c r="D142" s="60"/>
      <c r="E142" s="60"/>
      <c r="F142" s="60"/>
      <c r="G142" s="60"/>
    </row>
    <row r="143" spans="1:11" s="104" customFormat="1" x14ac:dyDescent="0.25">
      <c r="A143" s="51"/>
      <c r="B143" s="196" t="s">
        <v>174</v>
      </c>
      <c r="D143" s="163"/>
      <c r="E143" s="153" t="s">
        <v>8</v>
      </c>
      <c r="F143" s="151"/>
      <c r="G143" s="165"/>
    </row>
    <row r="144" spans="1:11" s="104" customFormat="1" x14ac:dyDescent="0.25">
      <c r="A144" s="51"/>
      <c r="B144" s="171" t="s">
        <v>2</v>
      </c>
      <c r="C144" s="172" t="s">
        <v>3</v>
      </c>
      <c r="D144" s="173" t="s">
        <v>4</v>
      </c>
      <c r="E144" s="169" t="s">
        <v>2</v>
      </c>
      <c r="F144" s="169" t="s">
        <v>3</v>
      </c>
      <c r="G144" s="164" t="s">
        <v>4</v>
      </c>
    </row>
    <row r="145" spans="1:11" x14ac:dyDescent="0.25">
      <c r="B145" s="55" t="s">
        <v>50</v>
      </c>
      <c r="C145" s="55" t="s">
        <v>54</v>
      </c>
      <c r="D145" s="103">
        <v>6</v>
      </c>
      <c r="E145" s="96"/>
      <c r="F145" s="96"/>
      <c r="G145" s="96"/>
      <c r="H145" s="60"/>
      <c r="I145" s="60"/>
      <c r="J145" s="60"/>
      <c r="K145" s="60"/>
    </row>
    <row r="146" spans="1:11" x14ac:dyDescent="0.25">
      <c r="B146" s="55" t="s">
        <v>51</v>
      </c>
      <c r="C146" s="55" t="s">
        <v>55</v>
      </c>
      <c r="D146" s="103">
        <v>3</v>
      </c>
      <c r="E146" s="96"/>
      <c r="F146" s="96"/>
      <c r="G146" s="96"/>
      <c r="H146" s="60"/>
      <c r="I146" s="60"/>
      <c r="J146" s="60"/>
      <c r="K146" s="60"/>
    </row>
    <row r="147" spans="1:11" s="104" customFormat="1" x14ac:dyDescent="0.25">
      <c r="A147" s="51"/>
      <c r="B147" s="55" t="s">
        <v>52</v>
      </c>
      <c r="C147" s="55" t="s">
        <v>159</v>
      </c>
      <c r="D147" s="103">
        <v>3</v>
      </c>
      <c r="E147" s="96"/>
      <c r="F147" s="96"/>
      <c r="G147" s="96"/>
    </row>
    <row r="148" spans="1:11" s="104" customFormat="1" x14ac:dyDescent="0.25">
      <c r="A148" s="51"/>
      <c r="B148" s="55" t="s">
        <v>53</v>
      </c>
      <c r="C148" s="55" t="s">
        <v>56</v>
      </c>
      <c r="D148" s="103">
        <v>3</v>
      </c>
      <c r="E148" s="96"/>
      <c r="F148" s="96"/>
      <c r="G148" s="96"/>
    </row>
    <row r="149" spans="1:11" s="104" customFormat="1" x14ac:dyDescent="0.25">
      <c r="A149" s="51"/>
      <c r="B149" s="188" t="s">
        <v>137</v>
      </c>
      <c r="C149" s="195" t="s">
        <v>57</v>
      </c>
      <c r="D149" s="189"/>
      <c r="E149" s="188" t="s">
        <v>137</v>
      </c>
      <c r="F149" s="195" t="s">
        <v>58</v>
      </c>
      <c r="G149" s="185"/>
    </row>
    <row r="150" spans="1:11" s="104" customFormat="1" x14ac:dyDescent="0.25">
      <c r="A150" s="178"/>
      <c r="B150" s="194"/>
      <c r="C150" s="195"/>
      <c r="D150" s="186"/>
      <c r="E150" s="194"/>
      <c r="F150" s="195"/>
      <c r="G150" s="185"/>
    </row>
    <row r="151" spans="1:11" s="104" customFormat="1" x14ac:dyDescent="0.25">
      <c r="A151" s="178"/>
      <c r="B151" s="194"/>
      <c r="C151" s="195"/>
      <c r="D151" s="186"/>
      <c r="E151" s="194"/>
      <c r="F151" s="195"/>
      <c r="G151" s="185"/>
    </row>
    <row r="152" spans="1:11" s="104" customFormat="1" x14ac:dyDescent="0.25">
      <c r="A152" s="178"/>
      <c r="B152" s="194"/>
      <c r="C152" s="195"/>
      <c r="D152" s="186"/>
      <c r="E152" s="194"/>
      <c r="F152" s="195"/>
      <c r="G152" s="185"/>
    </row>
    <row r="153" spans="1:11" s="104" customFormat="1" x14ac:dyDescent="0.25">
      <c r="A153" s="51"/>
      <c r="B153" s="55" t="s">
        <v>59</v>
      </c>
      <c r="C153" s="55" t="s">
        <v>60</v>
      </c>
      <c r="D153" s="103">
        <v>30</v>
      </c>
      <c r="E153" s="96"/>
      <c r="F153" s="96"/>
      <c r="G153" s="96"/>
    </row>
    <row r="154" spans="1:11" s="104" customFormat="1" x14ac:dyDescent="0.25">
      <c r="A154" s="51"/>
      <c r="B154" s="16"/>
      <c r="C154" s="76" t="s">
        <v>5</v>
      </c>
      <c r="D154" s="83">
        <f>SUMIFS(D145:D153, G145:G153, "")+SUM(G145:G153)</f>
        <v>45</v>
      </c>
      <c r="E154" s="16"/>
      <c r="F154" s="16"/>
      <c r="G154" s="16"/>
    </row>
    <row r="155" spans="1:11" x14ac:dyDescent="0.25">
      <c r="A155" s="178"/>
      <c r="B155" s="16"/>
      <c r="C155" s="117"/>
      <c r="D155"/>
      <c r="E155" s="16"/>
      <c r="F155" s="16"/>
      <c r="G155" s="16"/>
      <c r="H155" s="60"/>
      <c r="I155" s="60"/>
      <c r="J155" s="60"/>
      <c r="K155" s="60"/>
    </row>
    <row r="156" spans="1:11" x14ac:dyDescent="0.25">
      <c r="A156" s="178"/>
      <c r="B156" s="242" t="s">
        <v>154</v>
      </c>
      <c r="C156" s="243"/>
      <c r="D156" s="243"/>
      <c r="E156" s="243"/>
      <c r="F156" s="243"/>
      <c r="G156" s="244"/>
      <c r="H156" s="60"/>
      <c r="I156" s="60"/>
      <c r="J156" s="60"/>
      <c r="K156" s="60"/>
    </row>
    <row r="157" spans="1:11" x14ac:dyDescent="0.25">
      <c r="A157" s="178"/>
      <c r="B157" s="245" t="s">
        <v>114</v>
      </c>
      <c r="C157" s="246"/>
      <c r="D157" s="246"/>
      <c r="E157" s="246"/>
      <c r="F157" s="246"/>
      <c r="G157" s="246"/>
      <c r="H157" s="60"/>
      <c r="I157" s="60"/>
      <c r="J157" s="60"/>
      <c r="K157" s="60"/>
    </row>
    <row r="158" spans="1:11" x14ac:dyDescent="0.25">
      <c r="A158" s="178"/>
      <c r="B158" s="245"/>
      <c r="C158" s="246"/>
      <c r="D158" s="246"/>
      <c r="E158" s="246"/>
      <c r="F158" s="246"/>
      <c r="G158" s="246"/>
      <c r="H158" s="60"/>
      <c r="I158" s="60"/>
      <c r="J158" s="60"/>
      <c r="K158" s="60"/>
    </row>
    <row r="159" spans="1:11" x14ac:dyDescent="0.25">
      <c r="A159" s="178"/>
      <c r="B159" s="197" t="s">
        <v>120</v>
      </c>
      <c r="C159" s="247"/>
      <c r="D159" s="248"/>
      <c r="E159" s="248"/>
      <c r="F159" s="248"/>
      <c r="G159" s="249"/>
      <c r="H159" s="60"/>
      <c r="I159" s="60"/>
      <c r="J159" s="60"/>
      <c r="K159" s="60"/>
    </row>
    <row r="160" spans="1:11" x14ac:dyDescent="0.25">
      <c r="A160" s="178"/>
      <c r="B160" s="198" t="s">
        <v>10</v>
      </c>
      <c r="C160" s="250"/>
      <c r="D160" s="251"/>
      <c r="E160" s="251"/>
      <c r="F160" s="251"/>
      <c r="G160" s="252"/>
      <c r="H160" s="60"/>
      <c r="I160" s="60"/>
      <c r="J160" s="60"/>
      <c r="K160" s="60"/>
    </row>
    <row r="161" spans="1:11" x14ac:dyDescent="0.25">
      <c r="A161" s="178"/>
      <c r="B161" s="146" t="s">
        <v>121</v>
      </c>
      <c r="C161" s="253"/>
      <c r="D161" s="254"/>
      <c r="E161" s="254"/>
      <c r="F161" s="254"/>
      <c r="G161" s="255"/>
      <c r="H161" s="60"/>
      <c r="I161" s="60"/>
      <c r="J161" s="60"/>
      <c r="K161" s="60"/>
    </row>
    <row r="162" spans="1:11" x14ac:dyDescent="0.25">
      <c r="A162" s="178"/>
      <c r="B162" s="147" t="s">
        <v>10</v>
      </c>
      <c r="C162" s="250"/>
      <c r="D162" s="251"/>
      <c r="E162" s="251"/>
      <c r="F162" s="251"/>
      <c r="G162" s="252"/>
      <c r="H162" s="60"/>
      <c r="I162" s="60"/>
      <c r="J162" s="60"/>
      <c r="K162" s="60"/>
    </row>
    <row r="163" spans="1:11" x14ac:dyDescent="0.25">
      <c r="B163" s="60"/>
      <c r="C163" s="60"/>
      <c r="D163" s="60"/>
      <c r="E163" s="60"/>
      <c r="F163" s="60"/>
      <c r="G163" s="60"/>
      <c r="H163" s="60"/>
      <c r="I163" s="60"/>
      <c r="J163" s="60"/>
      <c r="K163" s="60"/>
    </row>
    <row r="164" spans="1:11" x14ac:dyDescent="0.25">
      <c r="B164" s="68" t="s">
        <v>181</v>
      </c>
      <c r="C164" s="69"/>
      <c r="D164" s="85">
        <f>SUM(D114,D154,D139,D127)</f>
        <v>82</v>
      </c>
      <c r="E164" s="61"/>
      <c r="F164" s="61"/>
      <c r="G164" s="84"/>
      <c r="H164" s="60"/>
      <c r="I164" s="60"/>
      <c r="J164" s="60"/>
      <c r="K164" s="60"/>
    </row>
    <row r="165" spans="1:11" x14ac:dyDescent="0.25">
      <c r="B165" s="60"/>
      <c r="C165" s="60"/>
      <c r="D165" s="60"/>
      <c r="E165" s="60"/>
      <c r="F165" s="60"/>
      <c r="G165" s="60"/>
      <c r="H165" s="60"/>
      <c r="I165" s="60"/>
      <c r="J165" s="60"/>
      <c r="K165" s="60"/>
    </row>
    <row r="166" spans="1:11" x14ac:dyDescent="0.25">
      <c r="B166" s="226" t="s">
        <v>164</v>
      </c>
      <c r="C166" s="226"/>
      <c r="D166" s="226"/>
      <c r="E166" s="226"/>
      <c r="F166" s="226"/>
      <c r="G166" s="226"/>
      <c r="H166" s="60"/>
      <c r="I166" s="60"/>
      <c r="J166" s="60"/>
      <c r="K166" s="60"/>
    </row>
    <row r="167" spans="1:11" x14ac:dyDescent="0.25">
      <c r="B167" s="226"/>
      <c r="C167" s="226"/>
      <c r="D167" s="226"/>
      <c r="E167" s="226"/>
      <c r="F167" s="226"/>
      <c r="G167" s="226"/>
      <c r="H167" s="60"/>
      <c r="I167" s="60"/>
      <c r="J167" s="60"/>
      <c r="K167" s="60"/>
    </row>
    <row r="168" spans="1:11" x14ac:dyDescent="0.25">
      <c r="B168" s="60"/>
      <c r="C168" s="60"/>
      <c r="D168" s="60"/>
      <c r="E168" s="60"/>
      <c r="F168" s="60"/>
      <c r="G168" s="60"/>
      <c r="H168" s="60"/>
      <c r="I168" s="60"/>
      <c r="J168" s="60"/>
      <c r="K168" s="60"/>
    </row>
    <row r="169" spans="1:11" x14ac:dyDescent="0.25">
      <c r="B169" s="25" t="s">
        <v>182</v>
      </c>
      <c r="C169" s="77"/>
      <c r="D169" s="86"/>
      <c r="E169" s="64"/>
      <c r="F169" s="60"/>
      <c r="G169" s="60"/>
      <c r="H169" s="60"/>
      <c r="I169" s="60"/>
      <c r="J169" s="60"/>
      <c r="K169" s="60"/>
    </row>
    <row r="170" spans="1:11" x14ac:dyDescent="0.25">
      <c r="B170" s="70" t="s">
        <v>2</v>
      </c>
      <c r="C170" s="70" t="s">
        <v>3</v>
      </c>
      <c r="D170" s="87" t="s">
        <v>4</v>
      </c>
      <c r="E170" s="75"/>
      <c r="F170" s="60"/>
      <c r="G170" s="60"/>
      <c r="H170" s="60"/>
      <c r="I170" s="60"/>
      <c r="J170" s="60"/>
      <c r="K170" s="60"/>
    </row>
    <row r="171" spans="1:11" x14ac:dyDescent="0.25">
      <c r="B171" s="15"/>
      <c r="C171" s="15"/>
      <c r="D171" s="22"/>
      <c r="E171" s="80"/>
      <c r="F171" s="60"/>
      <c r="G171" s="60"/>
      <c r="H171" s="60"/>
      <c r="I171" s="60"/>
      <c r="J171" s="60"/>
      <c r="K171" s="60"/>
    </row>
    <row r="172" spans="1:11" x14ac:dyDescent="0.25">
      <c r="B172" s="15"/>
      <c r="C172" s="15"/>
      <c r="D172" s="22"/>
      <c r="E172" s="80"/>
      <c r="F172" s="60"/>
      <c r="G172" s="60"/>
      <c r="H172" s="60"/>
      <c r="I172" s="60"/>
      <c r="J172" s="60"/>
      <c r="K172" s="60"/>
    </row>
    <row r="173" spans="1:11" x14ac:dyDescent="0.25">
      <c r="B173" s="15"/>
      <c r="C173" s="15"/>
      <c r="D173" s="22"/>
      <c r="E173" s="80"/>
      <c r="F173" s="61"/>
      <c r="G173" s="84"/>
      <c r="H173" s="60"/>
      <c r="I173" s="60"/>
      <c r="J173" s="60"/>
      <c r="K173" s="60"/>
    </row>
    <row r="174" spans="1:11" x14ac:dyDescent="0.25">
      <c r="B174" s="15"/>
      <c r="C174" s="15"/>
      <c r="D174" s="22"/>
      <c r="E174" s="80"/>
      <c r="F174" s="61"/>
      <c r="G174" s="84"/>
      <c r="H174" s="60"/>
      <c r="I174" s="60"/>
      <c r="J174" s="60"/>
      <c r="K174" s="60"/>
    </row>
    <row r="175" spans="1:11" x14ac:dyDescent="0.25">
      <c r="B175" s="15"/>
      <c r="C175" s="15"/>
      <c r="D175" s="22"/>
      <c r="E175" s="80"/>
      <c r="F175" s="61"/>
      <c r="G175" s="84"/>
      <c r="H175" s="60"/>
      <c r="I175" s="60"/>
      <c r="J175" s="60"/>
      <c r="K175" s="60"/>
    </row>
    <row r="176" spans="1:11" x14ac:dyDescent="0.25">
      <c r="B176" s="15"/>
      <c r="C176" s="15"/>
      <c r="D176" s="22"/>
      <c r="E176" s="80"/>
      <c r="F176" s="60"/>
      <c r="G176" s="60"/>
      <c r="H176" s="60"/>
      <c r="I176" s="60"/>
      <c r="J176" s="60"/>
      <c r="K176" s="60"/>
    </row>
    <row r="177" spans="1:11" x14ac:dyDescent="0.25">
      <c r="B177" s="15"/>
      <c r="C177" s="15"/>
      <c r="D177" s="22"/>
      <c r="E177" s="80"/>
      <c r="F177" s="60"/>
      <c r="G177" s="60"/>
      <c r="H177" s="60"/>
      <c r="I177" s="60"/>
      <c r="J177" s="60"/>
      <c r="K177" s="60"/>
    </row>
    <row r="178" spans="1:11" x14ac:dyDescent="0.25">
      <c r="B178" s="15"/>
      <c r="C178" s="15"/>
      <c r="D178" s="22"/>
      <c r="E178" s="80"/>
      <c r="F178" s="60"/>
      <c r="G178" s="89"/>
      <c r="H178" s="60"/>
      <c r="I178" s="60"/>
      <c r="J178" s="60"/>
      <c r="K178" s="60"/>
    </row>
    <row r="179" spans="1:11" x14ac:dyDescent="0.25">
      <c r="B179" s="14"/>
      <c r="C179" s="14"/>
      <c r="D179" s="21"/>
      <c r="E179" s="80"/>
      <c r="F179" s="60"/>
      <c r="G179" s="89"/>
      <c r="H179" s="60"/>
      <c r="I179" s="60"/>
      <c r="J179" s="60"/>
      <c r="K179" s="60"/>
    </row>
    <row r="180" spans="1:11" x14ac:dyDescent="0.25">
      <c r="B180" s="14"/>
      <c r="C180" s="14"/>
      <c r="D180" s="21"/>
      <c r="E180" s="80"/>
      <c r="F180" s="60"/>
      <c r="G180" s="89"/>
      <c r="H180" s="60"/>
      <c r="I180" s="60"/>
      <c r="J180" s="60"/>
      <c r="K180" s="60"/>
    </row>
    <row r="181" spans="1:11" x14ac:dyDescent="0.25">
      <c r="B181" s="66"/>
      <c r="C181" s="76" t="s">
        <v>5</v>
      </c>
      <c r="D181" s="88">
        <f>SUM(D171:D180)</f>
        <v>0</v>
      </c>
      <c r="E181" s="74"/>
      <c r="F181" s="60"/>
      <c r="G181" s="89"/>
      <c r="H181" s="60"/>
      <c r="I181" s="60"/>
      <c r="J181" s="60"/>
      <c r="K181" s="60"/>
    </row>
    <row r="182" spans="1:11" x14ac:dyDescent="0.25">
      <c r="B182" s="61"/>
      <c r="C182" s="61"/>
      <c r="D182" s="84"/>
      <c r="E182" s="61"/>
      <c r="F182" s="60"/>
      <c r="G182" s="89"/>
      <c r="H182" s="60"/>
      <c r="I182" s="60"/>
      <c r="J182" s="60"/>
      <c r="K182" s="60"/>
    </row>
    <row r="183" spans="1:11" x14ac:dyDescent="0.25">
      <c r="B183" s="79" t="s">
        <v>183</v>
      </c>
      <c r="C183" s="69"/>
      <c r="D183" s="85">
        <f>D181+D164</f>
        <v>82</v>
      </c>
      <c r="E183" s="78" t="s">
        <v>4</v>
      </c>
      <c r="F183" s="60"/>
      <c r="G183" s="89"/>
      <c r="H183" s="60"/>
      <c r="I183" s="60"/>
      <c r="J183" s="60"/>
      <c r="K183" s="60"/>
    </row>
    <row r="184" spans="1:11" x14ac:dyDescent="0.25">
      <c r="B184" s="60"/>
      <c r="C184" s="60"/>
      <c r="D184" s="60"/>
      <c r="E184" s="60"/>
      <c r="F184" s="60"/>
      <c r="G184" s="89"/>
      <c r="H184"/>
      <c r="I184"/>
      <c r="J184"/>
    </row>
    <row r="185" spans="1:11" x14ac:dyDescent="0.25">
      <c r="B185" s="62" t="s">
        <v>11</v>
      </c>
      <c r="C185" s="60"/>
      <c r="D185" s="89"/>
      <c r="E185" s="60"/>
      <c r="F185" s="60"/>
      <c r="G185" s="89"/>
      <c r="H185"/>
      <c r="I185"/>
      <c r="J185"/>
    </row>
    <row r="186" spans="1:11" x14ac:dyDescent="0.25">
      <c r="B186" s="227"/>
      <c r="C186" s="228"/>
      <c r="D186" s="228"/>
      <c r="E186" s="228"/>
      <c r="F186" s="228"/>
      <c r="G186" s="229"/>
      <c r="H186"/>
      <c r="I186"/>
      <c r="J186"/>
    </row>
    <row r="187" spans="1:11" x14ac:dyDescent="0.25">
      <c r="B187" s="230"/>
      <c r="C187" s="231"/>
      <c r="D187" s="231"/>
      <c r="E187" s="231"/>
      <c r="F187" s="231"/>
      <c r="G187" s="232"/>
      <c r="H187"/>
      <c r="I187"/>
      <c r="J187"/>
    </row>
    <row r="188" spans="1:11" x14ac:dyDescent="0.25">
      <c r="B188" s="230"/>
      <c r="C188" s="231"/>
      <c r="D188" s="231"/>
      <c r="E188" s="231"/>
      <c r="F188" s="231"/>
      <c r="G188" s="232"/>
      <c r="H188"/>
      <c r="I188"/>
      <c r="J188"/>
    </row>
    <row r="189" spans="1:11" x14ac:dyDescent="0.25">
      <c r="B189" s="230"/>
      <c r="C189" s="231"/>
      <c r="D189" s="231"/>
      <c r="E189" s="231"/>
      <c r="F189" s="231"/>
      <c r="G189" s="232"/>
      <c r="H189"/>
      <c r="I189"/>
      <c r="J189"/>
    </row>
    <row r="190" spans="1:11" x14ac:dyDescent="0.25">
      <c r="B190" s="230"/>
      <c r="C190" s="231"/>
      <c r="D190" s="231"/>
      <c r="E190" s="231"/>
      <c r="F190" s="231"/>
      <c r="G190" s="232"/>
      <c r="H190"/>
      <c r="I190"/>
      <c r="J190"/>
    </row>
    <row r="191" spans="1:11" x14ac:dyDescent="0.25">
      <c r="B191" s="233"/>
      <c r="C191" s="234"/>
      <c r="D191" s="234"/>
      <c r="E191" s="234"/>
      <c r="F191" s="234"/>
      <c r="G191" s="235"/>
      <c r="H191"/>
      <c r="I191"/>
      <c r="J191"/>
    </row>
    <row r="192" spans="1:11" x14ac:dyDescent="0.25">
      <c r="A192" s="178" t="s">
        <v>36</v>
      </c>
      <c r="B192" s="104"/>
      <c r="C192" s="104"/>
      <c r="D192" s="104"/>
      <c r="E192" s="104"/>
      <c r="F192" s="104"/>
      <c r="G192" s="138"/>
      <c r="H192"/>
      <c r="I192"/>
      <c r="J192"/>
    </row>
    <row r="193" spans="1:10" x14ac:dyDescent="0.25">
      <c r="A193" s="176" t="s">
        <v>220</v>
      </c>
      <c r="B193" s="105"/>
      <c r="C193" s="105"/>
      <c r="D193" s="128"/>
      <c r="E193" s="105"/>
      <c r="F193" s="105"/>
      <c r="G193" s="128"/>
      <c r="H193"/>
      <c r="I193"/>
      <c r="J193"/>
    </row>
    <row r="194" spans="1:10" ht="18.75" x14ac:dyDescent="0.3">
      <c r="A194" s="177"/>
      <c r="B194" s="111" t="s">
        <v>221</v>
      </c>
      <c r="C194" s="110"/>
      <c r="D194" s="129"/>
      <c r="E194" s="105"/>
      <c r="F194" s="105"/>
      <c r="G194" s="128"/>
      <c r="H194"/>
      <c r="I194"/>
      <c r="J194"/>
    </row>
    <row r="195" spans="1:10" x14ac:dyDescent="0.25">
      <c r="A195" s="177"/>
      <c r="B195" s="110" t="s">
        <v>166</v>
      </c>
      <c r="C195" s="110"/>
      <c r="D195" s="129"/>
      <c r="E195" s="105"/>
      <c r="F195" s="105"/>
      <c r="G195" s="128"/>
      <c r="H195"/>
      <c r="I195"/>
      <c r="J195"/>
    </row>
    <row r="196" spans="1:10" x14ac:dyDescent="0.25">
      <c r="A196" s="177"/>
      <c r="B196" s="110"/>
      <c r="C196" s="110"/>
      <c r="D196" s="129"/>
      <c r="E196" s="105"/>
      <c r="F196" s="105"/>
      <c r="G196" s="128"/>
      <c r="H196"/>
      <c r="I196"/>
      <c r="J196"/>
    </row>
    <row r="197" spans="1:10" x14ac:dyDescent="0.25">
      <c r="A197" s="177"/>
      <c r="B197" s="110"/>
      <c r="C197" s="110"/>
      <c r="D197" s="129"/>
      <c r="E197" s="105"/>
      <c r="F197" s="105"/>
      <c r="G197" s="128"/>
      <c r="H197"/>
      <c r="I197"/>
      <c r="J197"/>
    </row>
    <row r="198" spans="1:10" x14ac:dyDescent="0.25">
      <c r="A198" s="177"/>
      <c r="B198" s="140" t="s">
        <v>104</v>
      </c>
      <c r="C198" s="105"/>
      <c r="D198" s="128"/>
      <c r="E198" s="105"/>
      <c r="F198" s="105"/>
      <c r="G198" s="128"/>
      <c r="H198"/>
      <c r="I198"/>
      <c r="J198"/>
    </row>
    <row r="199" spans="1:10" x14ac:dyDescent="0.25">
      <c r="A199" s="177"/>
      <c r="B199" s="106"/>
      <c r="C199" s="110"/>
      <c r="D199" s="129"/>
      <c r="E199" s="110"/>
      <c r="F199" s="110"/>
      <c r="G199" s="129"/>
      <c r="H199"/>
      <c r="I199"/>
      <c r="J199"/>
    </row>
    <row r="200" spans="1:10" x14ac:dyDescent="0.25">
      <c r="A200" s="177"/>
      <c r="B200" s="112" t="s">
        <v>0</v>
      </c>
      <c r="C200" s="239"/>
      <c r="D200" s="240"/>
      <c r="E200" s="240"/>
      <c r="F200" s="240"/>
      <c r="G200" s="241"/>
      <c r="H200"/>
      <c r="I200"/>
      <c r="J200"/>
    </row>
    <row r="201" spans="1:10" x14ac:dyDescent="0.25">
      <c r="A201" s="104"/>
      <c r="B201" s="112" t="s">
        <v>1</v>
      </c>
      <c r="C201" s="239"/>
      <c r="D201" s="240"/>
      <c r="E201" s="240"/>
      <c r="F201" s="240"/>
      <c r="G201" s="241"/>
      <c r="H201"/>
      <c r="I201"/>
      <c r="J201"/>
    </row>
    <row r="202" spans="1:10" x14ac:dyDescent="0.25">
      <c r="A202" s="104"/>
      <c r="B202" s="112" t="s">
        <v>9</v>
      </c>
      <c r="C202" s="239"/>
      <c r="D202" s="240"/>
      <c r="E202" s="240"/>
      <c r="F202" s="240"/>
      <c r="G202" s="241"/>
      <c r="H202"/>
      <c r="I202"/>
      <c r="J202"/>
    </row>
    <row r="203" spans="1:10" x14ac:dyDescent="0.25">
      <c r="A203" s="178"/>
      <c r="B203" s="112" t="s">
        <v>6</v>
      </c>
      <c r="C203" s="239"/>
      <c r="D203" s="240"/>
      <c r="E203" s="240"/>
      <c r="F203" s="240"/>
      <c r="G203" s="241"/>
    </row>
    <row r="204" spans="1:10" x14ac:dyDescent="0.25">
      <c r="A204" s="178"/>
      <c r="B204" s="112" t="s">
        <v>7</v>
      </c>
      <c r="C204" s="239"/>
      <c r="D204" s="240"/>
      <c r="E204" s="240"/>
      <c r="F204" s="240"/>
      <c r="G204" s="241"/>
    </row>
    <row r="205" spans="1:10" x14ac:dyDescent="0.25">
      <c r="A205" s="178"/>
      <c r="B205" s="166"/>
      <c r="C205" s="167"/>
      <c r="D205" s="127"/>
      <c r="E205" s="155"/>
      <c r="F205" s="155"/>
      <c r="G205" s="127"/>
    </row>
    <row r="206" spans="1:10" ht="21" x14ac:dyDescent="0.35">
      <c r="A206" s="178"/>
      <c r="B206" s="99" t="s">
        <v>133</v>
      </c>
      <c r="C206" s="104"/>
      <c r="D206" s="104"/>
      <c r="E206" s="104"/>
      <c r="F206" s="104"/>
      <c r="G206" s="104"/>
    </row>
    <row r="207" spans="1:10" x14ac:dyDescent="0.25">
      <c r="A207" s="178"/>
      <c r="B207" s="107"/>
      <c r="C207" s="108"/>
      <c r="D207" s="130"/>
      <c r="E207" s="155"/>
      <c r="F207" s="155"/>
      <c r="G207" s="127"/>
    </row>
    <row r="208" spans="1:10" x14ac:dyDescent="0.25">
      <c r="A208" s="178"/>
      <c r="B208" s="153" t="s">
        <v>200</v>
      </c>
      <c r="C208" s="152"/>
      <c r="D208" s="163"/>
      <c r="E208" s="153" t="s">
        <v>8</v>
      </c>
      <c r="F208" s="151"/>
      <c r="G208" s="165"/>
    </row>
    <row r="209" spans="1:7" x14ac:dyDescent="0.25">
      <c r="A209" s="178"/>
      <c r="B209" s="171" t="s">
        <v>2</v>
      </c>
      <c r="C209" s="172" t="s">
        <v>3</v>
      </c>
      <c r="D209" s="173" t="s">
        <v>4</v>
      </c>
      <c r="E209" s="169" t="s">
        <v>2</v>
      </c>
      <c r="F209" s="169" t="s">
        <v>3</v>
      </c>
      <c r="G209" s="164" t="s">
        <v>4</v>
      </c>
    </row>
    <row r="210" spans="1:7" x14ac:dyDescent="0.25">
      <c r="A210" s="178"/>
      <c r="B210" s="156" t="s">
        <v>106</v>
      </c>
      <c r="C210" s="156" t="s">
        <v>107</v>
      </c>
      <c r="D210" s="158">
        <v>3</v>
      </c>
      <c r="E210" s="159"/>
      <c r="F210" s="159"/>
      <c r="G210" s="160"/>
    </row>
    <row r="211" spans="1:7" x14ac:dyDescent="0.25">
      <c r="A211" s="178"/>
      <c r="B211" s="156" t="s">
        <v>100</v>
      </c>
      <c r="C211" s="156" t="s">
        <v>97</v>
      </c>
      <c r="D211" s="158">
        <v>1</v>
      </c>
      <c r="E211" s="159"/>
      <c r="F211" s="159"/>
      <c r="G211" s="160"/>
    </row>
    <row r="212" spans="1:7" x14ac:dyDescent="0.25">
      <c r="A212" s="178"/>
      <c r="B212" s="116"/>
      <c r="C212" s="117" t="s">
        <v>5</v>
      </c>
      <c r="D212" s="157">
        <f>SUMIFS(D210:D211, G210:G211, "")+SUM(G210:G211)</f>
        <v>4</v>
      </c>
      <c r="E212" s="105"/>
      <c r="F212" s="105"/>
      <c r="G212" s="128"/>
    </row>
    <row r="213" spans="1:7" x14ac:dyDescent="0.25">
      <c r="A213" s="178"/>
      <c r="B213" s="116"/>
      <c r="C213" s="117"/>
      <c r="D213" s="139"/>
      <c r="E213" s="105"/>
      <c r="F213" s="105"/>
      <c r="G213" s="128"/>
    </row>
    <row r="214" spans="1:7" x14ac:dyDescent="0.25">
      <c r="A214" s="178"/>
      <c r="B214" s="153" t="s">
        <v>195</v>
      </c>
      <c r="C214" s="113"/>
      <c r="D214" s="131"/>
      <c r="E214" s="153" t="s">
        <v>8</v>
      </c>
      <c r="F214" s="145"/>
      <c r="G214" s="142"/>
    </row>
    <row r="215" spans="1:7" x14ac:dyDescent="0.25">
      <c r="A215" s="178"/>
      <c r="B215" s="168" t="s">
        <v>2</v>
      </c>
      <c r="C215" s="169" t="s">
        <v>3</v>
      </c>
      <c r="D215" s="170" t="s">
        <v>4</v>
      </c>
      <c r="E215" s="169" t="s">
        <v>2</v>
      </c>
      <c r="F215" s="169" t="s">
        <v>3</v>
      </c>
      <c r="G215" s="164" t="s">
        <v>4</v>
      </c>
    </row>
    <row r="216" spans="1:7" x14ac:dyDescent="0.25">
      <c r="A216" s="178"/>
      <c r="B216" s="52"/>
      <c r="C216" s="52"/>
      <c r="D216" s="53"/>
      <c r="E216" s="159"/>
      <c r="F216" s="159"/>
      <c r="G216" s="160"/>
    </row>
    <row r="217" spans="1:7" x14ac:dyDescent="0.25">
      <c r="A217" s="178"/>
      <c r="B217" s="52"/>
      <c r="C217" s="52"/>
      <c r="D217" s="53"/>
      <c r="E217" s="159"/>
      <c r="F217" s="159"/>
      <c r="G217" s="160"/>
    </row>
    <row r="218" spans="1:7" x14ac:dyDescent="0.25">
      <c r="A218" s="178"/>
      <c r="B218" s="52"/>
      <c r="C218" s="52"/>
      <c r="D218" s="53"/>
      <c r="E218" s="159"/>
      <c r="F218" s="159"/>
      <c r="G218" s="160"/>
    </row>
    <row r="219" spans="1:7" x14ac:dyDescent="0.25">
      <c r="A219" s="178"/>
      <c r="B219" s="52"/>
      <c r="C219" s="52"/>
      <c r="D219" s="53"/>
      <c r="E219" s="159"/>
      <c r="F219" s="159"/>
      <c r="G219" s="160"/>
    </row>
    <row r="220" spans="1:7" x14ac:dyDescent="0.25">
      <c r="A220" s="178"/>
      <c r="B220" s="52"/>
      <c r="C220" s="52"/>
      <c r="D220" s="53"/>
      <c r="E220" s="159"/>
      <c r="F220" s="159"/>
      <c r="G220" s="160"/>
    </row>
    <row r="221" spans="1:7" x14ac:dyDescent="0.25">
      <c r="A221" s="178"/>
      <c r="B221" s="52"/>
      <c r="C221" s="52"/>
      <c r="D221" s="53"/>
      <c r="E221" s="159"/>
      <c r="F221" s="159"/>
      <c r="G221" s="160"/>
    </row>
    <row r="222" spans="1:7" x14ac:dyDescent="0.25">
      <c r="A222" s="178"/>
      <c r="B222" s="52"/>
      <c r="C222" s="52"/>
      <c r="D222" s="53"/>
      <c r="E222" s="159"/>
      <c r="F222" s="159"/>
      <c r="G222" s="160"/>
    </row>
    <row r="223" spans="1:7" x14ac:dyDescent="0.25">
      <c r="A223" s="178"/>
      <c r="B223" s="52"/>
      <c r="C223" s="52"/>
      <c r="D223" s="53"/>
      <c r="E223" s="159"/>
      <c r="F223" s="159"/>
      <c r="G223" s="160"/>
    </row>
    <row r="224" spans="1:7" x14ac:dyDescent="0.25">
      <c r="A224" s="178"/>
      <c r="B224" s="52"/>
      <c r="C224" s="52"/>
      <c r="D224" s="53"/>
      <c r="E224" s="159"/>
      <c r="F224" s="159"/>
      <c r="G224" s="160"/>
    </row>
    <row r="225" spans="1:7" x14ac:dyDescent="0.25">
      <c r="A225" s="104"/>
      <c r="B225" s="143"/>
      <c r="C225" s="144" t="s">
        <v>5</v>
      </c>
      <c r="D225" s="157">
        <f>SUMIFS(D216:D224, G216:G224, "",E216:E224,"",F216:F224,"")+SUM(G216:G224)</f>
        <v>0</v>
      </c>
      <c r="E225" s="105"/>
      <c r="F225" s="105"/>
      <c r="G225" s="128"/>
    </row>
    <row r="226" spans="1:7" x14ac:dyDescent="0.25">
      <c r="A226" s="104"/>
      <c r="B226" s="143"/>
      <c r="C226" s="144"/>
      <c r="D226" s="139"/>
      <c r="E226" s="105"/>
      <c r="F226" s="105"/>
      <c r="G226" s="128"/>
    </row>
    <row r="227" spans="1:7" x14ac:dyDescent="0.25">
      <c r="A227" s="104"/>
      <c r="B227" s="213" t="s">
        <v>199</v>
      </c>
      <c r="C227" s="144"/>
      <c r="D227" s="139"/>
      <c r="E227" s="105"/>
      <c r="F227" s="105"/>
      <c r="G227" s="128"/>
    </row>
    <row r="228" spans="1:7" x14ac:dyDescent="0.25">
      <c r="A228" s="104"/>
      <c r="B228" s="168" t="s">
        <v>2</v>
      </c>
      <c r="C228" s="169" t="s">
        <v>3</v>
      </c>
      <c r="D228" s="170" t="s">
        <v>4</v>
      </c>
      <c r="E228" s="169" t="s">
        <v>2</v>
      </c>
      <c r="F228" s="169" t="s">
        <v>3</v>
      </c>
      <c r="G228" s="164" t="s">
        <v>4</v>
      </c>
    </row>
    <row r="229" spans="1:7" x14ac:dyDescent="0.25">
      <c r="A229" s="104"/>
      <c r="B229" s="52"/>
      <c r="C229" s="52"/>
      <c r="D229" s="53"/>
      <c r="E229" s="159"/>
      <c r="F229" s="159"/>
      <c r="G229" s="160"/>
    </row>
    <row r="230" spans="1:7" x14ac:dyDescent="0.25">
      <c r="A230" s="104"/>
      <c r="B230" s="52"/>
      <c r="C230" s="52"/>
      <c r="D230" s="53"/>
      <c r="E230" s="159"/>
      <c r="F230" s="159"/>
      <c r="G230" s="160"/>
    </row>
    <row r="231" spans="1:7" x14ac:dyDescent="0.25">
      <c r="A231" s="104"/>
      <c r="B231" s="52"/>
      <c r="C231" s="52"/>
      <c r="D231" s="53"/>
      <c r="E231" s="159"/>
      <c r="F231" s="159"/>
      <c r="G231" s="160"/>
    </row>
    <row r="232" spans="1:7" x14ac:dyDescent="0.25">
      <c r="A232" s="104"/>
      <c r="B232" s="143"/>
      <c r="C232" s="144" t="s">
        <v>5</v>
      </c>
      <c r="D232" s="157">
        <f>SUMIFS(D229:D231, G229:G231, "",E229:E231,"",F229:F231,"")+SUM(G229:G231)</f>
        <v>0</v>
      </c>
      <c r="E232" s="105"/>
      <c r="F232" s="105"/>
      <c r="G232" s="128"/>
    </row>
    <row r="233" spans="1:7" x14ac:dyDescent="0.25">
      <c r="A233" s="178"/>
      <c r="B233" s="115"/>
      <c r="C233" s="144"/>
      <c r="D233" s="139"/>
      <c r="E233" s="105"/>
      <c r="F233" s="105"/>
      <c r="G233" s="128"/>
    </row>
    <row r="234" spans="1:7" x14ac:dyDescent="0.25">
      <c r="A234" s="178"/>
      <c r="B234" s="242" t="s">
        <v>196</v>
      </c>
      <c r="C234" s="243"/>
      <c r="D234" s="243"/>
      <c r="E234" s="243"/>
      <c r="F234" s="243"/>
      <c r="G234" s="244"/>
    </row>
    <row r="235" spans="1:7" x14ac:dyDescent="0.25">
      <c r="A235" s="178"/>
      <c r="B235" s="104"/>
      <c r="C235" s="144" t="s">
        <v>49</v>
      </c>
      <c r="D235" s="54">
        <v>30</v>
      </c>
      <c r="E235" s="104"/>
      <c r="F235" s="104"/>
      <c r="G235" s="104"/>
    </row>
    <row r="236" spans="1:7" x14ac:dyDescent="0.25">
      <c r="A236" s="178"/>
      <c r="B236" s="104"/>
      <c r="C236" s="104"/>
      <c r="D236" s="104"/>
      <c r="E236" s="104"/>
      <c r="F236" s="104"/>
      <c r="G236" s="104"/>
    </row>
    <row r="237" spans="1:7" x14ac:dyDescent="0.25">
      <c r="A237" s="104"/>
      <c r="B237" s="104"/>
      <c r="C237" s="104"/>
      <c r="D237" s="104"/>
      <c r="E237" s="104"/>
      <c r="F237" s="104"/>
      <c r="G237" s="104"/>
    </row>
    <row r="238" spans="1:7" ht="21" x14ac:dyDescent="0.35">
      <c r="A238" s="178"/>
      <c r="B238" s="97" t="s">
        <v>40</v>
      </c>
      <c r="C238" s="98"/>
      <c r="D238" s="104"/>
      <c r="E238" s="104"/>
      <c r="F238" s="104"/>
      <c r="G238" s="104"/>
    </row>
    <row r="239" spans="1:7" x14ac:dyDescent="0.25">
      <c r="A239" s="178"/>
      <c r="B239" s="196" t="s">
        <v>174</v>
      </c>
      <c r="C239" s="104"/>
      <c r="D239" s="163"/>
      <c r="E239" s="153" t="s">
        <v>8</v>
      </c>
      <c r="F239" s="151"/>
      <c r="G239" s="165"/>
    </row>
    <row r="240" spans="1:7" x14ac:dyDescent="0.25">
      <c r="A240" s="178"/>
      <c r="B240" s="171" t="s">
        <v>2</v>
      </c>
      <c r="C240" s="172" t="s">
        <v>3</v>
      </c>
      <c r="D240" s="173" t="s">
        <v>4</v>
      </c>
      <c r="E240" s="169" t="s">
        <v>2</v>
      </c>
      <c r="F240" s="169" t="s">
        <v>3</v>
      </c>
      <c r="G240" s="164" t="s">
        <v>4</v>
      </c>
    </row>
    <row r="241" spans="1:7" x14ac:dyDescent="0.25">
      <c r="A241" s="178"/>
      <c r="B241" s="55" t="s">
        <v>50</v>
      </c>
      <c r="C241" s="55" t="s">
        <v>54</v>
      </c>
      <c r="D241" s="103">
        <v>6</v>
      </c>
      <c r="E241" s="96"/>
      <c r="F241" s="96"/>
      <c r="G241" s="96"/>
    </row>
    <row r="242" spans="1:7" x14ac:dyDescent="0.25">
      <c r="A242" s="178"/>
      <c r="B242" s="55" t="s">
        <v>51</v>
      </c>
      <c r="C242" s="55" t="s">
        <v>55</v>
      </c>
      <c r="D242" s="103">
        <v>3</v>
      </c>
      <c r="E242" s="96"/>
      <c r="F242" s="96"/>
      <c r="G242" s="96"/>
    </row>
    <row r="243" spans="1:7" x14ac:dyDescent="0.25">
      <c r="A243" s="178"/>
      <c r="B243" s="55" t="s">
        <v>52</v>
      </c>
      <c r="C243" s="55" t="s">
        <v>159</v>
      </c>
      <c r="D243" s="103">
        <v>3</v>
      </c>
      <c r="E243" s="96"/>
      <c r="F243" s="96"/>
      <c r="G243" s="96"/>
    </row>
    <row r="244" spans="1:7" x14ac:dyDescent="0.25">
      <c r="A244" s="178"/>
      <c r="B244" s="55" t="s">
        <v>53</v>
      </c>
      <c r="C244" s="55" t="s">
        <v>56</v>
      </c>
      <c r="D244" s="103">
        <v>3</v>
      </c>
      <c r="E244" s="96"/>
      <c r="F244" s="96"/>
      <c r="G244" s="96"/>
    </row>
    <row r="245" spans="1:7" x14ac:dyDescent="0.25">
      <c r="A245" s="178"/>
      <c r="B245" s="188" t="s">
        <v>137</v>
      </c>
      <c r="C245" s="195" t="s">
        <v>57</v>
      </c>
      <c r="D245" s="189"/>
      <c r="E245" s="188" t="s">
        <v>137</v>
      </c>
      <c r="F245" s="195" t="s">
        <v>58</v>
      </c>
      <c r="G245" s="185"/>
    </row>
    <row r="246" spans="1:7" x14ac:dyDescent="0.25">
      <c r="A246" s="178"/>
      <c r="B246" s="194"/>
      <c r="C246" s="195"/>
      <c r="D246" s="186"/>
      <c r="E246" s="194"/>
      <c r="F246" s="195"/>
      <c r="G246" s="185"/>
    </row>
    <row r="247" spans="1:7" x14ac:dyDescent="0.25">
      <c r="A247" s="178"/>
      <c r="B247" s="194"/>
      <c r="C247" s="195"/>
      <c r="D247" s="186"/>
      <c r="E247" s="194"/>
      <c r="F247" s="195"/>
      <c r="G247" s="185"/>
    </row>
    <row r="248" spans="1:7" x14ac:dyDescent="0.25">
      <c r="A248" s="178"/>
      <c r="B248" s="194"/>
      <c r="C248" s="195"/>
      <c r="D248" s="186"/>
      <c r="E248" s="194"/>
      <c r="F248" s="195"/>
      <c r="G248" s="185"/>
    </row>
    <row r="249" spans="1:7" x14ac:dyDescent="0.25">
      <c r="A249" s="178"/>
      <c r="B249" s="55" t="s">
        <v>59</v>
      </c>
      <c r="C249" s="55" t="s">
        <v>60</v>
      </c>
      <c r="D249" s="103">
        <v>30</v>
      </c>
      <c r="E249" s="96"/>
      <c r="F249" s="96"/>
      <c r="G249" s="96"/>
    </row>
    <row r="250" spans="1:7" x14ac:dyDescent="0.25">
      <c r="A250" s="178"/>
      <c r="B250" s="16"/>
      <c r="C250" s="117" t="s">
        <v>5</v>
      </c>
      <c r="D250" s="157">
        <f>SUMIFS(D241:D249, G241:G249, "")+SUM(G241:G249)</f>
        <v>45</v>
      </c>
      <c r="E250" s="16"/>
      <c r="F250" s="16"/>
      <c r="G250" s="16"/>
    </row>
    <row r="251" spans="1:7" x14ac:dyDescent="0.25">
      <c r="A251" s="178"/>
      <c r="B251" s="16"/>
      <c r="C251" s="117"/>
      <c r="D251" s="104"/>
      <c r="E251" s="16"/>
      <c r="F251" s="16"/>
      <c r="G251" s="16"/>
    </row>
    <row r="252" spans="1:7" x14ac:dyDescent="0.25">
      <c r="A252" s="178"/>
      <c r="B252" s="242" t="s">
        <v>154</v>
      </c>
      <c r="C252" s="243"/>
      <c r="D252" s="243"/>
      <c r="E252" s="243"/>
      <c r="F252" s="243"/>
      <c r="G252" s="244"/>
    </row>
    <row r="253" spans="1:7" x14ac:dyDescent="0.25">
      <c r="A253" s="178"/>
      <c r="B253" s="245" t="s">
        <v>114</v>
      </c>
      <c r="C253" s="246"/>
      <c r="D253" s="246"/>
      <c r="E253" s="246"/>
      <c r="F253" s="246"/>
      <c r="G253" s="246"/>
    </row>
    <row r="254" spans="1:7" x14ac:dyDescent="0.25">
      <c r="A254" s="178"/>
      <c r="B254" s="245"/>
      <c r="C254" s="246"/>
      <c r="D254" s="246"/>
      <c r="E254" s="246"/>
      <c r="F254" s="246"/>
      <c r="G254" s="246"/>
    </row>
    <row r="255" spans="1:7" x14ac:dyDescent="0.25">
      <c r="A255" s="178"/>
      <c r="B255" s="197" t="s">
        <v>120</v>
      </c>
      <c r="C255" s="247"/>
      <c r="D255" s="248"/>
      <c r="E255" s="248"/>
      <c r="F255" s="248"/>
      <c r="G255" s="249"/>
    </row>
    <row r="256" spans="1:7" x14ac:dyDescent="0.25">
      <c r="A256" s="178"/>
      <c r="B256" s="198" t="s">
        <v>10</v>
      </c>
      <c r="C256" s="250"/>
      <c r="D256" s="251"/>
      <c r="E256" s="251"/>
      <c r="F256" s="251"/>
      <c r="G256" s="252"/>
    </row>
    <row r="257" spans="1:7" x14ac:dyDescent="0.25">
      <c r="A257" s="178"/>
      <c r="B257" s="146" t="s">
        <v>121</v>
      </c>
      <c r="C257" s="253"/>
      <c r="D257" s="254"/>
      <c r="E257" s="254"/>
      <c r="F257" s="254"/>
      <c r="G257" s="255"/>
    </row>
    <row r="258" spans="1:7" x14ac:dyDescent="0.25">
      <c r="A258" s="178"/>
      <c r="B258" s="147" t="s">
        <v>10</v>
      </c>
      <c r="C258" s="250"/>
      <c r="D258" s="251"/>
      <c r="E258" s="251"/>
      <c r="F258" s="251"/>
      <c r="G258" s="252"/>
    </row>
    <row r="259" spans="1:7" x14ac:dyDescent="0.25">
      <c r="A259" s="178"/>
      <c r="B259" s="104"/>
      <c r="C259" s="104"/>
      <c r="D259" s="104"/>
      <c r="E259" s="104"/>
      <c r="F259" s="104"/>
      <c r="G259" s="104"/>
    </row>
    <row r="260" spans="1:7" x14ac:dyDescent="0.25">
      <c r="A260" s="178"/>
      <c r="B260" s="109" t="s">
        <v>181</v>
      </c>
      <c r="C260" s="120"/>
      <c r="D260" s="134">
        <f>SUM(D212,D250,D235,D225)</f>
        <v>79</v>
      </c>
      <c r="E260" s="105"/>
      <c r="F260" s="105"/>
      <c r="G260" s="128"/>
    </row>
    <row r="261" spans="1:7" x14ac:dyDescent="0.25">
      <c r="A261" s="178"/>
      <c r="B261" s="104"/>
      <c r="C261" s="104"/>
      <c r="D261" s="104"/>
      <c r="E261" s="104"/>
      <c r="F261" s="104"/>
      <c r="G261" s="104"/>
    </row>
    <row r="262" spans="1:7" x14ac:dyDescent="0.25">
      <c r="A262" s="178"/>
      <c r="B262" s="226" t="s">
        <v>164</v>
      </c>
      <c r="C262" s="226"/>
      <c r="D262" s="226"/>
      <c r="E262" s="226"/>
      <c r="F262" s="226"/>
      <c r="G262" s="226"/>
    </row>
    <row r="263" spans="1:7" x14ac:dyDescent="0.25">
      <c r="A263" s="178"/>
      <c r="B263" s="226"/>
      <c r="C263" s="226"/>
      <c r="D263" s="226"/>
      <c r="E263" s="226"/>
      <c r="F263" s="226"/>
      <c r="G263" s="226"/>
    </row>
    <row r="264" spans="1:7" x14ac:dyDescent="0.25">
      <c r="A264" s="178"/>
      <c r="B264" s="104"/>
      <c r="C264" s="104"/>
      <c r="D264" s="104"/>
      <c r="E264" s="104"/>
      <c r="F264" s="104"/>
      <c r="G264" s="104"/>
    </row>
    <row r="265" spans="1:7" x14ac:dyDescent="0.25">
      <c r="A265" s="178"/>
      <c r="B265" s="141" t="s">
        <v>182</v>
      </c>
      <c r="C265" s="119"/>
      <c r="D265" s="135"/>
      <c r="E265" s="155"/>
      <c r="F265" s="104"/>
      <c r="G265" s="104"/>
    </row>
    <row r="266" spans="1:7" x14ac:dyDescent="0.25">
      <c r="A266" s="178"/>
      <c r="B266" s="122" t="s">
        <v>2</v>
      </c>
      <c r="C266" s="122" t="s">
        <v>3</v>
      </c>
      <c r="D266" s="136" t="s">
        <v>4</v>
      </c>
      <c r="E266" s="115"/>
      <c r="F266" s="104"/>
      <c r="G266" s="104"/>
    </row>
    <row r="267" spans="1:7" x14ac:dyDescent="0.25">
      <c r="A267" s="178"/>
      <c r="B267" s="124"/>
      <c r="C267" s="124"/>
      <c r="D267" s="137"/>
      <c r="E267" s="218"/>
      <c r="F267" s="104"/>
      <c r="G267" s="104"/>
    </row>
    <row r="268" spans="1:7" x14ac:dyDescent="0.25">
      <c r="A268" s="178"/>
      <c r="B268" s="124"/>
      <c r="C268" s="124"/>
      <c r="D268" s="137"/>
      <c r="E268" s="218"/>
      <c r="F268" s="104"/>
      <c r="G268" s="104"/>
    </row>
    <row r="269" spans="1:7" x14ac:dyDescent="0.25">
      <c r="A269" s="178"/>
      <c r="B269" s="124"/>
      <c r="C269" s="124"/>
      <c r="D269" s="137"/>
      <c r="E269" s="218"/>
      <c r="F269" s="105"/>
      <c r="G269" s="128"/>
    </row>
    <row r="270" spans="1:7" x14ac:dyDescent="0.25">
      <c r="A270" s="178"/>
      <c r="B270" s="124"/>
      <c r="C270" s="124"/>
      <c r="D270" s="137"/>
      <c r="E270" s="218"/>
      <c r="F270" s="105"/>
      <c r="G270" s="128"/>
    </row>
    <row r="271" spans="1:7" x14ac:dyDescent="0.25">
      <c r="A271" s="178"/>
      <c r="B271" s="124"/>
      <c r="C271" s="124"/>
      <c r="D271" s="137"/>
      <c r="E271" s="218"/>
      <c r="F271" s="105"/>
      <c r="G271" s="128"/>
    </row>
    <row r="272" spans="1:7" x14ac:dyDescent="0.25">
      <c r="A272" s="178"/>
      <c r="B272" s="124"/>
      <c r="C272" s="124"/>
      <c r="D272" s="137"/>
      <c r="E272" s="218"/>
      <c r="F272" s="104"/>
      <c r="G272" s="104"/>
    </row>
    <row r="273" spans="1:7" x14ac:dyDescent="0.25">
      <c r="A273" s="178"/>
      <c r="B273" s="124"/>
      <c r="C273" s="124"/>
      <c r="D273" s="137"/>
      <c r="E273" s="218"/>
      <c r="F273" s="104"/>
      <c r="G273" s="104"/>
    </row>
    <row r="274" spans="1:7" x14ac:dyDescent="0.25">
      <c r="A274" s="178"/>
      <c r="B274" s="124"/>
      <c r="C274" s="124"/>
      <c r="D274" s="137"/>
      <c r="E274" s="218"/>
      <c r="F274" s="104"/>
      <c r="G274" s="138"/>
    </row>
    <row r="275" spans="1:7" x14ac:dyDescent="0.25">
      <c r="A275" s="178"/>
      <c r="B275" s="118"/>
      <c r="C275" s="118"/>
      <c r="D275" s="132"/>
      <c r="E275" s="218"/>
      <c r="F275" s="104"/>
      <c r="G275" s="138"/>
    </row>
    <row r="276" spans="1:7" x14ac:dyDescent="0.25">
      <c r="A276" s="178"/>
      <c r="B276" s="118"/>
      <c r="C276" s="118"/>
      <c r="D276" s="132"/>
      <c r="E276" s="218"/>
      <c r="F276" s="104"/>
      <c r="G276" s="138"/>
    </row>
    <row r="277" spans="1:7" x14ac:dyDescent="0.25">
      <c r="A277" s="178"/>
      <c r="B277" s="116"/>
      <c r="C277" s="117" t="s">
        <v>5</v>
      </c>
      <c r="D277" s="133">
        <f>SUM(D267:D276)</f>
        <v>0</v>
      </c>
      <c r="E277" s="114"/>
      <c r="F277" s="104"/>
      <c r="G277" s="138"/>
    </row>
    <row r="278" spans="1:7" x14ac:dyDescent="0.25">
      <c r="A278" s="178"/>
      <c r="B278" s="105"/>
      <c r="C278" s="105"/>
      <c r="D278" s="128"/>
      <c r="E278" s="105"/>
      <c r="F278" s="104"/>
      <c r="G278" s="138"/>
    </row>
    <row r="279" spans="1:7" x14ac:dyDescent="0.25">
      <c r="A279" s="178"/>
      <c r="B279" s="123" t="s">
        <v>183</v>
      </c>
      <c r="C279" s="120"/>
      <c r="D279" s="134">
        <f>D277+D260</f>
        <v>79</v>
      </c>
      <c r="E279" s="121" t="s">
        <v>4</v>
      </c>
      <c r="F279" s="104"/>
      <c r="G279" s="138"/>
    </row>
    <row r="280" spans="1:7" x14ac:dyDescent="0.25">
      <c r="A280" s="178"/>
      <c r="B280" s="104"/>
      <c r="C280" s="104"/>
      <c r="D280" s="104"/>
      <c r="E280" s="104"/>
      <c r="F280" s="104"/>
      <c r="G280" s="138"/>
    </row>
    <row r="281" spans="1:7" x14ac:dyDescent="0.25">
      <c r="A281" s="178"/>
      <c r="B281" s="125" t="s">
        <v>11</v>
      </c>
      <c r="C281" s="104"/>
      <c r="D281" s="138"/>
      <c r="E281" s="104"/>
      <c r="F281" s="104"/>
      <c r="G281" s="138"/>
    </row>
    <row r="282" spans="1:7" x14ac:dyDescent="0.25">
      <c r="A282" s="178"/>
      <c r="B282" s="227"/>
      <c r="C282" s="228"/>
      <c r="D282" s="228"/>
      <c r="E282" s="228"/>
      <c r="F282" s="228"/>
      <c r="G282" s="229"/>
    </row>
    <row r="283" spans="1:7" x14ac:dyDescent="0.25">
      <c r="A283" s="178"/>
      <c r="B283" s="230"/>
      <c r="C283" s="231"/>
      <c r="D283" s="231"/>
      <c r="E283" s="231"/>
      <c r="F283" s="231"/>
      <c r="G283" s="232"/>
    </row>
    <row r="284" spans="1:7" x14ac:dyDescent="0.25">
      <c r="A284" s="178"/>
      <c r="B284" s="230"/>
      <c r="C284" s="231"/>
      <c r="D284" s="231"/>
      <c r="E284" s="231"/>
      <c r="F284" s="231"/>
      <c r="G284" s="232"/>
    </row>
    <row r="285" spans="1:7" x14ac:dyDescent="0.25">
      <c r="A285" s="178"/>
      <c r="B285" s="230"/>
      <c r="C285" s="231"/>
      <c r="D285" s="231"/>
      <c r="E285" s="231"/>
      <c r="F285" s="231"/>
      <c r="G285" s="232"/>
    </row>
    <row r="286" spans="1:7" x14ac:dyDescent="0.25">
      <c r="A286" s="178"/>
      <c r="B286" s="230"/>
      <c r="C286" s="231"/>
      <c r="D286" s="231"/>
      <c r="E286" s="231"/>
      <c r="F286" s="231"/>
      <c r="G286" s="232"/>
    </row>
    <row r="287" spans="1:7" x14ac:dyDescent="0.25">
      <c r="A287" s="178"/>
      <c r="B287" s="233"/>
      <c r="C287" s="234"/>
      <c r="D287" s="234"/>
      <c r="E287" s="234"/>
      <c r="F287" s="234"/>
      <c r="G287" s="235"/>
    </row>
    <row r="288" spans="1:7" x14ac:dyDescent="0.25">
      <c r="A288" s="178" t="s">
        <v>36</v>
      </c>
    </row>
  </sheetData>
  <sheetProtection password="FA66" sheet="1" objects="1" scenarios="1"/>
  <mergeCells count="45">
    <mergeCell ref="C256:G256"/>
    <mergeCell ref="C257:G257"/>
    <mergeCell ref="C258:G258"/>
    <mergeCell ref="B262:G263"/>
    <mergeCell ref="B282:G287"/>
    <mergeCell ref="B234:G234"/>
    <mergeCell ref="B252:G252"/>
    <mergeCell ref="B253:B254"/>
    <mergeCell ref="C253:G254"/>
    <mergeCell ref="C255:G255"/>
    <mergeCell ref="C200:G200"/>
    <mergeCell ref="C201:G201"/>
    <mergeCell ref="C202:G202"/>
    <mergeCell ref="C203:G203"/>
    <mergeCell ref="C204:G204"/>
    <mergeCell ref="B166:G167"/>
    <mergeCell ref="B186:G191"/>
    <mergeCell ref="C101:G101"/>
    <mergeCell ref="C102:G102"/>
    <mergeCell ref="C103:G103"/>
    <mergeCell ref="C104:G104"/>
    <mergeCell ref="B138:G138"/>
    <mergeCell ref="C105:G105"/>
    <mergeCell ref="C159:G159"/>
    <mergeCell ref="C160:G160"/>
    <mergeCell ref="C161:G161"/>
    <mergeCell ref="C162:G162"/>
    <mergeCell ref="B156:G156"/>
    <mergeCell ref="B157:B158"/>
    <mergeCell ref="C157:G158"/>
    <mergeCell ref="B30:G30"/>
    <mergeCell ref="B87:G92"/>
    <mergeCell ref="B67:G68"/>
    <mergeCell ref="C9:G9"/>
    <mergeCell ref="C10:G10"/>
    <mergeCell ref="C11:G11"/>
    <mergeCell ref="C12:G12"/>
    <mergeCell ref="C13:G13"/>
    <mergeCell ref="B57:G57"/>
    <mergeCell ref="B58:B59"/>
    <mergeCell ref="C58:G59"/>
    <mergeCell ref="C60:G60"/>
    <mergeCell ref="C61:G61"/>
    <mergeCell ref="C62:G62"/>
    <mergeCell ref="C63:G63"/>
  </mergeCells>
  <conditionalFormatting sqref="B126:D126 B112:D113">
    <cfRule type="expression" dxfId="30" priority="14">
      <formula>NOT(ISBLANK($G112))</formula>
    </cfRule>
  </conditionalFormatting>
  <conditionalFormatting sqref="B118:D126">
    <cfRule type="expression" dxfId="29" priority="15">
      <formula>NOT(ISBLANK($G118))</formula>
    </cfRule>
  </conditionalFormatting>
  <conditionalFormatting sqref="B19:D27">
    <cfRule type="expression" dxfId="28" priority="10">
      <formula>NOT(ISBLANK($G19))</formula>
    </cfRule>
  </conditionalFormatting>
  <conditionalFormatting sqref="B27:D27">
    <cfRule type="expression" dxfId="27" priority="9">
      <formula>NOT(ISBLANK($G27))</formula>
    </cfRule>
  </conditionalFormatting>
  <conditionalFormatting sqref="B36:D36">
    <cfRule type="expression" dxfId="26" priority="7">
      <formula>NOT(ISBLANK($G36))</formula>
    </cfRule>
  </conditionalFormatting>
  <conditionalFormatting sqref="B35:D35">
    <cfRule type="expression" dxfId="25" priority="6">
      <formula>NOT(ISBLANK($G35))</formula>
    </cfRule>
  </conditionalFormatting>
  <conditionalFormatting sqref="B224:D224 B210:D211">
    <cfRule type="expression" dxfId="24" priority="2">
      <formula>NOT(ISBLANK($G210))</formula>
    </cfRule>
  </conditionalFormatting>
  <conditionalFormatting sqref="B216:D224">
    <cfRule type="expression" dxfId="23" priority="3">
      <formula>NOT(ISBLANK($G216))</formula>
    </cfRule>
  </conditionalFormatting>
  <dataValidations count="1">
    <dataValidation type="list" allowBlank="1" showInputMessage="1" showErrorMessage="1" sqref="C50 C149 C245">
      <formula1>smi_theme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5" id="{E0CE418B-4DC5-4293-82E0-512968AB3139}">
            <xm:f>NOT(ISBLANK('Particle and Astrophysics'!$G129))</xm:f>
            <x14:dxf>
              <font>
                <strike/>
              </font>
            </x14:dxf>
          </x14:cfRule>
          <xm:sqref>B131:D134</xm:sqref>
        </x14:conditionalFormatting>
        <x14:conditionalFormatting xmlns:xm="http://schemas.microsoft.com/office/excel/2006/main">
          <x14:cfRule type="expression" priority="1" id="{E4829FC3-E5C6-4764-BE4D-E73267B68827}">
            <xm:f>NOT(ISBLANK('Particle and Astrophysics'!$G223))</xm:f>
            <x14:dxf>
              <font>
                <strike/>
              </font>
            </x14:dxf>
          </x14:cfRule>
          <xm:sqref>B229:D230</xm:sqref>
        </x14:conditionalFormatting>
        <x14:conditionalFormatting xmlns:xm="http://schemas.microsoft.com/office/excel/2006/main">
          <x14:cfRule type="expression" priority="211" id="{E4829FC3-E5C6-4764-BE4D-E73267B68827}">
            <xm:f>NOT(ISBLANK('Particle and Astrophysics'!$G227))</xm:f>
            <x14:dxf>
              <font>
                <strike/>
              </font>
            </x14:dxf>
          </x14:cfRule>
          <xm:sqref>B231:D231</xm:sqref>
        </x14:conditionalFormatting>
        <x14:conditionalFormatting xmlns:xm="http://schemas.microsoft.com/office/excel/2006/main">
          <x14:cfRule type="expression" priority="215" id="{E0CE418B-4DC5-4293-82E0-512968AB3139}">
            <xm:f>NOT(ISBLANK('Particle and Astrophysics'!#REF!))</xm:f>
            <x14:dxf>
              <font>
                <strike/>
              </font>
            </x14:dxf>
          </x14:cfRule>
          <xm:sqref>B135:D135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88"/>
  <sheetViews>
    <sheetView topLeftCell="A233" workbookViewId="0">
      <selection activeCell="A261" sqref="A261"/>
    </sheetView>
  </sheetViews>
  <sheetFormatPr defaultRowHeight="15" x14ac:dyDescent="0.25"/>
  <cols>
    <col min="1" max="1" width="35.7109375" style="51" customWidth="1"/>
    <col min="2" max="2" width="19.140625" style="60" customWidth="1"/>
    <col min="3" max="3" width="37.7109375" style="60" customWidth="1"/>
    <col min="4" max="4" width="9.140625" style="60"/>
    <col min="5" max="5" width="14.28515625" style="60" customWidth="1"/>
    <col min="6" max="6" width="31.5703125" style="60" customWidth="1"/>
    <col min="7" max="11" width="9.140625" style="60"/>
    <col min="12" max="12" width="15.140625" style="60" customWidth="1"/>
    <col min="13" max="13" width="18.7109375" style="60" customWidth="1"/>
    <col min="14" max="18" width="9.140625" style="60"/>
    <col min="19" max="19" width="33.42578125" style="60" customWidth="1"/>
    <col min="20" max="16384" width="9.140625" style="60"/>
  </cols>
  <sheetData>
    <row r="1" spans="1:7" s="45" customFormat="1" ht="30" x14ac:dyDescent="0.25">
      <c r="A1" s="48" t="s">
        <v>35</v>
      </c>
    </row>
    <row r="2" spans="1:7" x14ac:dyDescent="0.25">
      <c r="A2" s="49" t="s">
        <v>78</v>
      </c>
    </row>
    <row r="3" spans="1:7" ht="18.75" x14ac:dyDescent="0.3">
      <c r="A3" s="50"/>
      <c r="B3" s="8" t="s">
        <v>145</v>
      </c>
      <c r="C3" s="7"/>
      <c r="D3" s="18"/>
      <c r="E3" s="61"/>
      <c r="F3" s="61"/>
      <c r="G3" s="84"/>
    </row>
    <row r="4" spans="1:7" x14ac:dyDescent="0.25">
      <c r="A4" s="50"/>
      <c r="B4" s="110" t="s">
        <v>166</v>
      </c>
      <c r="C4" s="7"/>
      <c r="D4" s="18"/>
      <c r="E4" s="61"/>
      <c r="F4" s="61"/>
      <c r="G4" s="84"/>
    </row>
    <row r="5" spans="1:7" x14ac:dyDescent="0.25">
      <c r="A5" s="50"/>
      <c r="B5" s="7"/>
      <c r="C5" s="7"/>
      <c r="D5" s="18"/>
      <c r="E5" s="61"/>
      <c r="F5" s="61"/>
      <c r="G5" s="84"/>
    </row>
    <row r="6" spans="1:7" x14ac:dyDescent="0.25">
      <c r="A6" s="50"/>
      <c r="B6" s="7"/>
      <c r="C6" s="7"/>
      <c r="D6" s="18"/>
      <c r="E6" s="61"/>
      <c r="F6" s="61"/>
      <c r="G6" s="84"/>
    </row>
    <row r="7" spans="1:7" x14ac:dyDescent="0.25">
      <c r="A7" s="50"/>
      <c r="B7" s="140" t="s">
        <v>104</v>
      </c>
      <c r="C7" s="61"/>
      <c r="D7" s="84"/>
      <c r="E7" s="61"/>
      <c r="F7" s="61"/>
      <c r="G7" s="84"/>
    </row>
    <row r="8" spans="1:7" x14ac:dyDescent="0.25">
      <c r="A8" s="50"/>
      <c r="B8" s="3"/>
      <c r="C8" s="7"/>
      <c r="D8" s="18"/>
      <c r="E8" s="7"/>
      <c r="F8" s="7"/>
      <c r="G8" s="18"/>
    </row>
    <row r="9" spans="1:7" x14ac:dyDescent="0.25">
      <c r="A9" s="50"/>
      <c r="B9" s="10" t="s">
        <v>0</v>
      </c>
      <c r="C9" s="239"/>
      <c r="D9" s="240"/>
      <c r="E9" s="240"/>
      <c r="F9" s="240"/>
      <c r="G9" s="241"/>
    </row>
    <row r="10" spans="1:7" x14ac:dyDescent="0.25">
      <c r="A10" s="50"/>
      <c r="B10" s="10" t="s">
        <v>1</v>
      </c>
      <c r="C10" s="239"/>
      <c r="D10" s="240"/>
      <c r="E10" s="240"/>
      <c r="F10" s="240"/>
      <c r="G10" s="241"/>
    </row>
    <row r="11" spans="1:7" x14ac:dyDescent="0.25">
      <c r="A11" s="50"/>
      <c r="B11" s="10" t="s">
        <v>9</v>
      </c>
      <c r="C11" s="239"/>
      <c r="D11" s="240"/>
      <c r="E11" s="240"/>
      <c r="F11" s="240"/>
      <c r="G11" s="241"/>
    </row>
    <row r="12" spans="1:7" x14ac:dyDescent="0.25">
      <c r="A12" s="50"/>
      <c r="B12" s="10" t="s">
        <v>6</v>
      </c>
      <c r="C12" s="239"/>
      <c r="D12" s="240"/>
      <c r="E12" s="240"/>
      <c r="F12" s="240"/>
      <c r="G12" s="241"/>
    </row>
    <row r="13" spans="1:7" x14ac:dyDescent="0.25">
      <c r="A13" s="50"/>
      <c r="B13" s="10" t="s">
        <v>7</v>
      </c>
      <c r="C13" s="239"/>
      <c r="D13" s="240"/>
      <c r="E13" s="240"/>
      <c r="F13" s="240"/>
      <c r="G13" s="241"/>
    </row>
    <row r="14" spans="1:7" x14ac:dyDescent="0.25">
      <c r="A14" s="50"/>
      <c r="B14" s="63"/>
      <c r="C14" s="38"/>
      <c r="D14" s="81"/>
      <c r="E14" s="64"/>
      <c r="F14" s="64"/>
      <c r="G14" s="81"/>
    </row>
    <row r="15" spans="1:7" ht="21" x14ac:dyDescent="0.35">
      <c r="A15" s="60"/>
      <c r="B15" s="99" t="s">
        <v>133</v>
      </c>
      <c r="C15" s="104"/>
      <c r="D15" s="104"/>
      <c r="E15" s="104"/>
      <c r="F15" s="104"/>
      <c r="G15" s="104"/>
    </row>
    <row r="16" spans="1:7" x14ac:dyDescent="0.25">
      <c r="A16" s="50"/>
      <c r="B16" s="107"/>
      <c r="C16" s="108"/>
      <c r="D16" s="130"/>
      <c r="E16" s="155"/>
      <c r="F16" s="155"/>
      <c r="G16" s="127"/>
    </row>
    <row r="17" spans="1:7" x14ac:dyDescent="0.25">
      <c r="A17" s="60"/>
      <c r="B17" s="153" t="s">
        <v>195</v>
      </c>
      <c r="C17" s="113"/>
      <c r="D17" s="131"/>
      <c r="E17" s="153" t="s">
        <v>8</v>
      </c>
      <c r="F17" s="145"/>
      <c r="G17" s="142"/>
    </row>
    <row r="18" spans="1:7" x14ac:dyDescent="0.25">
      <c r="A18" s="50"/>
      <c r="B18" s="168" t="s">
        <v>2</v>
      </c>
      <c r="C18" s="169" t="s">
        <v>3</v>
      </c>
      <c r="D18" s="170" t="s">
        <v>4</v>
      </c>
      <c r="E18" s="169" t="s">
        <v>2</v>
      </c>
      <c r="F18" s="169" t="s">
        <v>3</v>
      </c>
      <c r="G18" s="164" t="s">
        <v>4</v>
      </c>
    </row>
    <row r="19" spans="1:7" x14ac:dyDescent="0.25">
      <c r="A19" s="50"/>
      <c r="B19" s="52"/>
      <c r="C19" s="52"/>
      <c r="D19" s="53"/>
      <c r="E19" s="159"/>
      <c r="F19" s="159"/>
      <c r="G19" s="160"/>
    </row>
    <row r="20" spans="1:7" x14ac:dyDescent="0.25">
      <c r="A20" s="50"/>
      <c r="B20" s="52"/>
      <c r="C20" s="52"/>
      <c r="D20" s="53"/>
      <c r="E20" s="159"/>
      <c r="F20" s="159"/>
      <c r="G20" s="160"/>
    </row>
    <row r="21" spans="1:7" x14ac:dyDescent="0.25">
      <c r="A21" s="50"/>
      <c r="B21" s="52"/>
      <c r="C21" s="52"/>
      <c r="D21" s="53"/>
      <c r="E21" s="159"/>
      <c r="F21" s="159"/>
      <c r="G21" s="160"/>
    </row>
    <row r="22" spans="1:7" x14ac:dyDescent="0.25">
      <c r="A22" s="50"/>
      <c r="B22" s="52"/>
      <c r="C22" s="52"/>
      <c r="D22" s="53"/>
      <c r="E22" s="159"/>
      <c r="F22" s="159"/>
      <c r="G22" s="160"/>
    </row>
    <row r="23" spans="1:7" x14ac:dyDescent="0.25">
      <c r="A23" s="50"/>
      <c r="B23" s="52"/>
      <c r="C23" s="52"/>
      <c r="D23" s="53"/>
      <c r="E23" s="159"/>
      <c r="F23" s="159"/>
      <c r="G23" s="160"/>
    </row>
    <row r="24" spans="1:7" x14ac:dyDescent="0.25">
      <c r="A24" s="50"/>
      <c r="B24" s="52"/>
      <c r="C24" s="52"/>
      <c r="D24" s="53"/>
      <c r="E24" s="159"/>
      <c r="F24" s="159"/>
      <c r="G24" s="160"/>
    </row>
    <row r="25" spans="1:7" x14ac:dyDescent="0.25">
      <c r="A25" s="50"/>
      <c r="B25" s="52"/>
      <c r="C25" s="52"/>
      <c r="D25" s="53"/>
      <c r="E25" s="159"/>
      <c r="F25" s="159"/>
      <c r="G25" s="160"/>
    </row>
    <row r="26" spans="1:7" x14ac:dyDescent="0.25">
      <c r="A26" s="50"/>
      <c r="B26" s="52"/>
      <c r="C26" s="52"/>
      <c r="D26" s="53"/>
      <c r="E26" s="159"/>
      <c r="F26" s="159"/>
      <c r="G26" s="160"/>
    </row>
    <row r="27" spans="1:7" x14ac:dyDescent="0.25">
      <c r="A27" s="50"/>
      <c r="B27" s="52"/>
      <c r="C27" s="52"/>
      <c r="D27" s="53"/>
      <c r="E27" s="159"/>
      <c r="F27" s="159"/>
      <c r="G27" s="160"/>
    </row>
    <row r="28" spans="1:7" x14ac:dyDescent="0.25">
      <c r="A28" s="50"/>
      <c r="B28" s="143"/>
      <c r="C28" s="144" t="s">
        <v>5</v>
      </c>
      <c r="D28" s="157">
        <f>SUMIFS(D19:D27, G19:G27, "",E19:E27,"",F19:F27,"")+SUM(G19:G27)</f>
        <v>0</v>
      </c>
      <c r="E28" s="105"/>
      <c r="F28" s="105"/>
      <c r="G28" s="128"/>
    </row>
    <row r="29" spans="1:7" x14ac:dyDescent="0.25">
      <c r="A29" s="50"/>
      <c r="B29" s="115"/>
      <c r="C29" s="144"/>
      <c r="D29" s="139"/>
      <c r="E29" s="105"/>
      <c r="F29" s="105"/>
      <c r="G29" s="128"/>
    </row>
    <row r="30" spans="1:7" x14ac:dyDescent="0.25">
      <c r="A30" s="50"/>
      <c r="B30" s="259" t="s">
        <v>196</v>
      </c>
      <c r="C30" s="259"/>
      <c r="D30" s="259"/>
      <c r="E30" s="259"/>
      <c r="F30" s="259"/>
      <c r="G30" s="259"/>
    </row>
    <row r="31" spans="1:7" x14ac:dyDescent="0.25">
      <c r="A31" s="50"/>
      <c r="B31" s="146" t="s">
        <v>114</v>
      </c>
      <c r="C31" s="256"/>
      <c r="D31" s="257"/>
      <c r="E31" s="257"/>
      <c r="F31" s="257"/>
      <c r="G31" s="258"/>
    </row>
    <row r="32" spans="1:7" x14ac:dyDescent="0.25">
      <c r="A32" s="50"/>
      <c r="B32" s="146" t="s">
        <v>120</v>
      </c>
      <c r="C32" s="256"/>
      <c r="D32" s="257"/>
      <c r="E32" s="257"/>
      <c r="F32" s="257"/>
      <c r="G32" s="258"/>
    </row>
    <row r="33" spans="1:7" x14ac:dyDescent="0.25">
      <c r="A33" s="50"/>
      <c r="B33" s="149" t="s">
        <v>10</v>
      </c>
      <c r="C33" s="256"/>
      <c r="D33" s="257"/>
      <c r="E33" s="257"/>
      <c r="F33" s="257"/>
      <c r="G33" s="258"/>
    </row>
    <row r="34" spans="1:7" x14ac:dyDescent="0.25">
      <c r="A34" s="50"/>
      <c r="B34" s="146" t="s">
        <v>121</v>
      </c>
      <c r="C34" s="256"/>
      <c r="D34" s="257"/>
      <c r="E34" s="257"/>
      <c r="F34" s="257"/>
      <c r="G34" s="258"/>
    </row>
    <row r="35" spans="1:7" x14ac:dyDescent="0.25">
      <c r="A35" s="50"/>
      <c r="B35" s="147" t="s">
        <v>10</v>
      </c>
      <c r="C35" s="260"/>
      <c r="D35" s="261"/>
      <c r="E35" s="261"/>
      <c r="F35" s="261"/>
      <c r="G35" s="262"/>
    </row>
    <row r="36" spans="1:7" x14ac:dyDescent="0.25">
      <c r="A36" s="50"/>
      <c r="B36" s="104"/>
      <c r="C36" s="144" t="s">
        <v>49</v>
      </c>
      <c r="D36" s="54">
        <v>30</v>
      </c>
      <c r="E36" s="104"/>
      <c r="F36" s="104"/>
      <c r="G36" s="104"/>
    </row>
    <row r="37" spans="1:7" s="104" customFormat="1" x14ac:dyDescent="0.25">
      <c r="A37" s="177"/>
    </row>
    <row r="38" spans="1:7" x14ac:dyDescent="0.25">
      <c r="A38" s="50"/>
      <c r="B38" s="153" t="s">
        <v>197</v>
      </c>
      <c r="C38" s="152"/>
      <c r="D38" s="163"/>
      <c r="E38" s="153" t="s">
        <v>8</v>
      </c>
      <c r="F38" s="151"/>
      <c r="G38" s="165"/>
    </row>
    <row r="39" spans="1:7" x14ac:dyDescent="0.25">
      <c r="A39" s="50"/>
      <c r="B39" s="171" t="s">
        <v>2</v>
      </c>
      <c r="C39" s="172" t="s">
        <v>3</v>
      </c>
      <c r="D39" s="173" t="s">
        <v>4</v>
      </c>
      <c r="E39" s="169" t="s">
        <v>2</v>
      </c>
      <c r="F39" s="169" t="s">
        <v>3</v>
      </c>
      <c r="G39" s="164" t="s">
        <v>4</v>
      </c>
    </row>
    <row r="40" spans="1:7" x14ac:dyDescent="0.25">
      <c r="A40" s="50"/>
      <c r="B40" s="156" t="s">
        <v>99</v>
      </c>
      <c r="C40" s="156" t="s">
        <v>98</v>
      </c>
      <c r="D40" s="158">
        <v>3</v>
      </c>
      <c r="E40" s="159"/>
      <c r="F40" s="159"/>
      <c r="G40" s="160"/>
    </row>
    <row r="41" spans="1:7" x14ac:dyDescent="0.25">
      <c r="A41" s="50"/>
      <c r="B41" s="156" t="s">
        <v>100</v>
      </c>
      <c r="C41" s="156" t="s">
        <v>97</v>
      </c>
      <c r="D41" s="158">
        <v>1</v>
      </c>
      <c r="E41" s="159"/>
      <c r="F41" s="159"/>
      <c r="G41" s="160"/>
    </row>
    <row r="42" spans="1:7" x14ac:dyDescent="0.25">
      <c r="A42" s="50"/>
      <c r="B42" s="52"/>
      <c r="C42" s="52"/>
      <c r="D42" s="53"/>
      <c r="E42" s="159"/>
      <c r="F42" s="159"/>
      <c r="G42" s="160"/>
    </row>
    <row r="43" spans="1:7" s="104" customFormat="1" x14ac:dyDescent="0.25">
      <c r="A43" s="177"/>
      <c r="B43" s="150"/>
      <c r="C43" s="150"/>
      <c r="D43" s="161"/>
      <c r="E43" s="159"/>
      <c r="F43" s="159"/>
      <c r="G43" s="160"/>
    </row>
    <row r="44" spans="1:7" s="104" customFormat="1" x14ac:dyDescent="0.25">
      <c r="A44" s="177"/>
      <c r="B44" s="154"/>
      <c r="C44" s="154"/>
      <c r="D44" s="162"/>
      <c r="E44" s="159"/>
      <c r="F44" s="159"/>
      <c r="G44" s="160"/>
    </row>
    <row r="45" spans="1:7" s="104" customFormat="1" x14ac:dyDescent="0.25">
      <c r="A45" s="177"/>
      <c r="B45" s="154"/>
      <c r="C45" s="154"/>
      <c r="D45" s="162"/>
      <c r="E45" s="159"/>
      <c r="F45" s="159"/>
      <c r="G45" s="160"/>
    </row>
    <row r="46" spans="1:7" s="104" customFormat="1" x14ac:dyDescent="0.25">
      <c r="A46" s="177"/>
      <c r="B46" s="116"/>
      <c r="C46" s="117" t="s">
        <v>5</v>
      </c>
      <c r="D46" s="157">
        <f>SUMIFS(D40:D45, G40:G45, "")+SUM(G40:G45)</f>
        <v>4</v>
      </c>
      <c r="E46" s="105"/>
      <c r="F46" s="105"/>
      <c r="G46" s="128"/>
    </row>
    <row r="47" spans="1:7" ht="21" x14ac:dyDescent="0.35">
      <c r="A47" s="50"/>
      <c r="B47" s="97" t="s">
        <v>41</v>
      </c>
      <c r="C47" s="98"/>
      <c r="D47" s="104"/>
      <c r="E47" s="104"/>
      <c r="F47" s="104"/>
      <c r="G47" s="104"/>
    </row>
    <row r="48" spans="1:7" x14ac:dyDescent="0.25">
      <c r="A48" s="50"/>
      <c r="B48" s="104"/>
      <c r="C48" s="104"/>
      <c r="D48" s="163"/>
      <c r="E48" s="153" t="s">
        <v>8</v>
      </c>
      <c r="F48" s="151"/>
      <c r="G48" s="165"/>
    </row>
    <row r="49" spans="1:7" x14ac:dyDescent="0.25">
      <c r="A49" s="50"/>
      <c r="B49" s="171" t="s">
        <v>2</v>
      </c>
      <c r="C49" s="172" t="s">
        <v>3</v>
      </c>
      <c r="D49" s="173" t="s">
        <v>4</v>
      </c>
      <c r="E49" s="169" t="s">
        <v>2</v>
      </c>
      <c r="F49" s="169" t="s">
        <v>3</v>
      </c>
      <c r="G49" s="164" t="s">
        <v>4</v>
      </c>
    </row>
    <row r="50" spans="1:7" x14ac:dyDescent="0.25">
      <c r="A50" s="50"/>
      <c r="B50" s="55" t="s">
        <v>63</v>
      </c>
      <c r="C50" s="55" t="s">
        <v>138</v>
      </c>
      <c r="D50" s="103">
        <v>3</v>
      </c>
      <c r="E50" s="96"/>
      <c r="F50" s="96"/>
      <c r="G50" s="96"/>
    </row>
    <row r="51" spans="1:7" x14ac:dyDescent="0.25">
      <c r="A51" s="50"/>
      <c r="B51" s="55" t="s">
        <v>64</v>
      </c>
      <c r="C51" s="192" t="s">
        <v>139</v>
      </c>
      <c r="D51" s="103">
        <v>3</v>
      </c>
      <c r="E51" s="96"/>
      <c r="F51" s="96"/>
      <c r="G51" s="96"/>
    </row>
    <row r="52" spans="1:7" x14ac:dyDescent="0.25">
      <c r="A52" s="50"/>
      <c r="B52" s="55" t="s">
        <v>65</v>
      </c>
      <c r="C52" s="55" t="s">
        <v>140</v>
      </c>
      <c r="D52" s="56">
        <v>3</v>
      </c>
      <c r="E52" s="96"/>
      <c r="F52" s="96"/>
      <c r="G52" s="96"/>
    </row>
    <row r="53" spans="1:7" x14ac:dyDescent="0.25">
      <c r="A53" s="50"/>
      <c r="B53" s="55" t="s">
        <v>66</v>
      </c>
      <c r="C53" s="55" t="s">
        <v>141</v>
      </c>
      <c r="D53" s="56">
        <v>3</v>
      </c>
      <c r="E53" s="96"/>
      <c r="F53" s="96"/>
      <c r="G53" s="96"/>
    </row>
    <row r="54" spans="1:7" x14ac:dyDescent="0.25">
      <c r="A54" s="50"/>
      <c r="B54" s="55" t="s">
        <v>67</v>
      </c>
      <c r="C54" s="193" t="s">
        <v>142</v>
      </c>
      <c r="D54" s="56">
        <v>3</v>
      </c>
      <c r="E54" s="55"/>
      <c r="F54" s="94"/>
      <c r="G54" s="55"/>
    </row>
    <row r="55" spans="1:7" x14ac:dyDescent="0.25">
      <c r="A55" s="50"/>
      <c r="B55" s="96" t="s">
        <v>68</v>
      </c>
      <c r="C55" s="96" t="s">
        <v>143</v>
      </c>
      <c r="D55" s="100">
        <v>3</v>
      </c>
      <c r="E55" s="96"/>
      <c r="F55" s="96"/>
      <c r="G55" s="96"/>
    </row>
    <row r="56" spans="1:7" x14ac:dyDescent="0.25">
      <c r="A56" s="50"/>
      <c r="B56" s="96" t="s">
        <v>69</v>
      </c>
      <c r="C56" s="96" t="s">
        <v>144</v>
      </c>
      <c r="D56" s="100">
        <v>3</v>
      </c>
      <c r="E56" s="96"/>
      <c r="F56" s="96"/>
      <c r="G56" s="96"/>
    </row>
    <row r="57" spans="1:7" x14ac:dyDescent="0.25">
      <c r="A57" s="50"/>
      <c r="B57" s="185"/>
      <c r="C57" s="187" t="s">
        <v>70</v>
      </c>
      <c r="D57" s="186"/>
      <c r="E57" s="185"/>
      <c r="F57" s="185"/>
      <c r="G57" s="185"/>
    </row>
    <row r="58" spans="1:7" x14ac:dyDescent="0.25">
      <c r="A58" s="50"/>
      <c r="B58" s="185"/>
      <c r="C58" s="187" t="s">
        <v>70</v>
      </c>
      <c r="D58" s="186"/>
      <c r="E58" s="185"/>
      <c r="F58" s="185"/>
      <c r="G58" s="185"/>
    </row>
    <row r="59" spans="1:7" x14ac:dyDescent="0.25">
      <c r="A59" s="50"/>
      <c r="B59" s="55" t="s">
        <v>61</v>
      </c>
      <c r="C59" s="55" t="s">
        <v>62</v>
      </c>
      <c r="D59" s="56">
        <v>30</v>
      </c>
      <c r="E59" s="96"/>
      <c r="F59" s="96"/>
      <c r="G59" s="96"/>
    </row>
    <row r="60" spans="1:7" x14ac:dyDescent="0.25">
      <c r="A60" s="50"/>
      <c r="B60" s="16"/>
      <c r="C60" s="76" t="s">
        <v>5</v>
      </c>
      <c r="D60" s="83">
        <f>SUMIFS(D50:D59, G50:G59, "")+SUM(G50:G59)</f>
        <v>51</v>
      </c>
      <c r="E60" s="16"/>
      <c r="F60" s="16"/>
      <c r="G60" s="16"/>
    </row>
    <row r="61" spans="1:7" customFormat="1" x14ac:dyDescent="0.25"/>
    <row r="62" spans="1:7" x14ac:dyDescent="0.25">
      <c r="A62" s="178"/>
      <c r="B62" s="242" t="s">
        <v>153</v>
      </c>
      <c r="C62" s="243"/>
      <c r="D62" s="243"/>
      <c r="E62" s="243"/>
      <c r="F62" s="243"/>
      <c r="G62" s="244"/>
    </row>
    <row r="63" spans="1:7" x14ac:dyDescent="0.25">
      <c r="A63" s="50"/>
    </row>
    <row r="64" spans="1:7" x14ac:dyDescent="0.25">
      <c r="A64" s="50"/>
      <c r="B64" s="68" t="s">
        <v>181</v>
      </c>
      <c r="C64" s="69"/>
      <c r="D64" s="85">
        <f>SUM(D60,D46,D36,D28)</f>
        <v>85</v>
      </c>
      <c r="E64" s="61"/>
      <c r="F64" s="61"/>
      <c r="G64" s="84"/>
    </row>
    <row r="65" spans="1:7" x14ac:dyDescent="0.25">
      <c r="A65" s="50"/>
    </row>
    <row r="66" spans="1:7" x14ac:dyDescent="0.25">
      <c r="A66" s="50"/>
      <c r="B66" s="226" t="s">
        <v>164</v>
      </c>
      <c r="C66" s="226"/>
      <c r="D66" s="226"/>
      <c r="E66" s="226"/>
      <c r="F66" s="226"/>
      <c r="G66" s="226"/>
    </row>
    <row r="67" spans="1:7" x14ac:dyDescent="0.25">
      <c r="A67" s="50"/>
      <c r="B67" s="226"/>
      <c r="C67" s="226"/>
      <c r="D67" s="226"/>
      <c r="E67" s="226"/>
      <c r="F67" s="226"/>
      <c r="G67" s="226"/>
    </row>
    <row r="68" spans="1:7" x14ac:dyDescent="0.25">
      <c r="A68" s="50"/>
    </row>
    <row r="69" spans="1:7" x14ac:dyDescent="0.25">
      <c r="A69" s="50"/>
      <c r="B69" s="25" t="s">
        <v>182</v>
      </c>
      <c r="C69" s="77"/>
      <c r="D69" s="86"/>
      <c r="E69" s="64"/>
    </row>
    <row r="70" spans="1:7" x14ac:dyDescent="0.25">
      <c r="A70" s="50"/>
      <c r="B70" s="70" t="s">
        <v>2</v>
      </c>
      <c r="C70" s="70" t="s">
        <v>3</v>
      </c>
      <c r="D70" s="87" t="s">
        <v>4</v>
      </c>
      <c r="E70" s="75"/>
    </row>
    <row r="71" spans="1:7" x14ac:dyDescent="0.25">
      <c r="A71" s="50"/>
      <c r="B71" s="15"/>
      <c r="C71" s="15"/>
      <c r="D71" s="22"/>
      <c r="E71" s="80"/>
    </row>
    <row r="72" spans="1:7" x14ac:dyDescent="0.25">
      <c r="A72" s="50"/>
      <c r="B72" s="15"/>
      <c r="C72" s="15"/>
      <c r="D72" s="22"/>
      <c r="E72" s="80"/>
    </row>
    <row r="73" spans="1:7" x14ac:dyDescent="0.25">
      <c r="A73" s="50"/>
      <c r="B73" s="15"/>
      <c r="C73" s="15"/>
      <c r="D73" s="22"/>
      <c r="E73" s="80"/>
      <c r="F73" s="61"/>
      <c r="G73" s="84"/>
    </row>
    <row r="74" spans="1:7" x14ac:dyDescent="0.25">
      <c r="A74" s="50"/>
      <c r="B74" s="15"/>
      <c r="C74" s="15"/>
      <c r="D74" s="22"/>
      <c r="E74" s="80"/>
      <c r="F74" s="61"/>
      <c r="G74" s="84"/>
    </row>
    <row r="75" spans="1:7" x14ac:dyDescent="0.25">
      <c r="A75" s="50"/>
      <c r="B75" s="15"/>
      <c r="C75" s="15"/>
      <c r="D75" s="22"/>
      <c r="E75" s="80"/>
      <c r="F75" s="61"/>
      <c r="G75" s="84"/>
    </row>
    <row r="76" spans="1:7" x14ac:dyDescent="0.25">
      <c r="A76" s="50"/>
      <c r="B76" s="15"/>
      <c r="C76" s="15"/>
      <c r="D76" s="22"/>
      <c r="E76" s="80"/>
    </row>
    <row r="77" spans="1:7" x14ac:dyDescent="0.25">
      <c r="A77" s="50"/>
      <c r="B77" s="15"/>
      <c r="C77" s="15"/>
      <c r="D77" s="22"/>
      <c r="E77" s="80"/>
    </row>
    <row r="78" spans="1:7" x14ac:dyDescent="0.25">
      <c r="A78" s="50"/>
      <c r="B78" s="15"/>
      <c r="C78" s="15"/>
      <c r="D78" s="22"/>
      <c r="E78" s="80"/>
      <c r="G78" s="89"/>
    </row>
    <row r="79" spans="1:7" x14ac:dyDescent="0.25">
      <c r="A79" s="50"/>
      <c r="B79" s="14"/>
      <c r="C79" s="14"/>
      <c r="D79" s="21"/>
      <c r="E79" s="80"/>
      <c r="G79" s="89"/>
    </row>
    <row r="80" spans="1:7" x14ac:dyDescent="0.25">
      <c r="A80" s="50"/>
      <c r="B80" s="14"/>
      <c r="C80" s="14"/>
      <c r="D80" s="21"/>
      <c r="E80" s="80"/>
      <c r="G80" s="89"/>
    </row>
    <row r="81" spans="1:10" x14ac:dyDescent="0.25">
      <c r="A81" s="50"/>
      <c r="B81" s="66"/>
      <c r="C81" s="76" t="s">
        <v>5</v>
      </c>
      <c r="D81" s="88">
        <f>SUM(D71:D80)</f>
        <v>0</v>
      </c>
      <c r="E81" s="74"/>
      <c r="G81" s="89"/>
    </row>
    <row r="82" spans="1:10" x14ac:dyDescent="0.25">
      <c r="A82" s="50"/>
      <c r="B82" s="61"/>
      <c r="C82" s="61"/>
      <c r="D82" s="84"/>
      <c r="E82" s="61"/>
      <c r="G82" s="89"/>
    </row>
    <row r="83" spans="1:10" x14ac:dyDescent="0.25">
      <c r="A83" s="50"/>
      <c r="B83" s="79" t="s">
        <v>183</v>
      </c>
      <c r="C83" s="69"/>
      <c r="D83" s="85">
        <f>D81+D64</f>
        <v>85</v>
      </c>
      <c r="E83" s="78" t="s">
        <v>4</v>
      </c>
      <c r="G83" s="89"/>
    </row>
    <row r="84" spans="1:10" x14ac:dyDescent="0.25">
      <c r="A84" s="50"/>
      <c r="G84" s="89"/>
    </row>
    <row r="85" spans="1:10" x14ac:dyDescent="0.25">
      <c r="A85" s="50"/>
      <c r="B85" s="62" t="s">
        <v>11</v>
      </c>
      <c r="D85" s="89"/>
      <c r="G85" s="89"/>
    </row>
    <row r="86" spans="1:10" x14ac:dyDescent="0.25">
      <c r="A86" s="50"/>
      <c r="B86" s="227"/>
      <c r="C86" s="228"/>
      <c r="D86" s="228"/>
      <c r="E86" s="228"/>
      <c r="F86" s="228"/>
      <c r="G86" s="229"/>
    </row>
    <row r="87" spans="1:10" x14ac:dyDescent="0.25">
      <c r="A87" s="50"/>
      <c r="B87" s="230"/>
      <c r="C87" s="231"/>
      <c r="D87" s="231"/>
      <c r="E87" s="231"/>
      <c r="F87" s="231"/>
      <c r="G87" s="232"/>
    </row>
    <row r="88" spans="1:10" x14ac:dyDescent="0.25">
      <c r="A88" s="50"/>
      <c r="B88" s="230"/>
      <c r="C88" s="231"/>
      <c r="D88" s="231"/>
      <c r="E88" s="231"/>
      <c r="F88" s="231"/>
      <c r="G88" s="232"/>
      <c r="I88"/>
      <c r="J88"/>
    </row>
    <row r="89" spans="1:10" x14ac:dyDescent="0.25">
      <c r="A89" s="50"/>
      <c r="B89" s="230"/>
      <c r="C89" s="231"/>
      <c r="D89" s="231"/>
      <c r="E89" s="231"/>
      <c r="F89" s="231"/>
      <c r="G89" s="232"/>
      <c r="I89"/>
      <c r="J89"/>
    </row>
    <row r="90" spans="1:10" x14ac:dyDescent="0.25">
      <c r="A90" s="50"/>
      <c r="B90" s="230"/>
      <c r="C90" s="231"/>
      <c r="D90" s="231"/>
      <c r="E90" s="231"/>
      <c r="F90" s="231"/>
      <c r="G90" s="232"/>
      <c r="I90"/>
      <c r="J90"/>
    </row>
    <row r="91" spans="1:10" x14ac:dyDescent="0.25">
      <c r="A91" s="50"/>
      <c r="B91" s="233"/>
      <c r="C91" s="234"/>
      <c r="D91" s="234"/>
      <c r="E91" s="234"/>
      <c r="F91" s="234"/>
      <c r="G91" s="235"/>
      <c r="I91"/>
      <c r="J91"/>
    </row>
    <row r="92" spans="1:10" x14ac:dyDescent="0.25">
      <c r="A92" s="51" t="s">
        <v>36</v>
      </c>
      <c r="G92" s="89"/>
      <c r="I92"/>
      <c r="J92"/>
    </row>
    <row r="93" spans="1:10" x14ac:dyDescent="0.25">
      <c r="A93" s="49" t="s">
        <v>176</v>
      </c>
      <c r="B93" s="61"/>
      <c r="C93" s="61"/>
      <c r="D93" s="84"/>
      <c r="E93" s="61"/>
      <c r="F93" s="61"/>
      <c r="G93" s="84"/>
      <c r="I93"/>
      <c r="J93"/>
    </row>
    <row r="94" spans="1:10" ht="18.75" x14ac:dyDescent="0.3">
      <c r="A94" s="50"/>
      <c r="B94" s="8" t="s">
        <v>177</v>
      </c>
      <c r="C94" s="7"/>
      <c r="D94" s="18"/>
      <c r="E94" s="61"/>
      <c r="F94" s="61"/>
      <c r="G94" s="84"/>
      <c r="I94"/>
      <c r="J94"/>
    </row>
    <row r="95" spans="1:10" x14ac:dyDescent="0.25">
      <c r="A95" s="50"/>
      <c r="B95" s="110" t="s">
        <v>166</v>
      </c>
      <c r="C95" s="7"/>
      <c r="D95" s="18"/>
      <c r="E95" s="61"/>
      <c r="F95" s="61"/>
      <c r="G95" s="84"/>
      <c r="I95"/>
      <c r="J95"/>
    </row>
    <row r="96" spans="1:10" x14ac:dyDescent="0.25">
      <c r="A96" s="50"/>
      <c r="B96" s="7"/>
      <c r="C96" s="7"/>
      <c r="D96" s="18"/>
      <c r="E96" s="61"/>
      <c r="F96" s="61"/>
      <c r="G96" s="84"/>
      <c r="I96"/>
      <c r="J96"/>
    </row>
    <row r="97" spans="1:10" x14ac:dyDescent="0.25">
      <c r="A97" s="50"/>
      <c r="B97" s="7"/>
      <c r="C97" s="7"/>
      <c r="D97" s="18"/>
      <c r="E97" s="61"/>
      <c r="F97" s="61"/>
      <c r="G97" s="84"/>
      <c r="I97"/>
      <c r="J97"/>
    </row>
    <row r="98" spans="1:10" x14ac:dyDescent="0.25">
      <c r="A98" s="50"/>
      <c r="B98" s="140" t="s">
        <v>104</v>
      </c>
      <c r="C98" s="61"/>
      <c r="D98" s="84"/>
      <c r="E98" s="61"/>
      <c r="F98" s="61"/>
      <c r="G98" s="84"/>
      <c r="I98"/>
      <c r="J98"/>
    </row>
    <row r="99" spans="1:10" x14ac:dyDescent="0.25">
      <c r="A99" s="50"/>
      <c r="B99" s="3"/>
      <c r="C99" s="7"/>
      <c r="D99" s="18"/>
      <c r="E99" s="7"/>
      <c r="F99" s="7"/>
      <c r="G99" s="18"/>
      <c r="I99"/>
      <c r="J99"/>
    </row>
    <row r="100" spans="1:10" x14ac:dyDescent="0.25">
      <c r="A100" s="50"/>
      <c r="B100" s="10" t="s">
        <v>0</v>
      </c>
      <c r="C100" s="239"/>
      <c r="D100" s="240"/>
      <c r="E100" s="240"/>
      <c r="F100" s="240"/>
      <c r="G100" s="241"/>
      <c r="I100"/>
      <c r="J100"/>
    </row>
    <row r="101" spans="1:10" x14ac:dyDescent="0.25">
      <c r="A101" s="60"/>
      <c r="B101" s="10" t="s">
        <v>1</v>
      </c>
      <c r="C101" s="239"/>
      <c r="D101" s="240"/>
      <c r="E101" s="240"/>
      <c r="F101" s="240"/>
      <c r="G101" s="241"/>
      <c r="I101"/>
      <c r="J101"/>
    </row>
    <row r="102" spans="1:10" x14ac:dyDescent="0.25">
      <c r="A102" s="60"/>
      <c r="B102" s="10" t="s">
        <v>9</v>
      </c>
      <c r="C102" s="239"/>
      <c r="D102" s="240"/>
      <c r="E102" s="240"/>
      <c r="F102" s="240"/>
      <c r="G102" s="241"/>
      <c r="I102"/>
      <c r="J102"/>
    </row>
    <row r="103" spans="1:10" x14ac:dyDescent="0.25">
      <c r="B103" s="10" t="s">
        <v>6</v>
      </c>
      <c r="C103" s="239"/>
      <c r="D103" s="240"/>
      <c r="E103" s="240"/>
      <c r="F103" s="240"/>
      <c r="G103" s="241"/>
      <c r="I103"/>
      <c r="J103"/>
    </row>
    <row r="104" spans="1:10" x14ac:dyDescent="0.25">
      <c r="B104" s="10" t="s">
        <v>7</v>
      </c>
      <c r="C104" s="239"/>
      <c r="D104" s="240"/>
      <c r="E104" s="240"/>
      <c r="F104" s="240"/>
      <c r="G104" s="241"/>
      <c r="I104"/>
      <c r="J104"/>
    </row>
    <row r="105" spans="1:10" x14ac:dyDescent="0.25">
      <c r="B105" s="63"/>
      <c r="C105" s="38"/>
      <c r="D105" s="81"/>
      <c r="E105" s="64"/>
      <c r="F105" s="64"/>
      <c r="G105" s="81"/>
      <c r="I105"/>
      <c r="J105"/>
    </row>
    <row r="106" spans="1:10" ht="21" x14ac:dyDescent="0.35">
      <c r="B106" s="99" t="s">
        <v>133</v>
      </c>
      <c r="C106" s="104"/>
      <c r="D106" s="104"/>
      <c r="E106" s="104"/>
      <c r="F106" s="104"/>
      <c r="G106" s="104"/>
      <c r="I106"/>
      <c r="J106"/>
    </row>
    <row r="107" spans="1:10" x14ac:dyDescent="0.25">
      <c r="B107" s="107"/>
      <c r="C107" s="108"/>
      <c r="D107" s="130"/>
      <c r="E107" s="155"/>
      <c r="F107" s="155"/>
      <c r="G107" s="127"/>
      <c r="I107"/>
      <c r="J107"/>
    </row>
    <row r="108" spans="1:10" s="104" customFormat="1" x14ac:dyDescent="0.25">
      <c r="A108" s="178"/>
      <c r="B108" s="153" t="s">
        <v>198</v>
      </c>
      <c r="C108" s="152"/>
      <c r="D108" s="163"/>
      <c r="E108" s="153" t="s">
        <v>8</v>
      </c>
      <c r="F108" s="151"/>
      <c r="G108" s="165"/>
    </row>
    <row r="109" spans="1:10" s="104" customFormat="1" x14ac:dyDescent="0.25">
      <c r="A109" s="178"/>
      <c r="B109" s="171" t="s">
        <v>2</v>
      </c>
      <c r="C109" s="172" t="s">
        <v>3</v>
      </c>
      <c r="D109" s="173" t="s">
        <v>4</v>
      </c>
      <c r="E109" s="169" t="s">
        <v>2</v>
      </c>
      <c r="F109" s="169" t="s">
        <v>3</v>
      </c>
      <c r="G109" s="164" t="s">
        <v>4</v>
      </c>
    </row>
    <row r="110" spans="1:10" s="104" customFormat="1" x14ac:dyDescent="0.25">
      <c r="A110" s="178"/>
      <c r="B110" s="156" t="s">
        <v>106</v>
      </c>
      <c r="C110" s="156" t="s">
        <v>107</v>
      </c>
      <c r="D110" s="158">
        <v>3</v>
      </c>
      <c r="E110" s="159"/>
      <c r="F110" s="159"/>
      <c r="G110" s="160"/>
    </row>
    <row r="111" spans="1:10" s="104" customFormat="1" x14ac:dyDescent="0.25">
      <c r="A111" s="178"/>
      <c r="B111" s="156" t="s">
        <v>100</v>
      </c>
      <c r="C111" s="156" t="s">
        <v>97</v>
      </c>
      <c r="D111" s="158">
        <v>1</v>
      </c>
      <c r="E111" s="159"/>
      <c r="F111" s="159"/>
      <c r="G111" s="160"/>
    </row>
    <row r="112" spans="1:10" s="104" customFormat="1" x14ac:dyDescent="0.25">
      <c r="A112" s="178"/>
      <c r="B112" s="116"/>
      <c r="C112" s="117" t="s">
        <v>5</v>
      </c>
      <c r="D112" s="157">
        <f>SUMIFS(D110:D111, G110:G111, "")+SUM(G110:G111)</f>
        <v>4</v>
      </c>
      <c r="E112" s="105"/>
      <c r="F112" s="105"/>
      <c r="G112" s="128"/>
    </row>
    <row r="113" spans="1:10" s="104" customFormat="1" x14ac:dyDescent="0.25">
      <c r="A113" s="178"/>
      <c r="B113" s="116"/>
      <c r="C113" s="117"/>
      <c r="D113" s="139"/>
      <c r="E113" s="105"/>
      <c r="F113" s="105"/>
      <c r="G113" s="128"/>
    </row>
    <row r="114" spans="1:10" x14ac:dyDescent="0.25">
      <c r="B114" s="153" t="s">
        <v>195</v>
      </c>
      <c r="C114" s="113"/>
      <c r="D114" s="131"/>
      <c r="E114" s="153" t="s">
        <v>8</v>
      </c>
      <c r="F114" s="145"/>
      <c r="G114" s="142"/>
    </row>
    <row r="115" spans="1:10" x14ac:dyDescent="0.25">
      <c r="B115" s="168" t="s">
        <v>2</v>
      </c>
      <c r="C115" s="169" t="s">
        <v>3</v>
      </c>
      <c r="D115" s="170" t="s">
        <v>4</v>
      </c>
      <c r="E115" s="169" t="s">
        <v>2</v>
      </c>
      <c r="F115" s="169" t="s">
        <v>3</v>
      </c>
      <c r="G115" s="164" t="s">
        <v>4</v>
      </c>
      <c r="I115"/>
      <c r="J115"/>
    </row>
    <row r="116" spans="1:10" x14ac:dyDescent="0.25">
      <c r="B116" s="52"/>
      <c r="C116" s="52"/>
      <c r="D116" s="53"/>
      <c r="E116" s="159"/>
      <c r="F116" s="159"/>
      <c r="G116" s="160"/>
      <c r="I116"/>
      <c r="J116"/>
    </row>
    <row r="117" spans="1:10" x14ac:dyDescent="0.25">
      <c r="B117" s="52"/>
      <c r="C117" s="52"/>
      <c r="D117" s="53"/>
      <c r="E117" s="159"/>
      <c r="F117" s="159"/>
      <c r="G117" s="160"/>
      <c r="I117"/>
      <c r="J117"/>
    </row>
    <row r="118" spans="1:10" x14ac:dyDescent="0.25">
      <c r="B118" s="52"/>
      <c r="C118" s="52"/>
      <c r="D118" s="53"/>
      <c r="E118" s="159"/>
      <c r="F118" s="159"/>
      <c r="G118" s="160"/>
      <c r="I118"/>
      <c r="J118"/>
    </row>
    <row r="119" spans="1:10" x14ac:dyDescent="0.25">
      <c r="B119" s="52"/>
      <c r="C119" s="52"/>
      <c r="D119" s="53"/>
      <c r="E119" s="159"/>
      <c r="F119" s="159"/>
      <c r="G119" s="160"/>
      <c r="I119"/>
      <c r="J119"/>
    </row>
    <row r="120" spans="1:10" x14ac:dyDescent="0.25">
      <c r="B120" s="52"/>
      <c r="C120" s="52"/>
      <c r="D120" s="53"/>
      <c r="E120" s="159"/>
      <c r="F120" s="159"/>
      <c r="G120" s="160"/>
      <c r="I120"/>
      <c r="J120"/>
    </row>
    <row r="121" spans="1:10" x14ac:dyDescent="0.25">
      <c r="B121" s="52"/>
      <c r="C121" s="52"/>
      <c r="D121" s="53"/>
      <c r="E121" s="159"/>
      <c r="F121" s="159"/>
      <c r="G121" s="160"/>
      <c r="I121"/>
      <c r="J121"/>
    </row>
    <row r="122" spans="1:10" x14ac:dyDescent="0.25">
      <c r="B122" s="52"/>
      <c r="C122" s="52"/>
      <c r="D122" s="53"/>
      <c r="E122" s="159"/>
      <c r="F122" s="159"/>
      <c r="G122" s="160"/>
      <c r="I122"/>
      <c r="J122"/>
    </row>
    <row r="123" spans="1:10" x14ac:dyDescent="0.25">
      <c r="A123" s="60"/>
      <c r="B123" s="52"/>
      <c r="C123" s="52"/>
      <c r="D123" s="53"/>
      <c r="E123" s="159"/>
      <c r="F123" s="159"/>
      <c r="G123" s="160"/>
      <c r="I123"/>
      <c r="J123"/>
    </row>
    <row r="124" spans="1:10" x14ac:dyDescent="0.25">
      <c r="B124" s="52"/>
      <c r="C124" s="52"/>
      <c r="D124" s="53"/>
      <c r="E124" s="159"/>
      <c r="F124" s="159"/>
      <c r="G124" s="160"/>
      <c r="I124"/>
      <c r="J124"/>
    </row>
    <row r="125" spans="1:10" x14ac:dyDescent="0.25">
      <c r="B125" s="143"/>
      <c r="C125" s="144" t="s">
        <v>5</v>
      </c>
      <c r="D125" s="157">
        <f>SUMIFS(D116:D124, G116:G124, "",E116:E124,"",F116:F124,"")+SUM(G116:G124)</f>
        <v>0</v>
      </c>
      <c r="E125" s="105"/>
      <c r="F125" s="105"/>
      <c r="G125" s="128"/>
      <c r="I125"/>
      <c r="J125"/>
    </row>
    <row r="126" spans="1:10" s="104" customFormat="1" x14ac:dyDescent="0.25">
      <c r="A126" s="178"/>
      <c r="B126" s="143"/>
      <c r="C126" s="144"/>
      <c r="D126" s="139"/>
      <c r="E126" s="105"/>
      <c r="F126" s="105"/>
      <c r="G126" s="128"/>
    </row>
    <row r="127" spans="1:10" s="104" customFormat="1" x14ac:dyDescent="0.25">
      <c r="B127" s="213" t="s">
        <v>199</v>
      </c>
      <c r="C127" s="144"/>
      <c r="D127" s="139"/>
      <c r="E127" s="105"/>
      <c r="F127" s="105"/>
      <c r="G127" s="128"/>
    </row>
    <row r="128" spans="1:10" s="104" customFormat="1" x14ac:dyDescent="0.25">
      <c r="B128" s="168" t="s">
        <v>2</v>
      </c>
      <c r="C128" s="169" t="s">
        <v>3</v>
      </c>
      <c r="D128" s="170" t="s">
        <v>4</v>
      </c>
      <c r="E128" s="169" t="s">
        <v>2</v>
      </c>
      <c r="F128" s="169" t="s">
        <v>3</v>
      </c>
      <c r="G128" s="164" t="s">
        <v>4</v>
      </c>
    </row>
    <row r="129" spans="1:10" s="104" customFormat="1" x14ac:dyDescent="0.25">
      <c r="B129" s="52"/>
      <c r="C129" s="52"/>
      <c r="D129" s="53"/>
      <c r="E129" s="159"/>
      <c r="F129" s="159"/>
      <c r="G129" s="160"/>
    </row>
    <row r="130" spans="1:10" s="104" customFormat="1" x14ac:dyDescent="0.25">
      <c r="B130" s="52"/>
      <c r="C130" s="52"/>
      <c r="D130" s="53"/>
      <c r="E130" s="159"/>
      <c r="F130" s="159"/>
      <c r="G130" s="160"/>
    </row>
    <row r="131" spans="1:10" s="104" customFormat="1" x14ac:dyDescent="0.25">
      <c r="B131" s="52"/>
      <c r="C131" s="52"/>
      <c r="D131" s="53"/>
      <c r="E131" s="159"/>
      <c r="F131" s="159"/>
      <c r="G131" s="160"/>
    </row>
    <row r="132" spans="1:10" s="104" customFormat="1" x14ac:dyDescent="0.25">
      <c r="B132" s="52"/>
      <c r="C132" s="52"/>
      <c r="D132" s="53"/>
      <c r="E132" s="159"/>
      <c r="F132" s="159"/>
      <c r="G132" s="160"/>
    </row>
    <row r="133" spans="1:10" s="104" customFormat="1" x14ac:dyDescent="0.25">
      <c r="B133" s="52"/>
      <c r="C133" s="52"/>
      <c r="D133" s="53"/>
      <c r="E133" s="159"/>
      <c r="F133" s="159"/>
      <c r="G133" s="160"/>
    </row>
    <row r="134" spans="1:10" s="104" customFormat="1" x14ac:dyDescent="0.25">
      <c r="B134" s="143"/>
      <c r="C134" s="144" t="s">
        <v>5</v>
      </c>
      <c r="D134" s="157">
        <f>SUMIFS(D129:D133, G129:G133, "",E129:E133,"",F129:F133,"")+SUM(G129:G133)</f>
        <v>0</v>
      </c>
      <c r="E134" s="105"/>
      <c r="F134" s="105"/>
      <c r="G134" s="128"/>
    </row>
    <row r="135" spans="1:10" x14ac:dyDescent="0.25">
      <c r="B135" s="115"/>
      <c r="C135" s="144"/>
      <c r="D135" s="139"/>
      <c r="E135" s="105"/>
      <c r="F135" s="105"/>
      <c r="G135" s="128"/>
      <c r="I135"/>
      <c r="J135"/>
    </row>
    <row r="136" spans="1:10" x14ac:dyDescent="0.25">
      <c r="B136" s="242" t="s">
        <v>196</v>
      </c>
      <c r="C136" s="243"/>
      <c r="D136" s="243"/>
      <c r="E136" s="243"/>
      <c r="F136" s="243"/>
      <c r="G136" s="244"/>
      <c r="I136"/>
      <c r="J136"/>
    </row>
    <row r="137" spans="1:10" x14ac:dyDescent="0.25">
      <c r="B137" s="104"/>
      <c r="C137" s="144" t="s">
        <v>49</v>
      </c>
      <c r="D137" s="54">
        <v>30</v>
      </c>
      <c r="E137" s="104"/>
      <c r="F137" s="104"/>
      <c r="G137" s="104"/>
      <c r="I137"/>
      <c r="J137"/>
    </row>
    <row r="138" spans="1:10" s="104" customFormat="1" x14ac:dyDescent="0.25">
      <c r="A138" s="51"/>
    </row>
    <row r="139" spans="1:10" s="104" customFormat="1" x14ac:dyDescent="0.25">
      <c r="B139" s="143"/>
      <c r="C139" s="144"/>
      <c r="D139" s="139"/>
      <c r="E139" s="105"/>
      <c r="F139" s="105"/>
      <c r="G139" s="128"/>
    </row>
    <row r="140" spans="1:10" ht="21" x14ac:dyDescent="0.35">
      <c r="B140" s="97" t="s">
        <v>41</v>
      </c>
      <c r="C140" s="98"/>
      <c r="D140" s="104"/>
      <c r="E140" s="104"/>
      <c r="F140" s="104"/>
      <c r="G140" s="104"/>
      <c r="I140"/>
      <c r="J140"/>
    </row>
    <row r="141" spans="1:10" x14ac:dyDescent="0.25">
      <c r="B141" s="104"/>
      <c r="C141" s="104"/>
      <c r="D141" s="163"/>
      <c r="E141" s="153" t="s">
        <v>8</v>
      </c>
      <c r="F141" s="151"/>
      <c r="G141" s="165"/>
      <c r="I141"/>
      <c r="J141"/>
    </row>
    <row r="142" spans="1:10" x14ac:dyDescent="0.25">
      <c r="B142" s="171" t="s">
        <v>2</v>
      </c>
      <c r="C142" s="172" t="s">
        <v>3</v>
      </c>
      <c r="D142" s="173" t="s">
        <v>4</v>
      </c>
      <c r="E142" s="169" t="s">
        <v>2</v>
      </c>
      <c r="F142" s="169" t="s">
        <v>3</v>
      </c>
      <c r="G142" s="164" t="s">
        <v>4</v>
      </c>
      <c r="I142"/>
      <c r="J142"/>
    </row>
    <row r="143" spans="1:10" x14ac:dyDescent="0.25">
      <c r="B143" s="55" t="s">
        <v>63</v>
      </c>
      <c r="C143" s="55" t="s">
        <v>175</v>
      </c>
      <c r="D143" s="56">
        <v>3</v>
      </c>
      <c r="E143" s="96"/>
      <c r="F143" s="96"/>
      <c r="G143" s="96"/>
      <c r="I143"/>
      <c r="J143"/>
    </row>
    <row r="144" spans="1:10" x14ac:dyDescent="0.25">
      <c r="B144" s="55" t="s">
        <v>64</v>
      </c>
      <c r="C144" s="192" t="s">
        <v>139</v>
      </c>
      <c r="D144" s="56">
        <v>3</v>
      </c>
      <c r="E144" s="96"/>
      <c r="F144" s="96"/>
      <c r="G144" s="96"/>
      <c r="I144"/>
      <c r="J144"/>
    </row>
    <row r="145" spans="1:10" x14ac:dyDescent="0.25">
      <c r="B145" s="55" t="s">
        <v>65</v>
      </c>
      <c r="C145" s="55" t="s">
        <v>140</v>
      </c>
      <c r="D145" s="56">
        <v>3</v>
      </c>
      <c r="E145" s="96"/>
      <c r="F145" s="96"/>
      <c r="G145" s="96"/>
      <c r="I145"/>
      <c r="J145"/>
    </row>
    <row r="146" spans="1:10" x14ac:dyDescent="0.25">
      <c r="B146" s="55" t="s">
        <v>66</v>
      </c>
      <c r="C146" s="55" t="s">
        <v>141</v>
      </c>
      <c r="D146" s="56">
        <v>3</v>
      </c>
      <c r="E146" s="96"/>
      <c r="F146" s="96"/>
      <c r="G146" s="96"/>
      <c r="I146"/>
      <c r="J146"/>
    </row>
    <row r="147" spans="1:10" x14ac:dyDescent="0.25">
      <c r="B147" s="55" t="s">
        <v>67</v>
      </c>
      <c r="C147" s="193" t="s">
        <v>142</v>
      </c>
      <c r="D147" s="56">
        <v>3</v>
      </c>
      <c r="E147" s="55"/>
      <c r="F147" s="94"/>
      <c r="G147" s="55"/>
      <c r="I147"/>
      <c r="J147"/>
    </row>
    <row r="148" spans="1:10" s="104" customFormat="1" x14ac:dyDescent="0.25">
      <c r="A148" s="51"/>
      <c r="B148" s="96" t="s">
        <v>68</v>
      </c>
      <c r="C148" s="96" t="s">
        <v>143</v>
      </c>
      <c r="D148" s="100">
        <v>3</v>
      </c>
      <c r="E148" s="96"/>
      <c r="F148" s="96"/>
      <c r="G148" s="96"/>
    </row>
    <row r="149" spans="1:10" x14ac:dyDescent="0.25">
      <c r="B149" s="96" t="s">
        <v>69</v>
      </c>
      <c r="C149" s="96" t="s">
        <v>144</v>
      </c>
      <c r="D149" s="100">
        <v>3</v>
      </c>
      <c r="E149" s="96"/>
      <c r="F149" s="96"/>
      <c r="G149" s="96"/>
      <c r="I149"/>
      <c r="J149"/>
    </row>
    <row r="150" spans="1:10" x14ac:dyDescent="0.25">
      <c r="B150" s="185"/>
      <c r="C150" s="187" t="s">
        <v>70</v>
      </c>
      <c r="D150" s="186"/>
      <c r="E150" s="185"/>
      <c r="F150" s="185"/>
      <c r="G150" s="185"/>
      <c r="I150"/>
      <c r="J150"/>
    </row>
    <row r="151" spans="1:10" x14ac:dyDescent="0.25">
      <c r="B151" s="185"/>
      <c r="C151" s="187" t="s">
        <v>70</v>
      </c>
      <c r="D151" s="186"/>
      <c r="E151" s="185"/>
      <c r="F151" s="185"/>
      <c r="G151" s="185"/>
      <c r="I151"/>
      <c r="J151"/>
    </row>
    <row r="152" spans="1:10" x14ac:dyDescent="0.25">
      <c r="B152" s="55" t="s">
        <v>61</v>
      </c>
      <c r="C152" s="55" t="s">
        <v>62</v>
      </c>
      <c r="D152" s="56">
        <v>30</v>
      </c>
      <c r="E152" s="96"/>
      <c r="F152" s="96"/>
      <c r="G152" s="96"/>
      <c r="I152"/>
      <c r="J152"/>
    </row>
    <row r="153" spans="1:10" x14ac:dyDescent="0.25">
      <c r="B153" s="16"/>
      <c r="C153" s="76" t="s">
        <v>5</v>
      </c>
      <c r="D153" s="83">
        <f>SUMIFS(D143:D152, G143:G152, "")+SUM(G143:G152)</f>
        <v>51</v>
      </c>
      <c r="E153" s="16"/>
      <c r="F153" s="16"/>
      <c r="G153" s="16"/>
      <c r="I153"/>
      <c r="J153"/>
    </row>
    <row r="154" spans="1:10" x14ac:dyDescent="0.25">
      <c r="A154" s="178"/>
      <c r="B154" s="16"/>
      <c r="C154" s="117"/>
      <c r="D154"/>
      <c r="E154" s="16"/>
      <c r="F154" s="16"/>
      <c r="G154" s="16"/>
      <c r="I154"/>
      <c r="J154"/>
    </row>
    <row r="155" spans="1:10" x14ac:dyDescent="0.25">
      <c r="A155" s="178"/>
      <c r="B155" s="242" t="s">
        <v>153</v>
      </c>
      <c r="C155" s="243"/>
      <c r="D155" s="243"/>
      <c r="E155" s="243"/>
      <c r="F155" s="243"/>
      <c r="G155" s="244"/>
      <c r="I155"/>
      <c r="J155"/>
    </row>
    <row r="156" spans="1:10" x14ac:dyDescent="0.25">
      <c r="A156" s="178"/>
      <c r="B156" s="146" t="s">
        <v>114</v>
      </c>
      <c r="C156" s="256"/>
      <c r="D156" s="257"/>
      <c r="E156" s="257"/>
      <c r="F156" s="257"/>
      <c r="G156" s="258"/>
      <c r="I156"/>
      <c r="J156"/>
    </row>
    <row r="157" spans="1:10" x14ac:dyDescent="0.25">
      <c r="A157" s="178"/>
      <c r="B157" s="146" t="s">
        <v>120</v>
      </c>
      <c r="C157" s="256"/>
      <c r="D157" s="257"/>
      <c r="E157" s="257"/>
      <c r="F157" s="257"/>
      <c r="G157" s="258"/>
      <c r="I157"/>
      <c r="J157"/>
    </row>
    <row r="158" spans="1:10" x14ac:dyDescent="0.25">
      <c r="A158" s="178"/>
      <c r="B158" s="149" t="s">
        <v>10</v>
      </c>
      <c r="C158" s="256"/>
      <c r="D158" s="257"/>
      <c r="E158" s="257"/>
      <c r="F158" s="257"/>
      <c r="G158" s="258"/>
      <c r="I158"/>
      <c r="J158"/>
    </row>
    <row r="159" spans="1:10" x14ac:dyDescent="0.25">
      <c r="A159" s="178"/>
      <c r="B159" s="146" t="s">
        <v>121</v>
      </c>
      <c r="C159" s="256"/>
      <c r="D159" s="257"/>
      <c r="E159" s="257"/>
      <c r="F159" s="257"/>
      <c r="G159" s="258"/>
      <c r="I159"/>
      <c r="J159"/>
    </row>
    <row r="160" spans="1:10" x14ac:dyDescent="0.25">
      <c r="A160" s="178"/>
      <c r="B160" s="147" t="s">
        <v>10</v>
      </c>
      <c r="C160" s="260"/>
      <c r="D160" s="261"/>
      <c r="E160" s="261"/>
      <c r="F160" s="261"/>
      <c r="G160" s="262"/>
      <c r="I160"/>
      <c r="J160"/>
    </row>
    <row r="161" spans="2:10" x14ac:dyDescent="0.25">
      <c r="I161"/>
      <c r="J161"/>
    </row>
    <row r="162" spans="2:10" x14ac:dyDescent="0.25">
      <c r="B162" s="68" t="s">
        <v>181</v>
      </c>
      <c r="C162" s="69"/>
      <c r="D162" s="85">
        <f>SUM(D112,D153,D137,D125)</f>
        <v>85</v>
      </c>
      <c r="E162" s="61"/>
      <c r="F162" s="61"/>
      <c r="G162" s="84"/>
      <c r="I162"/>
      <c r="J162"/>
    </row>
    <row r="163" spans="2:10" x14ac:dyDescent="0.25">
      <c r="I163"/>
      <c r="J163"/>
    </row>
    <row r="164" spans="2:10" x14ac:dyDescent="0.25">
      <c r="B164" s="226" t="s">
        <v>187</v>
      </c>
      <c r="C164" s="226"/>
      <c r="D164" s="226"/>
      <c r="E164" s="226"/>
      <c r="F164" s="226"/>
      <c r="G164" s="226"/>
      <c r="I164"/>
      <c r="J164"/>
    </row>
    <row r="165" spans="2:10" x14ac:dyDescent="0.25">
      <c r="B165" s="226"/>
      <c r="C165" s="226"/>
      <c r="D165" s="226"/>
      <c r="E165" s="226"/>
      <c r="F165" s="226"/>
      <c r="G165" s="226"/>
      <c r="I165"/>
      <c r="J165"/>
    </row>
    <row r="166" spans="2:10" x14ac:dyDescent="0.25">
      <c r="I166"/>
      <c r="J166"/>
    </row>
    <row r="167" spans="2:10" x14ac:dyDescent="0.25">
      <c r="B167" s="25" t="s">
        <v>182</v>
      </c>
      <c r="C167" s="77"/>
      <c r="D167" s="86"/>
      <c r="E167" s="64"/>
      <c r="I167"/>
      <c r="J167"/>
    </row>
    <row r="168" spans="2:10" x14ac:dyDescent="0.25">
      <c r="B168" s="70" t="s">
        <v>2</v>
      </c>
      <c r="C168" s="70" t="s">
        <v>3</v>
      </c>
      <c r="D168" s="87" t="s">
        <v>4</v>
      </c>
      <c r="E168" s="75"/>
      <c r="I168"/>
      <c r="J168"/>
    </row>
    <row r="169" spans="2:10" x14ac:dyDescent="0.25">
      <c r="B169" s="15"/>
      <c r="C169" s="15"/>
      <c r="D169" s="22"/>
      <c r="E169" s="80"/>
      <c r="I169"/>
      <c r="J169"/>
    </row>
    <row r="170" spans="2:10" x14ac:dyDescent="0.25">
      <c r="B170" s="15"/>
      <c r="C170" s="15"/>
      <c r="D170" s="22"/>
      <c r="E170" s="80"/>
      <c r="I170"/>
      <c r="J170"/>
    </row>
    <row r="171" spans="2:10" x14ac:dyDescent="0.25">
      <c r="B171" s="15"/>
      <c r="C171" s="15"/>
      <c r="D171" s="22"/>
      <c r="E171" s="80"/>
      <c r="F171" s="61"/>
      <c r="G171" s="84"/>
      <c r="I171"/>
      <c r="J171"/>
    </row>
    <row r="172" spans="2:10" x14ac:dyDescent="0.25">
      <c r="B172" s="15"/>
      <c r="C172" s="15"/>
      <c r="D172" s="22"/>
      <c r="E172" s="80"/>
      <c r="F172" s="61"/>
      <c r="G172" s="84"/>
      <c r="I172"/>
      <c r="J172"/>
    </row>
    <row r="173" spans="2:10" x14ac:dyDescent="0.25">
      <c r="B173" s="15"/>
      <c r="C173" s="15"/>
      <c r="D173" s="22"/>
      <c r="E173" s="80"/>
      <c r="F173" s="61"/>
      <c r="G173" s="84"/>
      <c r="I173"/>
      <c r="J173"/>
    </row>
    <row r="174" spans="2:10" x14ac:dyDescent="0.25">
      <c r="B174" s="15"/>
      <c r="C174" s="15"/>
      <c r="D174" s="22"/>
      <c r="E174" s="80"/>
      <c r="I174"/>
      <c r="J174"/>
    </row>
    <row r="175" spans="2:10" x14ac:dyDescent="0.25">
      <c r="B175" s="15"/>
      <c r="C175" s="15"/>
      <c r="D175" s="22"/>
      <c r="E175" s="80"/>
      <c r="I175"/>
      <c r="J175"/>
    </row>
    <row r="176" spans="2:10" x14ac:dyDescent="0.25">
      <c r="B176" s="15"/>
      <c r="C176" s="15"/>
      <c r="D176" s="22"/>
      <c r="E176" s="80"/>
      <c r="G176" s="89"/>
      <c r="I176"/>
      <c r="J176"/>
    </row>
    <row r="177" spans="1:10" x14ac:dyDescent="0.25">
      <c r="B177" s="14"/>
      <c r="C177" s="14"/>
      <c r="D177" s="21"/>
      <c r="E177" s="80"/>
      <c r="G177" s="89"/>
      <c r="I177"/>
      <c r="J177"/>
    </row>
    <row r="178" spans="1:10" x14ac:dyDescent="0.25">
      <c r="B178" s="14"/>
      <c r="C178" s="14"/>
      <c r="D178" s="21"/>
      <c r="E178" s="80"/>
      <c r="G178" s="89"/>
    </row>
    <row r="179" spans="1:10" x14ac:dyDescent="0.25">
      <c r="B179" s="66"/>
      <c r="C179" s="76" t="s">
        <v>5</v>
      </c>
      <c r="D179" s="88">
        <f>SUM(D169:D178)</f>
        <v>0</v>
      </c>
      <c r="E179" s="74"/>
      <c r="G179" s="89"/>
    </row>
    <row r="180" spans="1:10" x14ac:dyDescent="0.25">
      <c r="B180" s="61"/>
      <c r="C180" s="61"/>
      <c r="D180" s="84"/>
      <c r="E180" s="61"/>
      <c r="G180" s="89"/>
    </row>
    <row r="181" spans="1:10" x14ac:dyDescent="0.25">
      <c r="B181" s="79" t="s">
        <v>183</v>
      </c>
      <c r="C181" s="69"/>
      <c r="D181" s="85">
        <f>D179+D162</f>
        <v>85</v>
      </c>
      <c r="E181" s="78" t="s">
        <v>4</v>
      </c>
      <c r="G181" s="89"/>
    </row>
    <row r="182" spans="1:10" x14ac:dyDescent="0.25">
      <c r="G182" s="89"/>
    </row>
    <row r="183" spans="1:10" x14ac:dyDescent="0.25">
      <c r="B183" s="62" t="s">
        <v>11</v>
      </c>
      <c r="D183" s="89"/>
      <c r="G183" s="89"/>
    </row>
    <row r="184" spans="1:10" x14ac:dyDescent="0.25">
      <c r="B184" s="227"/>
      <c r="C184" s="228"/>
      <c r="D184" s="228"/>
      <c r="E184" s="228"/>
      <c r="F184" s="228"/>
      <c r="G184" s="229"/>
    </row>
    <row r="185" spans="1:10" x14ac:dyDescent="0.25">
      <c r="B185" s="230"/>
      <c r="C185" s="231"/>
      <c r="D185" s="231"/>
      <c r="E185" s="231"/>
      <c r="F185" s="231"/>
      <c r="G185" s="232"/>
    </row>
    <row r="186" spans="1:10" x14ac:dyDescent="0.25">
      <c r="B186" s="230"/>
      <c r="C186" s="231"/>
      <c r="D186" s="231"/>
      <c r="E186" s="231"/>
      <c r="F186" s="231"/>
      <c r="G186" s="232"/>
    </row>
    <row r="187" spans="1:10" x14ac:dyDescent="0.25">
      <c r="B187" s="230"/>
      <c r="C187" s="231"/>
      <c r="D187" s="231"/>
      <c r="E187" s="231"/>
      <c r="F187" s="231"/>
      <c r="G187" s="232"/>
    </row>
    <row r="188" spans="1:10" x14ac:dyDescent="0.25">
      <c r="B188" s="230"/>
      <c r="C188" s="231"/>
      <c r="D188" s="231"/>
      <c r="E188" s="231"/>
      <c r="F188" s="231"/>
      <c r="G188" s="232"/>
    </row>
    <row r="189" spans="1:10" x14ac:dyDescent="0.25">
      <c r="B189" s="233"/>
      <c r="C189" s="234"/>
      <c r="D189" s="234"/>
      <c r="E189" s="234"/>
      <c r="F189" s="234"/>
      <c r="G189" s="235"/>
    </row>
    <row r="190" spans="1:10" x14ac:dyDescent="0.25">
      <c r="A190" s="51" t="s">
        <v>36</v>
      </c>
    </row>
    <row r="191" spans="1:10" x14ac:dyDescent="0.25">
      <c r="A191" s="176" t="s">
        <v>223</v>
      </c>
      <c r="B191" s="105"/>
      <c r="C191" s="105"/>
      <c r="D191" s="128"/>
      <c r="E191" s="105"/>
      <c r="F191" s="105"/>
      <c r="G191" s="128"/>
    </row>
    <row r="192" spans="1:10" ht="18.75" x14ac:dyDescent="0.3">
      <c r="A192" s="177"/>
      <c r="B192" s="111" t="s">
        <v>224</v>
      </c>
      <c r="C192" s="110"/>
      <c r="D192" s="129"/>
      <c r="E192" s="105"/>
      <c r="F192" s="105"/>
      <c r="G192" s="128"/>
    </row>
    <row r="193" spans="1:7" x14ac:dyDescent="0.25">
      <c r="A193" s="177"/>
      <c r="B193" s="110" t="s">
        <v>166</v>
      </c>
      <c r="C193" s="110"/>
      <c r="D193" s="129"/>
      <c r="E193" s="105"/>
      <c r="F193" s="105"/>
      <c r="G193" s="128"/>
    </row>
    <row r="194" spans="1:7" x14ac:dyDescent="0.25">
      <c r="A194" s="177"/>
      <c r="B194" s="110"/>
      <c r="C194" s="110"/>
      <c r="D194" s="129"/>
      <c r="E194" s="105"/>
      <c r="F194" s="105"/>
      <c r="G194" s="128"/>
    </row>
    <row r="195" spans="1:7" x14ac:dyDescent="0.25">
      <c r="A195" s="177"/>
      <c r="B195" s="110"/>
      <c r="C195" s="110"/>
      <c r="D195" s="129"/>
      <c r="E195" s="105"/>
      <c r="F195" s="105"/>
      <c r="G195" s="128"/>
    </row>
    <row r="196" spans="1:7" x14ac:dyDescent="0.25">
      <c r="A196" s="177"/>
      <c r="B196" s="140" t="s">
        <v>104</v>
      </c>
      <c r="C196" s="105"/>
      <c r="D196" s="128"/>
      <c r="E196" s="105"/>
      <c r="F196" s="105"/>
      <c r="G196" s="128"/>
    </row>
    <row r="197" spans="1:7" x14ac:dyDescent="0.25">
      <c r="A197" s="177"/>
      <c r="B197" s="106"/>
      <c r="C197" s="110"/>
      <c r="D197" s="129"/>
      <c r="E197" s="110"/>
      <c r="F197" s="110"/>
      <c r="G197" s="129"/>
    </row>
    <row r="198" spans="1:7" x14ac:dyDescent="0.25">
      <c r="A198" s="177"/>
      <c r="B198" s="112" t="s">
        <v>0</v>
      </c>
      <c r="C198" s="239"/>
      <c r="D198" s="240"/>
      <c r="E198" s="240"/>
      <c r="F198" s="240"/>
      <c r="G198" s="241"/>
    </row>
    <row r="199" spans="1:7" x14ac:dyDescent="0.25">
      <c r="A199" s="104"/>
      <c r="B199" s="112" t="s">
        <v>1</v>
      </c>
      <c r="C199" s="239"/>
      <c r="D199" s="240"/>
      <c r="E199" s="240"/>
      <c r="F199" s="240"/>
      <c r="G199" s="241"/>
    </row>
    <row r="200" spans="1:7" x14ac:dyDescent="0.25">
      <c r="A200" s="104"/>
      <c r="B200" s="112" t="s">
        <v>9</v>
      </c>
      <c r="C200" s="239"/>
      <c r="D200" s="240"/>
      <c r="E200" s="240"/>
      <c r="F200" s="240"/>
      <c r="G200" s="241"/>
    </row>
    <row r="201" spans="1:7" x14ac:dyDescent="0.25">
      <c r="A201" s="178"/>
      <c r="B201" s="112" t="s">
        <v>6</v>
      </c>
      <c r="C201" s="239"/>
      <c r="D201" s="240"/>
      <c r="E201" s="240"/>
      <c r="F201" s="240"/>
      <c r="G201" s="241"/>
    </row>
    <row r="202" spans="1:7" x14ac:dyDescent="0.25">
      <c r="A202" s="178"/>
      <c r="B202" s="112" t="s">
        <v>7</v>
      </c>
      <c r="C202" s="239"/>
      <c r="D202" s="240"/>
      <c r="E202" s="240"/>
      <c r="F202" s="240"/>
      <c r="G202" s="241"/>
    </row>
    <row r="203" spans="1:7" x14ac:dyDescent="0.25">
      <c r="A203" s="178"/>
      <c r="B203" s="166"/>
      <c r="C203" s="167"/>
      <c r="D203" s="127"/>
      <c r="E203" s="155"/>
      <c r="F203" s="155"/>
      <c r="G203" s="127"/>
    </row>
    <row r="204" spans="1:7" ht="21" x14ac:dyDescent="0.35">
      <c r="A204" s="178"/>
      <c r="B204" s="99" t="s">
        <v>133</v>
      </c>
      <c r="C204" s="104"/>
      <c r="D204" s="104"/>
      <c r="E204" s="104"/>
      <c r="F204" s="104"/>
      <c r="G204" s="104"/>
    </row>
    <row r="205" spans="1:7" x14ac:dyDescent="0.25">
      <c r="A205" s="178"/>
      <c r="B205" s="107"/>
      <c r="C205" s="108"/>
      <c r="D205" s="130"/>
      <c r="E205" s="155"/>
      <c r="F205" s="155"/>
      <c r="G205" s="127"/>
    </row>
    <row r="206" spans="1:7" x14ac:dyDescent="0.25">
      <c r="A206" s="178"/>
      <c r="B206" s="153" t="s">
        <v>198</v>
      </c>
      <c r="C206" s="152"/>
      <c r="D206" s="163"/>
      <c r="E206" s="153" t="s">
        <v>8</v>
      </c>
      <c r="F206" s="151"/>
      <c r="G206" s="165"/>
    </row>
    <row r="207" spans="1:7" x14ac:dyDescent="0.25">
      <c r="A207" s="178"/>
      <c r="B207" s="171" t="s">
        <v>2</v>
      </c>
      <c r="C207" s="172" t="s">
        <v>3</v>
      </c>
      <c r="D207" s="173" t="s">
        <v>4</v>
      </c>
      <c r="E207" s="169" t="s">
        <v>2</v>
      </c>
      <c r="F207" s="169" t="s">
        <v>3</v>
      </c>
      <c r="G207" s="164" t="s">
        <v>4</v>
      </c>
    </row>
    <row r="208" spans="1:7" x14ac:dyDescent="0.25">
      <c r="A208" s="178"/>
      <c r="B208" s="156" t="s">
        <v>106</v>
      </c>
      <c r="C208" s="156" t="s">
        <v>107</v>
      </c>
      <c r="D208" s="158">
        <v>3</v>
      </c>
      <c r="E208" s="159"/>
      <c r="F208" s="159"/>
      <c r="G208" s="160"/>
    </row>
    <row r="209" spans="1:7" x14ac:dyDescent="0.25">
      <c r="A209" s="178"/>
      <c r="B209" s="156" t="s">
        <v>100</v>
      </c>
      <c r="C209" s="156" t="s">
        <v>97</v>
      </c>
      <c r="D209" s="158">
        <v>1</v>
      </c>
      <c r="E209" s="159"/>
      <c r="F209" s="159"/>
      <c r="G209" s="160"/>
    </row>
    <row r="210" spans="1:7" x14ac:dyDescent="0.25">
      <c r="A210" s="178"/>
      <c r="B210" s="116"/>
      <c r="C210" s="117" t="s">
        <v>5</v>
      </c>
      <c r="D210" s="157">
        <f>SUMIFS(D208:D209, G208:G209, "")+SUM(G208:G209)</f>
        <v>4</v>
      </c>
      <c r="E210" s="105"/>
      <c r="F210" s="105"/>
      <c r="G210" s="128"/>
    </row>
    <row r="211" spans="1:7" x14ac:dyDescent="0.25">
      <c r="A211" s="178"/>
      <c r="B211" s="116"/>
      <c r="C211" s="117"/>
      <c r="D211" s="139"/>
      <c r="E211" s="105"/>
      <c r="F211" s="105"/>
      <c r="G211" s="128"/>
    </row>
    <row r="212" spans="1:7" x14ac:dyDescent="0.25">
      <c r="A212" s="178"/>
      <c r="B212" s="153" t="s">
        <v>195</v>
      </c>
      <c r="C212" s="113"/>
      <c r="D212" s="131"/>
      <c r="E212" s="153" t="s">
        <v>8</v>
      </c>
      <c r="F212" s="145"/>
      <c r="G212" s="142"/>
    </row>
    <row r="213" spans="1:7" x14ac:dyDescent="0.25">
      <c r="A213" s="178"/>
      <c r="B213" s="168" t="s">
        <v>2</v>
      </c>
      <c r="C213" s="169" t="s">
        <v>3</v>
      </c>
      <c r="D213" s="170" t="s">
        <v>4</v>
      </c>
      <c r="E213" s="169" t="s">
        <v>2</v>
      </c>
      <c r="F213" s="169" t="s">
        <v>3</v>
      </c>
      <c r="G213" s="164" t="s">
        <v>4</v>
      </c>
    </row>
    <row r="214" spans="1:7" x14ac:dyDescent="0.25">
      <c r="A214" s="178"/>
      <c r="B214" s="52"/>
      <c r="C214" s="52"/>
      <c r="D214" s="53"/>
      <c r="E214" s="159"/>
      <c r="F214" s="159"/>
      <c r="G214" s="160"/>
    </row>
    <row r="215" spans="1:7" x14ac:dyDescent="0.25">
      <c r="A215" s="178"/>
      <c r="B215" s="52"/>
      <c r="C215" s="52"/>
      <c r="D215" s="53"/>
      <c r="E215" s="159"/>
      <c r="F215" s="159"/>
      <c r="G215" s="160"/>
    </row>
    <row r="216" spans="1:7" x14ac:dyDescent="0.25">
      <c r="A216" s="178"/>
      <c r="B216" s="52"/>
      <c r="C216" s="52"/>
      <c r="D216" s="53"/>
      <c r="E216" s="159"/>
      <c r="F216" s="159"/>
      <c r="G216" s="160"/>
    </row>
    <row r="217" spans="1:7" x14ac:dyDescent="0.25">
      <c r="A217" s="178"/>
      <c r="B217" s="52"/>
      <c r="C217" s="52"/>
      <c r="D217" s="53"/>
      <c r="E217" s="159"/>
      <c r="F217" s="159"/>
      <c r="G217" s="160"/>
    </row>
    <row r="218" spans="1:7" x14ac:dyDescent="0.25">
      <c r="A218" s="178"/>
      <c r="B218" s="52"/>
      <c r="C218" s="52"/>
      <c r="D218" s="53"/>
      <c r="E218" s="159"/>
      <c r="F218" s="159"/>
      <c r="G218" s="160"/>
    </row>
    <row r="219" spans="1:7" x14ac:dyDescent="0.25">
      <c r="A219" s="178"/>
      <c r="B219" s="52"/>
      <c r="C219" s="52"/>
      <c r="D219" s="53"/>
      <c r="E219" s="159"/>
      <c r="F219" s="159"/>
      <c r="G219" s="160"/>
    </row>
    <row r="220" spans="1:7" x14ac:dyDescent="0.25">
      <c r="A220" s="178"/>
      <c r="B220" s="52"/>
      <c r="C220" s="52"/>
      <c r="D220" s="53"/>
      <c r="E220" s="159"/>
      <c r="F220" s="159"/>
      <c r="G220" s="160"/>
    </row>
    <row r="221" spans="1:7" x14ac:dyDescent="0.25">
      <c r="A221" s="104"/>
      <c r="B221" s="52"/>
      <c r="C221" s="52"/>
      <c r="D221" s="53"/>
      <c r="E221" s="159"/>
      <c r="F221" s="159"/>
      <c r="G221" s="160"/>
    </row>
    <row r="222" spans="1:7" x14ac:dyDescent="0.25">
      <c r="A222" s="178"/>
      <c r="B222" s="52"/>
      <c r="C222" s="52"/>
      <c r="D222" s="53"/>
      <c r="E222" s="159"/>
      <c r="F222" s="159"/>
      <c r="G222" s="160"/>
    </row>
    <row r="223" spans="1:7" x14ac:dyDescent="0.25">
      <c r="A223" s="178"/>
      <c r="B223" s="143"/>
      <c r="C223" s="144" t="s">
        <v>5</v>
      </c>
      <c r="D223" s="157">
        <f>SUMIFS(D214:D222, G214:G222, "",E214:E222,"",F214:F222,"")+SUM(G214:G222)</f>
        <v>0</v>
      </c>
      <c r="E223" s="105"/>
      <c r="F223" s="105"/>
      <c r="G223" s="128"/>
    </row>
    <row r="224" spans="1:7" x14ac:dyDescent="0.25">
      <c r="A224" s="178"/>
      <c r="B224" s="143"/>
      <c r="C224" s="144"/>
      <c r="D224" s="139"/>
      <c r="E224" s="105"/>
      <c r="F224" s="105"/>
      <c r="G224" s="128"/>
    </row>
    <row r="225" spans="1:7" x14ac:dyDescent="0.25">
      <c r="A225" s="104"/>
      <c r="B225" s="213" t="s">
        <v>199</v>
      </c>
      <c r="C225" s="144"/>
      <c r="D225" s="139"/>
      <c r="E225" s="105"/>
      <c r="F225" s="105"/>
      <c r="G225" s="128"/>
    </row>
    <row r="226" spans="1:7" x14ac:dyDescent="0.25">
      <c r="A226" s="104"/>
      <c r="B226" s="168" t="s">
        <v>2</v>
      </c>
      <c r="C226" s="169" t="s">
        <v>3</v>
      </c>
      <c r="D226" s="170" t="s">
        <v>4</v>
      </c>
      <c r="E226" s="169" t="s">
        <v>2</v>
      </c>
      <c r="F226" s="169" t="s">
        <v>3</v>
      </c>
      <c r="G226" s="164" t="s">
        <v>4</v>
      </c>
    </row>
    <row r="227" spans="1:7" x14ac:dyDescent="0.25">
      <c r="A227" s="104"/>
      <c r="B227" s="52"/>
      <c r="C227" s="52"/>
      <c r="D227" s="53"/>
      <c r="E227" s="159"/>
      <c r="F227" s="159"/>
      <c r="G227" s="160"/>
    </row>
    <row r="228" spans="1:7" x14ac:dyDescent="0.25">
      <c r="A228" s="104"/>
      <c r="B228" s="52"/>
      <c r="C228" s="52"/>
      <c r="D228" s="53"/>
      <c r="E228" s="159"/>
      <c r="F228" s="159"/>
      <c r="G228" s="160"/>
    </row>
    <row r="229" spans="1:7" x14ac:dyDescent="0.25">
      <c r="A229" s="104"/>
      <c r="B229" s="52"/>
      <c r="C229" s="52"/>
      <c r="D229" s="53"/>
      <c r="E229" s="159"/>
      <c r="F229" s="159"/>
      <c r="G229" s="160"/>
    </row>
    <row r="230" spans="1:7" x14ac:dyDescent="0.25">
      <c r="A230" s="104"/>
      <c r="B230" s="52"/>
      <c r="C230" s="52"/>
      <c r="D230" s="53"/>
      <c r="E230" s="159"/>
      <c r="F230" s="159"/>
      <c r="G230" s="160"/>
    </row>
    <row r="231" spans="1:7" x14ac:dyDescent="0.25">
      <c r="A231" s="104"/>
      <c r="B231" s="52"/>
      <c r="C231" s="52"/>
      <c r="D231" s="53"/>
      <c r="E231" s="159"/>
      <c r="F231" s="159"/>
      <c r="G231" s="160"/>
    </row>
    <row r="232" spans="1:7" x14ac:dyDescent="0.25">
      <c r="A232" s="104"/>
      <c r="B232" s="143"/>
      <c r="C232" s="144" t="s">
        <v>5</v>
      </c>
      <c r="D232" s="157">
        <f>SUMIFS(D227:D231, G227:G231, "",E227:E231,"",F227:F231,"")+SUM(G227:G231)</f>
        <v>0</v>
      </c>
      <c r="E232" s="105"/>
      <c r="F232" s="105"/>
      <c r="G232" s="128"/>
    </row>
    <row r="233" spans="1:7" x14ac:dyDescent="0.25">
      <c r="A233" s="178"/>
      <c r="B233" s="115"/>
      <c r="C233" s="144"/>
      <c r="D233" s="139"/>
      <c r="E233" s="105"/>
      <c r="F233" s="105"/>
      <c r="G233" s="128"/>
    </row>
    <row r="234" spans="1:7" x14ac:dyDescent="0.25">
      <c r="A234" s="178"/>
      <c r="B234" s="242" t="s">
        <v>196</v>
      </c>
      <c r="C234" s="243"/>
      <c r="D234" s="243"/>
      <c r="E234" s="243"/>
      <c r="F234" s="243"/>
      <c r="G234" s="244"/>
    </row>
    <row r="235" spans="1:7" x14ac:dyDescent="0.25">
      <c r="A235" s="178"/>
      <c r="B235" s="104"/>
      <c r="C235" s="144" t="s">
        <v>49</v>
      </c>
      <c r="D235" s="54">
        <v>30</v>
      </c>
      <c r="E235" s="104"/>
      <c r="F235" s="104"/>
      <c r="G235" s="104"/>
    </row>
    <row r="236" spans="1:7" x14ac:dyDescent="0.25">
      <c r="A236" s="178"/>
      <c r="B236" s="104"/>
      <c r="C236" s="104"/>
      <c r="D236" s="104"/>
      <c r="E236" s="104"/>
      <c r="F236" s="104"/>
      <c r="G236" s="104"/>
    </row>
    <row r="237" spans="1:7" x14ac:dyDescent="0.25">
      <c r="A237" s="104"/>
      <c r="B237" s="143"/>
      <c r="C237" s="144"/>
      <c r="D237" s="139"/>
      <c r="E237" s="105"/>
      <c r="F237" s="105"/>
      <c r="G237" s="128"/>
    </row>
    <row r="238" spans="1:7" ht="21" x14ac:dyDescent="0.35">
      <c r="A238" s="178"/>
      <c r="B238" s="97" t="s">
        <v>41</v>
      </c>
      <c r="C238" s="98"/>
      <c r="D238" s="104"/>
      <c r="E238" s="104"/>
      <c r="F238" s="104"/>
      <c r="G238" s="104"/>
    </row>
    <row r="239" spans="1:7" x14ac:dyDescent="0.25">
      <c r="A239" s="178"/>
      <c r="B239" s="104"/>
      <c r="C239" s="104"/>
      <c r="D239" s="163"/>
      <c r="E239" s="153" t="s">
        <v>8</v>
      </c>
      <c r="F239" s="151"/>
      <c r="G239" s="165"/>
    </row>
    <row r="240" spans="1:7" x14ac:dyDescent="0.25">
      <c r="A240" s="178"/>
      <c r="B240" s="171" t="s">
        <v>2</v>
      </c>
      <c r="C240" s="172" t="s">
        <v>3</v>
      </c>
      <c r="D240" s="173" t="s">
        <v>4</v>
      </c>
      <c r="E240" s="169" t="s">
        <v>2</v>
      </c>
      <c r="F240" s="169" t="s">
        <v>3</v>
      </c>
      <c r="G240" s="164" t="s">
        <v>4</v>
      </c>
    </row>
    <row r="241" spans="1:7" x14ac:dyDescent="0.25">
      <c r="A241" s="178"/>
      <c r="B241" s="55" t="s">
        <v>63</v>
      </c>
      <c r="C241" s="55" t="s">
        <v>175</v>
      </c>
      <c r="D241" s="103">
        <v>3</v>
      </c>
      <c r="E241" s="96"/>
      <c r="F241" s="96"/>
      <c r="G241" s="96"/>
    </row>
    <row r="242" spans="1:7" x14ac:dyDescent="0.25">
      <c r="A242" s="178"/>
      <c r="B242" s="55" t="s">
        <v>64</v>
      </c>
      <c r="C242" s="192" t="s">
        <v>228</v>
      </c>
      <c r="D242" s="103">
        <v>3</v>
      </c>
      <c r="E242" s="96"/>
      <c r="F242" s="96"/>
      <c r="G242" s="96"/>
    </row>
    <row r="243" spans="1:7" x14ac:dyDescent="0.25">
      <c r="A243" s="178"/>
      <c r="B243" s="55" t="s">
        <v>65</v>
      </c>
      <c r="C243" s="55" t="s">
        <v>140</v>
      </c>
      <c r="D243" s="103">
        <v>3</v>
      </c>
      <c r="E243" s="96"/>
      <c r="F243" s="96"/>
      <c r="G243" s="96"/>
    </row>
    <row r="244" spans="1:7" x14ac:dyDescent="0.25">
      <c r="A244" s="178"/>
      <c r="B244" s="55" t="s">
        <v>66</v>
      </c>
      <c r="C244" s="55" t="s">
        <v>141</v>
      </c>
      <c r="D244" s="103">
        <v>3</v>
      </c>
      <c r="E244" s="96"/>
      <c r="F244" s="96"/>
      <c r="G244" s="96"/>
    </row>
    <row r="245" spans="1:7" x14ac:dyDescent="0.25">
      <c r="A245" s="178"/>
      <c r="B245" s="55" t="s">
        <v>67</v>
      </c>
      <c r="C245" s="193" t="s">
        <v>142</v>
      </c>
      <c r="D245" s="103">
        <v>3</v>
      </c>
      <c r="E245" s="55"/>
      <c r="F245" s="94"/>
      <c r="G245" s="55"/>
    </row>
    <row r="246" spans="1:7" x14ac:dyDescent="0.25">
      <c r="A246" s="178"/>
      <c r="B246" s="96" t="s">
        <v>68</v>
      </c>
      <c r="C246" s="96" t="s">
        <v>143</v>
      </c>
      <c r="D246" s="100">
        <v>3</v>
      </c>
      <c r="E246" s="96"/>
      <c r="F246" s="96"/>
      <c r="G246" s="96"/>
    </row>
    <row r="247" spans="1:7" x14ac:dyDescent="0.25">
      <c r="A247" s="178"/>
      <c r="B247" s="96" t="s">
        <v>225</v>
      </c>
      <c r="C247" s="96" t="s">
        <v>144</v>
      </c>
      <c r="D247" s="100">
        <v>6</v>
      </c>
      <c r="E247" s="96"/>
      <c r="F247" s="96"/>
      <c r="G247" s="96"/>
    </row>
    <row r="248" spans="1:7" x14ac:dyDescent="0.25">
      <c r="A248" s="178"/>
      <c r="B248" s="185"/>
      <c r="C248" s="187" t="s">
        <v>70</v>
      </c>
      <c r="D248" s="186"/>
      <c r="E248" s="185"/>
      <c r="F248" s="185"/>
      <c r="G248" s="185"/>
    </row>
    <row r="249" spans="1:7" x14ac:dyDescent="0.25">
      <c r="A249" s="178"/>
      <c r="B249" s="185"/>
      <c r="C249" s="187" t="s">
        <v>70</v>
      </c>
      <c r="D249" s="186"/>
      <c r="E249" s="185"/>
      <c r="F249" s="185"/>
      <c r="G249" s="185"/>
    </row>
    <row r="250" spans="1:7" x14ac:dyDescent="0.25">
      <c r="A250" s="178"/>
      <c r="B250" s="55" t="s">
        <v>61</v>
      </c>
      <c r="C250" s="55" t="s">
        <v>62</v>
      </c>
      <c r="D250" s="103">
        <v>30</v>
      </c>
      <c r="E250" s="96"/>
      <c r="F250" s="96"/>
      <c r="G250" s="96"/>
    </row>
    <row r="251" spans="1:7" x14ac:dyDescent="0.25">
      <c r="A251" s="178"/>
      <c r="B251" s="16"/>
      <c r="C251" s="117" t="s">
        <v>5</v>
      </c>
      <c r="D251" s="157">
        <f>SUMIFS(D241:D250, G241:G250, "")+SUM(G241:G250)</f>
        <v>54</v>
      </c>
      <c r="E251" s="16"/>
      <c r="F251" s="16"/>
      <c r="G251" s="16"/>
    </row>
    <row r="252" spans="1:7" x14ac:dyDescent="0.25">
      <c r="A252" s="178"/>
      <c r="B252" s="16"/>
      <c r="C252" s="117"/>
      <c r="D252" s="104"/>
      <c r="E252" s="16"/>
      <c r="F252" s="16"/>
      <c r="G252" s="16"/>
    </row>
    <row r="253" spans="1:7" x14ac:dyDescent="0.25">
      <c r="A253" s="178"/>
      <c r="B253" s="242" t="s">
        <v>153</v>
      </c>
      <c r="C253" s="243"/>
      <c r="D253" s="243"/>
      <c r="E253" s="243"/>
      <c r="F253" s="243"/>
      <c r="G253" s="244"/>
    </row>
    <row r="254" spans="1:7" x14ac:dyDescent="0.25">
      <c r="A254" s="178"/>
      <c r="B254" s="146" t="s">
        <v>114</v>
      </c>
      <c r="C254" s="256"/>
      <c r="D254" s="257"/>
      <c r="E254" s="257"/>
      <c r="F254" s="257"/>
      <c r="G254" s="258"/>
    </row>
    <row r="255" spans="1:7" x14ac:dyDescent="0.25">
      <c r="A255" s="178"/>
      <c r="B255" s="146" t="s">
        <v>120</v>
      </c>
      <c r="C255" s="256"/>
      <c r="D255" s="257"/>
      <c r="E255" s="257"/>
      <c r="F255" s="257"/>
      <c r="G255" s="258"/>
    </row>
    <row r="256" spans="1:7" x14ac:dyDescent="0.25">
      <c r="A256" s="178"/>
      <c r="B256" s="149" t="s">
        <v>10</v>
      </c>
      <c r="C256" s="256"/>
      <c r="D256" s="257"/>
      <c r="E256" s="257"/>
      <c r="F256" s="257"/>
      <c r="G256" s="258"/>
    </row>
    <row r="257" spans="1:7" x14ac:dyDescent="0.25">
      <c r="A257" s="178"/>
      <c r="B257" s="146" t="s">
        <v>121</v>
      </c>
      <c r="C257" s="256"/>
      <c r="D257" s="257"/>
      <c r="E257" s="257"/>
      <c r="F257" s="257"/>
      <c r="G257" s="258"/>
    </row>
    <row r="258" spans="1:7" x14ac:dyDescent="0.25">
      <c r="A258" s="178"/>
      <c r="B258" s="147" t="s">
        <v>10</v>
      </c>
      <c r="C258" s="260"/>
      <c r="D258" s="261"/>
      <c r="E258" s="261"/>
      <c r="F258" s="261"/>
      <c r="G258" s="262"/>
    </row>
    <row r="259" spans="1:7" x14ac:dyDescent="0.25">
      <c r="A259" s="178"/>
      <c r="B259" s="104"/>
      <c r="C259" s="104"/>
      <c r="D259" s="104"/>
      <c r="E259" s="104"/>
      <c r="F259" s="104"/>
      <c r="G259" s="104"/>
    </row>
    <row r="260" spans="1:7" x14ac:dyDescent="0.25">
      <c r="A260" s="178"/>
      <c r="B260" s="109" t="s">
        <v>181</v>
      </c>
      <c r="C260" s="120"/>
      <c r="D260" s="134">
        <f>SUM(D210,D251,D235,D223)</f>
        <v>88</v>
      </c>
      <c r="E260" s="105"/>
      <c r="F260" s="105"/>
      <c r="G260" s="128"/>
    </row>
    <row r="261" spans="1:7" x14ac:dyDescent="0.25">
      <c r="A261" s="178"/>
      <c r="B261" s="104"/>
      <c r="C261" s="104"/>
      <c r="D261" s="104"/>
      <c r="E261" s="104"/>
      <c r="F261" s="104"/>
      <c r="G261" s="104"/>
    </row>
    <row r="262" spans="1:7" x14ac:dyDescent="0.25">
      <c r="A262" s="178"/>
      <c r="B262" s="226" t="s">
        <v>187</v>
      </c>
      <c r="C262" s="226"/>
      <c r="D262" s="226"/>
      <c r="E262" s="226"/>
      <c r="F262" s="226"/>
      <c r="G262" s="226"/>
    </row>
    <row r="263" spans="1:7" x14ac:dyDescent="0.25">
      <c r="A263" s="178"/>
      <c r="B263" s="226"/>
      <c r="C263" s="226"/>
      <c r="D263" s="226"/>
      <c r="E263" s="226"/>
      <c r="F263" s="226"/>
      <c r="G263" s="226"/>
    </row>
    <row r="264" spans="1:7" x14ac:dyDescent="0.25">
      <c r="A264" s="178"/>
      <c r="B264" s="104"/>
      <c r="C264" s="104"/>
      <c r="D264" s="104"/>
      <c r="E264" s="104"/>
      <c r="F264" s="104"/>
      <c r="G264" s="104"/>
    </row>
    <row r="265" spans="1:7" x14ac:dyDescent="0.25">
      <c r="A265" s="178"/>
      <c r="B265" s="141" t="s">
        <v>182</v>
      </c>
      <c r="C265" s="119"/>
      <c r="D265" s="135"/>
      <c r="E265" s="155"/>
      <c r="F265" s="104"/>
      <c r="G265" s="104"/>
    </row>
    <row r="266" spans="1:7" x14ac:dyDescent="0.25">
      <c r="A266" s="178"/>
      <c r="B266" s="122" t="s">
        <v>2</v>
      </c>
      <c r="C266" s="122" t="s">
        <v>3</v>
      </c>
      <c r="D266" s="136" t="s">
        <v>4</v>
      </c>
      <c r="E266" s="115"/>
      <c r="F266" s="104"/>
      <c r="G266" s="104"/>
    </row>
    <row r="267" spans="1:7" x14ac:dyDescent="0.25">
      <c r="A267" s="178"/>
      <c r="B267" s="124"/>
      <c r="C267" s="124"/>
      <c r="D267" s="137"/>
      <c r="E267" s="219"/>
      <c r="F267" s="104"/>
      <c r="G267" s="104"/>
    </row>
    <row r="268" spans="1:7" x14ac:dyDescent="0.25">
      <c r="A268" s="178"/>
      <c r="B268" s="124"/>
      <c r="C268" s="124"/>
      <c r="D268" s="137"/>
      <c r="E268" s="219"/>
      <c r="F268" s="104"/>
      <c r="G268" s="104"/>
    </row>
    <row r="269" spans="1:7" x14ac:dyDescent="0.25">
      <c r="A269" s="178"/>
      <c r="B269" s="124"/>
      <c r="C269" s="124"/>
      <c r="D269" s="137"/>
      <c r="E269" s="219"/>
      <c r="F269" s="105"/>
      <c r="G269" s="128"/>
    </row>
    <row r="270" spans="1:7" x14ac:dyDescent="0.25">
      <c r="A270" s="178"/>
      <c r="B270" s="124"/>
      <c r="C270" s="124"/>
      <c r="D270" s="137"/>
      <c r="E270" s="219"/>
      <c r="F270" s="105"/>
      <c r="G270" s="128"/>
    </row>
    <row r="271" spans="1:7" x14ac:dyDescent="0.25">
      <c r="A271" s="178"/>
      <c r="B271" s="124"/>
      <c r="C271" s="124"/>
      <c r="D271" s="137"/>
      <c r="E271" s="219"/>
      <c r="F271" s="105"/>
      <c r="G271" s="128"/>
    </row>
    <row r="272" spans="1:7" x14ac:dyDescent="0.25">
      <c r="A272" s="178"/>
      <c r="B272" s="124"/>
      <c r="C272" s="124"/>
      <c r="D272" s="137"/>
      <c r="E272" s="219"/>
      <c r="F272" s="104"/>
      <c r="G272" s="104"/>
    </row>
    <row r="273" spans="1:7" x14ac:dyDescent="0.25">
      <c r="A273" s="178"/>
      <c r="B273" s="124"/>
      <c r="C273" s="124"/>
      <c r="D273" s="137"/>
      <c r="E273" s="219"/>
      <c r="F273" s="104"/>
      <c r="G273" s="104"/>
    </row>
    <row r="274" spans="1:7" x14ac:dyDescent="0.25">
      <c r="A274" s="178"/>
      <c r="B274" s="124"/>
      <c r="C274" s="124"/>
      <c r="D274" s="137"/>
      <c r="E274" s="219"/>
      <c r="F274" s="104"/>
      <c r="G274" s="138"/>
    </row>
    <row r="275" spans="1:7" x14ac:dyDescent="0.25">
      <c r="A275" s="178"/>
      <c r="B275" s="118"/>
      <c r="C275" s="118"/>
      <c r="D275" s="132"/>
      <c r="E275" s="219"/>
      <c r="F275" s="104"/>
      <c r="G275" s="138"/>
    </row>
    <row r="276" spans="1:7" x14ac:dyDescent="0.25">
      <c r="A276" s="178"/>
      <c r="B276" s="118"/>
      <c r="C276" s="118"/>
      <c r="D276" s="132"/>
      <c r="E276" s="219"/>
      <c r="F276" s="104"/>
      <c r="G276" s="138"/>
    </row>
    <row r="277" spans="1:7" x14ac:dyDescent="0.25">
      <c r="A277" s="178"/>
      <c r="B277" s="116"/>
      <c r="C277" s="117" t="s">
        <v>5</v>
      </c>
      <c r="D277" s="133">
        <f>SUM(D267:D276)</f>
        <v>0</v>
      </c>
      <c r="E277" s="114"/>
      <c r="F277" s="104"/>
      <c r="G277" s="138"/>
    </row>
    <row r="278" spans="1:7" x14ac:dyDescent="0.25">
      <c r="A278" s="178"/>
      <c r="B278" s="105"/>
      <c r="C278" s="105"/>
      <c r="D278" s="128"/>
      <c r="E278" s="105"/>
      <c r="F278" s="104"/>
      <c r="G278" s="138"/>
    </row>
    <row r="279" spans="1:7" x14ac:dyDescent="0.25">
      <c r="A279" s="178"/>
      <c r="B279" s="123" t="s">
        <v>183</v>
      </c>
      <c r="C279" s="120"/>
      <c r="D279" s="134">
        <f>D277+D260</f>
        <v>88</v>
      </c>
      <c r="E279" s="121" t="s">
        <v>4</v>
      </c>
      <c r="F279" s="104"/>
      <c r="G279" s="138"/>
    </row>
    <row r="280" spans="1:7" x14ac:dyDescent="0.25">
      <c r="A280" s="178"/>
      <c r="B280" s="104"/>
      <c r="C280" s="104"/>
      <c r="D280" s="104"/>
      <c r="E280" s="104"/>
      <c r="F280" s="104"/>
      <c r="G280" s="138"/>
    </row>
    <row r="281" spans="1:7" x14ac:dyDescent="0.25">
      <c r="A281" s="178"/>
      <c r="B281" s="125" t="s">
        <v>11</v>
      </c>
      <c r="C281" s="104"/>
      <c r="D281" s="138"/>
      <c r="E281" s="104"/>
      <c r="F281" s="104"/>
      <c r="G281" s="138"/>
    </row>
    <row r="282" spans="1:7" x14ac:dyDescent="0.25">
      <c r="A282" s="178"/>
      <c r="B282" s="227"/>
      <c r="C282" s="228"/>
      <c r="D282" s="228"/>
      <c r="E282" s="228"/>
      <c r="F282" s="228"/>
      <c r="G282" s="229"/>
    </row>
    <row r="283" spans="1:7" x14ac:dyDescent="0.25">
      <c r="A283" s="178"/>
      <c r="B283" s="230"/>
      <c r="C283" s="231"/>
      <c r="D283" s="231"/>
      <c r="E283" s="231"/>
      <c r="F283" s="231"/>
      <c r="G283" s="232"/>
    </row>
    <row r="284" spans="1:7" x14ac:dyDescent="0.25">
      <c r="A284" s="178"/>
      <c r="B284" s="230"/>
      <c r="C284" s="231"/>
      <c r="D284" s="231"/>
      <c r="E284" s="231"/>
      <c r="F284" s="231"/>
      <c r="G284" s="232"/>
    </row>
    <row r="285" spans="1:7" x14ac:dyDescent="0.25">
      <c r="A285" s="178"/>
      <c r="B285" s="230"/>
      <c r="C285" s="231"/>
      <c r="D285" s="231"/>
      <c r="E285" s="231"/>
      <c r="F285" s="231"/>
      <c r="G285" s="232"/>
    </row>
    <row r="286" spans="1:7" x14ac:dyDescent="0.25">
      <c r="A286" s="178"/>
      <c r="B286" s="230"/>
      <c r="C286" s="231"/>
      <c r="D286" s="231"/>
      <c r="E286" s="231"/>
      <c r="F286" s="231"/>
      <c r="G286" s="232"/>
    </row>
    <row r="287" spans="1:7" x14ac:dyDescent="0.25">
      <c r="A287" s="178"/>
      <c r="B287" s="233"/>
      <c r="C287" s="234"/>
      <c r="D287" s="234"/>
      <c r="E287" s="234"/>
      <c r="F287" s="234"/>
      <c r="G287" s="235"/>
    </row>
    <row r="288" spans="1:7" x14ac:dyDescent="0.25">
      <c r="A288" s="178" t="s">
        <v>36</v>
      </c>
      <c r="B288" s="104"/>
      <c r="C288" s="104"/>
      <c r="D288" s="104"/>
      <c r="E288" s="104"/>
      <c r="F288" s="104"/>
      <c r="G288" s="104"/>
    </row>
  </sheetData>
  <sheetProtection password="FA66" sheet="1" objects="1" scenarios="1"/>
  <mergeCells count="42">
    <mergeCell ref="C257:G257"/>
    <mergeCell ref="C258:G258"/>
    <mergeCell ref="B262:G263"/>
    <mergeCell ref="B282:G287"/>
    <mergeCell ref="B234:G234"/>
    <mergeCell ref="B253:G253"/>
    <mergeCell ref="C254:G254"/>
    <mergeCell ref="C255:G255"/>
    <mergeCell ref="C256:G256"/>
    <mergeCell ref="C198:G198"/>
    <mergeCell ref="C199:G199"/>
    <mergeCell ref="C200:G200"/>
    <mergeCell ref="C201:G201"/>
    <mergeCell ref="C202:G202"/>
    <mergeCell ref="C100:G100"/>
    <mergeCell ref="C101:G101"/>
    <mergeCell ref="C102:G102"/>
    <mergeCell ref="C103:G103"/>
    <mergeCell ref="C104:G104"/>
    <mergeCell ref="B164:G165"/>
    <mergeCell ref="B184:G189"/>
    <mergeCell ref="B136:G136"/>
    <mergeCell ref="B155:G155"/>
    <mergeCell ref="C156:G156"/>
    <mergeCell ref="C157:G157"/>
    <mergeCell ref="C158:G158"/>
    <mergeCell ref="C159:G159"/>
    <mergeCell ref="C160:G160"/>
    <mergeCell ref="B86:G91"/>
    <mergeCell ref="C31:G31"/>
    <mergeCell ref="B66:G67"/>
    <mergeCell ref="B30:G30"/>
    <mergeCell ref="C32:G32"/>
    <mergeCell ref="C33:G33"/>
    <mergeCell ref="C34:G34"/>
    <mergeCell ref="C35:G35"/>
    <mergeCell ref="B62:G62"/>
    <mergeCell ref="C9:G9"/>
    <mergeCell ref="C10:G10"/>
    <mergeCell ref="C11:G11"/>
    <mergeCell ref="C12:G12"/>
    <mergeCell ref="C13:G13"/>
  </mergeCells>
  <conditionalFormatting sqref="B41:D41">
    <cfRule type="expression" dxfId="18" priority="15">
      <formula>NOT(ISBLANK($G41))</formula>
    </cfRule>
  </conditionalFormatting>
  <conditionalFormatting sqref="B27:D27">
    <cfRule type="expression" dxfId="17" priority="17">
      <formula>NOT(ISBLANK($G27))</formula>
    </cfRule>
  </conditionalFormatting>
  <conditionalFormatting sqref="B116:D124">
    <cfRule type="expression" dxfId="16" priority="14">
      <formula>NOT(ISBLANK($G116))</formula>
    </cfRule>
  </conditionalFormatting>
  <conditionalFormatting sqref="B19:D27">
    <cfRule type="expression" dxfId="15" priority="18">
      <formula>NOT(ISBLANK($G19))</formula>
    </cfRule>
  </conditionalFormatting>
  <conditionalFormatting sqref="B124:D124">
    <cfRule type="expression" dxfId="14" priority="13">
      <formula>NOT(ISBLANK($G124))</formula>
    </cfRule>
  </conditionalFormatting>
  <conditionalFormatting sqref="B42:D42">
    <cfRule type="expression" dxfId="13" priority="10">
      <formula>NOT(ISBLANK($G42))</formula>
    </cfRule>
  </conditionalFormatting>
  <conditionalFormatting sqref="B40:D40">
    <cfRule type="expression" dxfId="12" priority="8">
      <formula>NOT(ISBLANK($G40))</formula>
    </cfRule>
  </conditionalFormatting>
  <conditionalFormatting sqref="B214:D222">
    <cfRule type="expression" dxfId="11" priority="3">
      <formula>NOT(ISBLANK($G214))</formula>
    </cfRule>
  </conditionalFormatting>
  <conditionalFormatting sqref="B222:D222">
    <cfRule type="expression" dxfId="10" priority="2">
      <formula>NOT(ISBLANK($G222))</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7" id="{FE675C56-1FEC-4D15-903C-D62BBDDE41CB}">
            <xm:f>NOT(ISBLANK(SMI!$G112))</xm:f>
            <x14:dxf>
              <font>
                <strike/>
              </font>
            </x14:dxf>
          </x14:cfRule>
          <xm:sqref>B111:D111 B209:D209</xm:sqref>
        </x14:conditionalFormatting>
        <x14:conditionalFormatting xmlns:xm="http://schemas.microsoft.com/office/excel/2006/main">
          <x14:cfRule type="expression" priority="222" id="{7C0780C5-A95A-48B3-B54B-32181C71DA02}">
            <xm:f>NOT(ISBLANK('Particle and Astrophysics'!#REF!))</xm:f>
            <x14:dxf>
              <font>
                <strike/>
              </font>
            </x14:dxf>
          </x14:cfRule>
          <xm:sqref>B129:D130</xm:sqref>
        </x14:conditionalFormatting>
        <x14:conditionalFormatting xmlns:xm="http://schemas.microsoft.com/office/excel/2006/main">
          <x14:cfRule type="expression" priority="223" id="{7C0780C5-A95A-48B3-B54B-32181C71DA02}">
            <xm:f>NOT(ISBLANK('Particle and Astrophysics'!$G133))</xm:f>
            <x14:dxf>
              <font>
                <strike/>
              </font>
            </x14:dxf>
          </x14:cfRule>
          <xm:sqref>B131:D133 B229:D231</xm:sqref>
        </x14:conditionalFormatting>
        <x14:conditionalFormatting xmlns:xm="http://schemas.microsoft.com/office/excel/2006/main">
          <x14:cfRule type="expression" priority="4" id="{9D858D5A-D683-4D0C-9AF3-132F07CFB237}">
            <xm:f>NOT(ISBLANK('Particle and Astrophysics'!#REF!))</xm:f>
            <x14:dxf>
              <font>
                <strike/>
              </font>
            </x14:dxf>
          </x14:cfRule>
          <xm:sqref>B227:D228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203"/>
  <sheetViews>
    <sheetView topLeftCell="A142" workbookViewId="0">
      <selection activeCell="F171" sqref="F171"/>
    </sheetView>
  </sheetViews>
  <sheetFormatPr defaultRowHeight="15" x14ac:dyDescent="0.25"/>
  <cols>
    <col min="1" max="1" width="35.7109375" style="51" customWidth="1"/>
    <col min="2" max="2" width="16.85546875" style="60" customWidth="1"/>
    <col min="3" max="3" width="37.7109375" style="60" customWidth="1"/>
    <col min="4" max="4" width="9.140625" style="60"/>
    <col min="5" max="5" width="14.28515625" style="60" customWidth="1"/>
    <col min="6" max="6" width="31.5703125" style="60" customWidth="1"/>
    <col min="7" max="11" width="9.140625" style="60"/>
    <col min="12" max="12" width="15.140625" style="60" customWidth="1"/>
    <col min="13" max="13" width="18.7109375" style="60" customWidth="1"/>
    <col min="14" max="18" width="9.140625" style="60"/>
    <col min="19" max="19" width="33.42578125" style="60" customWidth="1"/>
    <col min="20" max="16384" width="9.140625" style="60"/>
  </cols>
  <sheetData>
    <row r="1" spans="1:7" s="45" customFormat="1" ht="30" x14ac:dyDescent="0.25">
      <c r="A1" s="48" t="s">
        <v>35</v>
      </c>
    </row>
    <row r="2" spans="1:7" x14ac:dyDescent="0.25">
      <c r="A2" s="49" t="s">
        <v>78</v>
      </c>
    </row>
    <row r="3" spans="1:7" ht="18.75" x14ac:dyDescent="0.3">
      <c r="A3" s="50"/>
      <c r="B3" s="8" t="s">
        <v>161</v>
      </c>
      <c r="C3" s="7"/>
      <c r="D3" s="18"/>
      <c r="E3" s="61"/>
      <c r="F3" s="61"/>
      <c r="G3" s="84"/>
    </row>
    <row r="4" spans="1:7" x14ac:dyDescent="0.25">
      <c r="A4" s="50"/>
      <c r="B4" s="110" t="s">
        <v>156</v>
      </c>
      <c r="C4" s="7"/>
      <c r="D4" s="18"/>
      <c r="E4" s="61"/>
      <c r="F4" s="61"/>
      <c r="G4" s="84"/>
    </row>
    <row r="5" spans="1:7" x14ac:dyDescent="0.25">
      <c r="A5" s="50"/>
      <c r="B5" s="7"/>
      <c r="C5" s="7"/>
      <c r="D5" s="18"/>
      <c r="E5" s="61"/>
      <c r="F5" s="61"/>
      <c r="G5" s="84"/>
    </row>
    <row r="6" spans="1:7" x14ac:dyDescent="0.25">
      <c r="A6" s="50"/>
      <c r="B6" s="7"/>
      <c r="C6" s="7"/>
      <c r="D6" s="18"/>
      <c r="E6" s="61"/>
      <c r="F6" s="61"/>
      <c r="G6" s="84"/>
    </row>
    <row r="7" spans="1:7" x14ac:dyDescent="0.25">
      <c r="A7" s="50"/>
      <c r="B7" s="140" t="s">
        <v>104</v>
      </c>
      <c r="C7" s="61"/>
      <c r="D7" s="84"/>
      <c r="E7" s="61"/>
      <c r="F7" s="61"/>
      <c r="G7" s="84"/>
    </row>
    <row r="8" spans="1:7" x14ac:dyDescent="0.25">
      <c r="A8" s="50"/>
      <c r="B8" s="3"/>
      <c r="C8" s="7"/>
      <c r="D8" s="18"/>
      <c r="E8" s="7"/>
      <c r="F8" s="7"/>
      <c r="G8" s="18"/>
    </row>
    <row r="9" spans="1:7" x14ac:dyDescent="0.25">
      <c r="A9" s="50"/>
      <c r="B9" s="10" t="s">
        <v>0</v>
      </c>
      <c r="C9" s="239"/>
      <c r="D9" s="240"/>
      <c r="E9" s="240"/>
      <c r="F9" s="240"/>
      <c r="G9" s="241"/>
    </row>
    <row r="10" spans="1:7" x14ac:dyDescent="0.25">
      <c r="A10" s="50"/>
      <c r="B10" s="10" t="s">
        <v>1</v>
      </c>
      <c r="C10" s="239"/>
      <c r="D10" s="240"/>
      <c r="E10" s="240"/>
      <c r="F10" s="240"/>
      <c r="G10" s="241"/>
    </row>
    <row r="11" spans="1:7" x14ac:dyDescent="0.25">
      <c r="A11" s="50"/>
      <c r="B11" s="10" t="s">
        <v>9</v>
      </c>
      <c r="C11" s="239"/>
      <c r="D11" s="240"/>
      <c r="E11" s="240"/>
      <c r="F11" s="240"/>
      <c r="G11" s="241"/>
    </row>
    <row r="12" spans="1:7" x14ac:dyDescent="0.25">
      <c r="A12" s="50"/>
      <c r="B12" s="10" t="s">
        <v>6</v>
      </c>
      <c r="C12" s="239"/>
      <c r="D12" s="240"/>
      <c r="E12" s="240"/>
      <c r="F12" s="240"/>
      <c r="G12" s="241"/>
    </row>
    <row r="13" spans="1:7" x14ac:dyDescent="0.25">
      <c r="A13" s="50"/>
      <c r="B13" s="10" t="s">
        <v>7</v>
      </c>
      <c r="C13" s="239"/>
      <c r="D13" s="240"/>
      <c r="E13" s="240"/>
      <c r="F13" s="240"/>
      <c r="G13" s="241"/>
    </row>
    <row r="14" spans="1:7" x14ac:dyDescent="0.25">
      <c r="A14" s="50"/>
      <c r="B14" s="63"/>
      <c r="C14" s="38"/>
      <c r="D14" s="81"/>
      <c r="E14" s="64"/>
      <c r="F14" s="64"/>
      <c r="G14" s="81"/>
    </row>
    <row r="15" spans="1:7" ht="21" x14ac:dyDescent="0.35">
      <c r="A15" s="60"/>
      <c r="B15" s="99" t="s">
        <v>133</v>
      </c>
      <c r="C15" s="104"/>
      <c r="D15" s="104"/>
      <c r="E15" s="104"/>
      <c r="F15" s="104"/>
      <c r="G15" s="104"/>
    </row>
    <row r="16" spans="1:7" x14ac:dyDescent="0.25">
      <c r="A16" s="50"/>
      <c r="B16" s="107"/>
      <c r="C16" s="108"/>
      <c r="D16" s="130"/>
      <c r="E16" s="155"/>
      <c r="F16" s="155"/>
      <c r="G16" s="127"/>
    </row>
    <row r="17" spans="1:7" x14ac:dyDescent="0.25">
      <c r="A17" s="60"/>
      <c r="B17" s="153" t="s">
        <v>201</v>
      </c>
      <c r="C17" s="113"/>
      <c r="D17" s="131"/>
      <c r="E17" s="153" t="s">
        <v>8</v>
      </c>
      <c r="F17" s="145"/>
      <c r="G17" s="142"/>
    </row>
    <row r="18" spans="1:7" x14ac:dyDescent="0.25">
      <c r="A18" s="50"/>
      <c r="B18" s="168" t="s">
        <v>2</v>
      </c>
      <c r="C18" s="169" t="s">
        <v>3</v>
      </c>
      <c r="D18" s="170" t="s">
        <v>4</v>
      </c>
      <c r="E18" s="169" t="s">
        <v>2</v>
      </c>
      <c r="F18" s="169" t="s">
        <v>3</v>
      </c>
      <c r="G18" s="164" t="s">
        <v>4</v>
      </c>
    </row>
    <row r="19" spans="1:7" x14ac:dyDescent="0.25">
      <c r="A19" s="50"/>
      <c r="B19" s="52"/>
      <c r="C19" s="52"/>
      <c r="D19" s="53"/>
      <c r="E19" s="159"/>
      <c r="F19" s="159"/>
      <c r="G19" s="160"/>
    </row>
    <row r="20" spans="1:7" x14ac:dyDescent="0.25">
      <c r="A20" s="50"/>
      <c r="B20" s="52"/>
      <c r="C20" s="52"/>
      <c r="D20" s="53"/>
      <c r="E20" s="159"/>
      <c r="F20" s="159"/>
      <c r="G20" s="160"/>
    </row>
    <row r="21" spans="1:7" x14ac:dyDescent="0.25">
      <c r="A21" s="50"/>
      <c r="B21" s="52"/>
      <c r="C21" s="52"/>
      <c r="D21" s="53"/>
      <c r="E21" s="159"/>
      <c r="F21" s="159"/>
      <c r="G21" s="160"/>
    </row>
    <row r="22" spans="1:7" x14ac:dyDescent="0.25">
      <c r="A22" s="50"/>
      <c r="B22" s="52"/>
      <c r="C22" s="52"/>
      <c r="D22" s="53"/>
      <c r="E22" s="159"/>
      <c r="F22" s="159"/>
      <c r="G22" s="160"/>
    </row>
    <row r="23" spans="1:7" x14ac:dyDescent="0.25">
      <c r="A23" s="50"/>
      <c r="B23" s="52"/>
      <c r="C23" s="52"/>
      <c r="D23" s="53"/>
      <c r="E23" s="159"/>
      <c r="F23" s="159"/>
      <c r="G23" s="160"/>
    </row>
    <row r="24" spans="1:7" x14ac:dyDescent="0.25">
      <c r="A24" s="50"/>
      <c r="B24" s="52"/>
      <c r="C24" s="52"/>
      <c r="D24" s="53"/>
      <c r="E24" s="159"/>
      <c r="F24" s="159"/>
      <c r="G24" s="160"/>
    </row>
    <row r="25" spans="1:7" x14ac:dyDescent="0.25">
      <c r="A25" s="50"/>
      <c r="B25" s="52"/>
      <c r="C25" s="52"/>
      <c r="D25" s="53"/>
      <c r="E25" s="159"/>
      <c r="F25" s="159"/>
      <c r="G25" s="160"/>
    </row>
    <row r="26" spans="1:7" x14ac:dyDescent="0.25">
      <c r="A26" s="50"/>
      <c r="B26" s="52"/>
      <c r="C26" s="52"/>
      <c r="D26" s="53"/>
      <c r="E26" s="159"/>
      <c r="F26" s="159"/>
      <c r="G26" s="160"/>
    </row>
    <row r="27" spans="1:7" x14ac:dyDescent="0.25">
      <c r="A27" s="50"/>
      <c r="B27" s="143"/>
      <c r="C27" s="144" t="s">
        <v>5</v>
      </c>
      <c r="D27" s="157">
        <f>SUMIFS(D19:D26, G19:G26, "",E19:E26,"",F19:F26,"")+SUM(G19:G26)</f>
        <v>0</v>
      </c>
      <c r="E27" s="105"/>
      <c r="F27" s="105"/>
      <c r="G27" s="128"/>
    </row>
    <row r="28" spans="1:7" x14ac:dyDescent="0.25">
      <c r="A28" s="50"/>
      <c r="B28" s="115"/>
      <c r="C28" s="144"/>
      <c r="D28" s="139"/>
      <c r="E28" s="105"/>
      <c r="F28" s="105"/>
      <c r="G28" s="128"/>
    </row>
    <row r="29" spans="1:7" x14ac:dyDescent="0.25">
      <c r="A29" s="50"/>
      <c r="B29" s="242" t="s">
        <v>196</v>
      </c>
      <c r="C29" s="243"/>
      <c r="D29" s="243"/>
      <c r="E29" s="243"/>
      <c r="F29" s="243"/>
      <c r="G29" s="244"/>
    </row>
    <row r="30" spans="1:7" x14ac:dyDescent="0.25">
      <c r="A30" s="50"/>
      <c r="B30" s="104"/>
      <c r="C30" s="144" t="s">
        <v>49</v>
      </c>
      <c r="D30" s="54">
        <v>30</v>
      </c>
      <c r="E30" s="104"/>
      <c r="F30" s="104"/>
      <c r="G30" s="104"/>
    </row>
    <row r="31" spans="1:7" x14ac:dyDescent="0.25">
      <c r="A31" s="50"/>
      <c r="B31" s="104"/>
      <c r="C31" s="104"/>
      <c r="D31" s="104"/>
      <c r="E31" s="104"/>
      <c r="F31" s="104"/>
      <c r="G31" s="104"/>
    </row>
    <row r="32" spans="1:7" x14ac:dyDescent="0.25">
      <c r="A32" s="50"/>
      <c r="B32" s="153" t="s">
        <v>197</v>
      </c>
      <c r="C32" s="152"/>
      <c r="D32" s="163"/>
      <c r="E32" s="153" t="s">
        <v>8</v>
      </c>
      <c r="F32" s="151"/>
      <c r="G32" s="165"/>
    </row>
    <row r="33" spans="1:7" x14ac:dyDescent="0.25">
      <c r="A33" s="50"/>
      <c r="B33" s="171" t="s">
        <v>2</v>
      </c>
      <c r="C33" s="172" t="s">
        <v>3</v>
      </c>
      <c r="D33" s="173" t="s">
        <v>4</v>
      </c>
      <c r="E33" s="169" t="s">
        <v>2</v>
      </c>
      <c r="F33" s="169" t="s">
        <v>3</v>
      </c>
      <c r="G33" s="164" t="s">
        <v>4</v>
      </c>
    </row>
    <row r="34" spans="1:7" x14ac:dyDescent="0.25">
      <c r="A34" s="50"/>
      <c r="B34" s="156" t="s">
        <v>99</v>
      </c>
      <c r="C34" s="156" t="s">
        <v>98</v>
      </c>
      <c r="D34" s="158">
        <v>3</v>
      </c>
      <c r="E34" s="159"/>
      <c r="F34" s="159"/>
      <c r="G34" s="160"/>
    </row>
    <row r="35" spans="1:7" x14ac:dyDescent="0.25">
      <c r="A35" s="50"/>
      <c r="B35" s="156" t="s">
        <v>100</v>
      </c>
      <c r="C35" s="156" t="s">
        <v>97</v>
      </c>
      <c r="D35" s="158">
        <v>1</v>
      </c>
      <c r="E35" s="159"/>
      <c r="F35" s="159"/>
      <c r="G35" s="160"/>
    </row>
    <row r="36" spans="1:7" s="104" customFormat="1" x14ac:dyDescent="0.25">
      <c r="A36" s="177"/>
      <c r="B36" s="150"/>
      <c r="C36" s="150"/>
      <c r="D36" s="161"/>
      <c r="E36" s="159"/>
      <c r="F36" s="159"/>
      <c r="G36" s="160"/>
    </row>
    <row r="37" spans="1:7" s="104" customFormat="1" x14ac:dyDescent="0.25">
      <c r="A37" s="177"/>
      <c r="B37" s="150"/>
      <c r="C37" s="150"/>
      <c r="D37" s="161"/>
      <c r="E37" s="159"/>
      <c r="F37" s="159"/>
      <c r="G37" s="160"/>
    </row>
    <row r="38" spans="1:7" s="104" customFormat="1" x14ac:dyDescent="0.25">
      <c r="A38" s="177"/>
      <c r="B38" s="154"/>
      <c r="C38" s="154"/>
      <c r="D38" s="162"/>
      <c r="E38" s="159"/>
      <c r="F38" s="159"/>
      <c r="G38" s="160"/>
    </row>
    <row r="39" spans="1:7" s="104" customFormat="1" x14ac:dyDescent="0.25">
      <c r="A39" s="177"/>
      <c r="B39" s="154"/>
      <c r="C39" s="154"/>
      <c r="D39" s="162"/>
      <c r="E39" s="159"/>
      <c r="F39" s="159"/>
      <c r="G39" s="160"/>
    </row>
    <row r="40" spans="1:7" s="104" customFormat="1" x14ac:dyDescent="0.25">
      <c r="A40" s="177"/>
      <c r="B40" s="116"/>
      <c r="C40" s="117" t="s">
        <v>5</v>
      </c>
      <c r="D40" s="157">
        <f>SUMIFS(D34:D39, G34:G39, "")+SUM(G34:G39)</f>
        <v>4</v>
      </c>
      <c r="E40" s="105"/>
      <c r="F40" s="105"/>
      <c r="G40" s="128"/>
    </row>
    <row r="41" spans="1:7" ht="21" x14ac:dyDescent="0.35">
      <c r="A41" s="50"/>
      <c r="B41" s="97" t="s">
        <v>42</v>
      </c>
      <c r="C41" s="98"/>
      <c r="D41" s="104"/>
      <c r="E41" s="104"/>
      <c r="F41" s="104"/>
      <c r="G41" s="104"/>
    </row>
    <row r="42" spans="1:7" x14ac:dyDescent="0.25">
      <c r="A42" s="50"/>
      <c r="B42" s="104"/>
      <c r="C42" s="104"/>
      <c r="D42" s="163"/>
      <c r="E42" s="153" t="s">
        <v>8</v>
      </c>
      <c r="F42" s="113"/>
      <c r="G42" s="131"/>
    </row>
    <row r="43" spans="1:7" x14ac:dyDescent="0.25">
      <c r="A43" s="50"/>
      <c r="B43" s="171" t="s">
        <v>2</v>
      </c>
      <c r="C43" s="172" t="s">
        <v>3</v>
      </c>
      <c r="D43" s="173" t="s">
        <v>4</v>
      </c>
      <c r="E43" s="169" t="s">
        <v>2</v>
      </c>
      <c r="F43" s="169" t="s">
        <v>3</v>
      </c>
      <c r="G43" s="164" t="s">
        <v>4</v>
      </c>
    </row>
    <row r="44" spans="1:7" x14ac:dyDescent="0.25">
      <c r="A44" s="50"/>
      <c r="B44" s="55"/>
      <c r="C44" s="55" t="s">
        <v>71</v>
      </c>
      <c r="D44" s="103">
        <v>5</v>
      </c>
      <c r="E44" s="96"/>
      <c r="F44" s="96"/>
      <c r="G44" s="96"/>
    </row>
    <row r="45" spans="1:7" x14ac:dyDescent="0.25">
      <c r="A45" s="50"/>
      <c r="B45" s="55"/>
      <c r="C45" s="55" t="s">
        <v>72</v>
      </c>
      <c r="D45" s="103">
        <v>10</v>
      </c>
      <c r="E45" s="96"/>
      <c r="F45" s="96"/>
      <c r="G45" s="96"/>
    </row>
    <row r="46" spans="1:7" x14ac:dyDescent="0.25">
      <c r="A46" s="50"/>
      <c r="B46" s="55"/>
      <c r="C46" s="55" t="s">
        <v>73</v>
      </c>
      <c r="D46" s="56">
        <v>15</v>
      </c>
      <c r="E46" s="96"/>
      <c r="F46" s="96"/>
      <c r="G46" s="96"/>
    </row>
    <row r="47" spans="1:7" x14ac:dyDescent="0.25">
      <c r="A47" s="50"/>
      <c r="B47" s="55"/>
      <c r="C47" s="55" t="s">
        <v>74</v>
      </c>
      <c r="D47" s="56">
        <v>10</v>
      </c>
      <c r="E47" s="96"/>
      <c r="F47" s="96"/>
      <c r="G47" s="96"/>
    </row>
    <row r="48" spans="1:7" x14ac:dyDescent="0.25">
      <c r="A48" s="50"/>
      <c r="B48" s="55"/>
      <c r="C48" t="s">
        <v>75</v>
      </c>
      <c r="D48" s="56">
        <v>5</v>
      </c>
      <c r="E48" s="96"/>
      <c r="F48" s="207"/>
      <c r="G48" s="96"/>
    </row>
    <row r="49" spans="1:7" x14ac:dyDescent="0.25">
      <c r="A49" s="50"/>
      <c r="B49" s="96"/>
      <c r="C49" s="96" t="s">
        <v>76</v>
      </c>
      <c r="D49" s="100">
        <v>15</v>
      </c>
      <c r="E49" s="96"/>
      <c r="F49" s="96"/>
      <c r="G49" s="96"/>
    </row>
    <row r="50" spans="1:7" x14ac:dyDescent="0.25">
      <c r="A50" s="50"/>
      <c r="B50" s="16"/>
      <c r="C50" s="76" t="s">
        <v>5</v>
      </c>
      <c r="D50" s="83">
        <f>SUMIFS(D44:D49, G44:G49, "")+SUM(G44:G49)</f>
        <v>60</v>
      </c>
      <c r="E50" s="16"/>
      <c r="F50" s="16"/>
      <c r="G50" s="16"/>
    </row>
    <row r="51" spans="1:7" s="104" customFormat="1" x14ac:dyDescent="0.25">
      <c r="A51" s="178"/>
      <c r="E51" s="206"/>
      <c r="F51" s="206"/>
      <c r="G51" s="206"/>
    </row>
    <row r="52" spans="1:7" s="104" customFormat="1" x14ac:dyDescent="0.25">
      <c r="A52" s="178"/>
      <c r="B52" s="205" t="s">
        <v>162</v>
      </c>
      <c r="E52" s="206"/>
      <c r="F52" s="206"/>
      <c r="G52" s="206"/>
    </row>
    <row r="53" spans="1:7" s="104" customFormat="1" x14ac:dyDescent="0.25">
      <c r="A53" s="178"/>
      <c r="B53" s="171" t="s">
        <v>2</v>
      </c>
      <c r="C53" s="172" t="s">
        <v>3</v>
      </c>
      <c r="D53" s="173" t="s">
        <v>4</v>
      </c>
      <c r="E53" s="110"/>
      <c r="F53" s="110"/>
      <c r="G53" s="110"/>
    </row>
    <row r="54" spans="1:7" s="104" customFormat="1" x14ac:dyDescent="0.25">
      <c r="A54" s="178"/>
      <c r="B54" s="96"/>
      <c r="C54" s="96"/>
      <c r="D54" s="96"/>
      <c r="E54" s="265" t="s">
        <v>163</v>
      </c>
      <c r="F54" s="266"/>
      <c r="G54" s="267"/>
    </row>
    <row r="55" spans="1:7" s="104" customFormat="1" x14ac:dyDescent="0.25">
      <c r="A55" s="178"/>
      <c r="B55" s="96"/>
      <c r="C55" s="96"/>
      <c r="D55" s="96"/>
      <c r="E55" s="268"/>
      <c r="F55" s="269"/>
      <c r="G55" s="270"/>
    </row>
    <row r="56" spans="1:7" s="104" customFormat="1" x14ac:dyDescent="0.25">
      <c r="A56" s="178"/>
      <c r="B56" s="96"/>
      <c r="C56" s="96"/>
      <c r="D56" s="96"/>
      <c r="E56" s="268"/>
      <c r="F56" s="269"/>
      <c r="G56" s="270"/>
    </row>
    <row r="57" spans="1:7" s="104" customFormat="1" x14ac:dyDescent="0.25">
      <c r="A57" s="178"/>
      <c r="B57" s="96"/>
      <c r="C57" s="96"/>
      <c r="D57" s="96"/>
      <c r="E57" s="268"/>
      <c r="F57" s="269"/>
      <c r="G57" s="270"/>
    </row>
    <row r="58" spans="1:7" s="104" customFormat="1" x14ac:dyDescent="0.25">
      <c r="A58" s="178"/>
      <c r="B58" s="96"/>
      <c r="C58" s="96"/>
      <c r="D58" s="96"/>
      <c r="E58" s="268"/>
      <c r="F58" s="269"/>
      <c r="G58" s="270"/>
    </row>
    <row r="59" spans="1:7" s="104" customFormat="1" x14ac:dyDescent="0.25">
      <c r="A59" s="178"/>
      <c r="B59" s="96"/>
      <c r="C59" s="96"/>
      <c r="D59" s="96"/>
      <c r="E59" s="268"/>
      <c r="F59" s="269"/>
      <c r="G59" s="270"/>
    </row>
    <row r="60" spans="1:7" s="104" customFormat="1" x14ac:dyDescent="0.25">
      <c r="A60" s="178"/>
      <c r="B60" s="96"/>
      <c r="C60" s="96"/>
      <c r="D60" s="96"/>
      <c r="E60" s="271"/>
      <c r="F60" s="272"/>
      <c r="G60" s="273"/>
    </row>
    <row r="61" spans="1:7" s="104" customFormat="1" x14ac:dyDescent="0.25">
      <c r="A61" s="178"/>
      <c r="D61" s="157">
        <f>SUM(D54:D60)</f>
        <v>0</v>
      </c>
      <c r="E61" s="110"/>
      <c r="F61" s="110"/>
      <c r="G61" s="110"/>
    </row>
    <row r="62" spans="1:7" s="104" customFormat="1" x14ac:dyDescent="0.25">
      <c r="A62" s="178"/>
      <c r="E62" s="110"/>
      <c r="F62" s="110"/>
      <c r="G62" s="110"/>
    </row>
    <row r="63" spans="1:7" x14ac:dyDescent="0.25">
      <c r="A63" s="50"/>
    </row>
    <row r="64" spans="1:7" x14ac:dyDescent="0.25">
      <c r="A64" s="50"/>
      <c r="B64" s="68" t="s">
        <v>181</v>
      </c>
      <c r="C64" s="69"/>
      <c r="D64" s="85">
        <f>SUM(D61,D40,D50,D30,D27)</f>
        <v>94</v>
      </c>
      <c r="E64" s="61"/>
      <c r="F64" s="61"/>
      <c r="G64" s="84"/>
    </row>
    <row r="65" spans="1:7" x14ac:dyDescent="0.25">
      <c r="A65" s="50"/>
    </row>
    <row r="66" spans="1:7" x14ac:dyDescent="0.25">
      <c r="A66" s="50"/>
      <c r="B66" s="226" t="s">
        <v>164</v>
      </c>
      <c r="C66" s="226"/>
      <c r="D66" s="226"/>
      <c r="E66" s="226"/>
      <c r="F66" s="226"/>
      <c r="G66" s="226"/>
    </row>
    <row r="67" spans="1:7" x14ac:dyDescent="0.25">
      <c r="A67" s="50"/>
      <c r="B67" s="226"/>
      <c r="C67" s="226"/>
      <c r="D67" s="226"/>
      <c r="E67" s="226"/>
      <c r="F67" s="226"/>
      <c r="G67" s="226"/>
    </row>
    <row r="68" spans="1:7" x14ac:dyDescent="0.25">
      <c r="A68" s="50"/>
    </row>
    <row r="69" spans="1:7" x14ac:dyDescent="0.25">
      <c r="A69" s="50"/>
      <c r="B69" s="25" t="s">
        <v>182</v>
      </c>
      <c r="C69" s="77"/>
      <c r="D69" s="86"/>
      <c r="E69" s="64"/>
    </row>
    <row r="70" spans="1:7" x14ac:dyDescent="0.25">
      <c r="A70" s="50"/>
      <c r="B70" s="70" t="s">
        <v>2</v>
      </c>
      <c r="C70" s="70" t="s">
        <v>3</v>
      </c>
      <c r="D70" s="87" t="s">
        <v>4</v>
      </c>
      <c r="E70" s="75"/>
    </row>
    <row r="71" spans="1:7" x14ac:dyDescent="0.25">
      <c r="A71" s="50"/>
      <c r="B71" s="15"/>
      <c r="C71" s="15"/>
      <c r="D71" s="22"/>
      <c r="E71" s="80"/>
    </row>
    <row r="72" spans="1:7" x14ac:dyDescent="0.25">
      <c r="A72" s="50"/>
      <c r="B72" s="15"/>
      <c r="C72" s="15"/>
      <c r="D72" s="22"/>
      <c r="E72" s="80"/>
    </row>
    <row r="73" spans="1:7" x14ac:dyDescent="0.25">
      <c r="A73" s="50"/>
      <c r="B73" s="15"/>
      <c r="C73" s="15"/>
      <c r="D73" s="22"/>
      <c r="E73" s="80"/>
      <c r="F73" s="61"/>
      <c r="G73" s="84"/>
    </row>
    <row r="74" spans="1:7" x14ac:dyDescent="0.25">
      <c r="A74" s="50"/>
      <c r="B74" s="15"/>
      <c r="C74" s="15"/>
      <c r="D74" s="22"/>
      <c r="E74" s="80"/>
      <c r="F74" s="61"/>
      <c r="G74" s="84"/>
    </row>
    <row r="75" spans="1:7" x14ac:dyDescent="0.25">
      <c r="A75" s="50"/>
      <c r="B75" s="15"/>
      <c r="C75" s="15"/>
      <c r="D75" s="22"/>
      <c r="E75" s="80"/>
      <c r="F75" s="61"/>
      <c r="G75" s="84"/>
    </row>
    <row r="76" spans="1:7" x14ac:dyDescent="0.25">
      <c r="A76" s="50"/>
      <c r="B76" s="15"/>
      <c r="C76" s="15"/>
      <c r="D76" s="22"/>
      <c r="E76" s="80"/>
    </row>
    <row r="77" spans="1:7" x14ac:dyDescent="0.25">
      <c r="A77" s="50"/>
      <c r="B77" s="15"/>
      <c r="C77" s="15"/>
      <c r="D77" s="22"/>
      <c r="E77" s="80"/>
    </row>
    <row r="78" spans="1:7" x14ac:dyDescent="0.25">
      <c r="A78" s="50"/>
      <c r="B78" s="15"/>
      <c r="C78" s="15"/>
      <c r="D78" s="22"/>
      <c r="E78" s="80"/>
      <c r="G78" s="89"/>
    </row>
    <row r="79" spans="1:7" x14ac:dyDescent="0.25">
      <c r="A79" s="50"/>
      <c r="B79" s="14"/>
      <c r="C79" s="14"/>
      <c r="D79" s="21"/>
      <c r="E79" s="80"/>
      <c r="G79" s="89"/>
    </row>
    <row r="80" spans="1:7" x14ac:dyDescent="0.25">
      <c r="A80" s="50"/>
      <c r="B80" s="14"/>
      <c r="C80" s="14"/>
      <c r="D80" s="21"/>
      <c r="E80" s="80"/>
      <c r="G80" s="89"/>
    </row>
    <row r="81" spans="1:7" x14ac:dyDescent="0.25">
      <c r="A81" s="50"/>
      <c r="B81" s="66"/>
      <c r="C81" s="76" t="s">
        <v>5</v>
      </c>
      <c r="D81" s="88">
        <f>SUM(D71:D80)</f>
        <v>0</v>
      </c>
      <c r="E81" s="74"/>
      <c r="G81" s="89"/>
    </row>
    <row r="82" spans="1:7" x14ac:dyDescent="0.25">
      <c r="A82" s="50"/>
      <c r="B82" s="61"/>
      <c r="C82" s="61"/>
      <c r="D82" s="84"/>
      <c r="E82" s="61"/>
      <c r="G82" s="89"/>
    </row>
    <row r="83" spans="1:7" x14ac:dyDescent="0.25">
      <c r="A83" s="50"/>
      <c r="B83" s="79" t="s">
        <v>183</v>
      </c>
      <c r="C83" s="69"/>
      <c r="D83" s="85">
        <f>D81+D64</f>
        <v>94</v>
      </c>
      <c r="E83" s="78" t="s">
        <v>4</v>
      </c>
      <c r="G83" s="89"/>
    </row>
    <row r="84" spans="1:7" x14ac:dyDescent="0.25">
      <c r="A84" s="50"/>
      <c r="G84" s="89"/>
    </row>
    <row r="85" spans="1:7" x14ac:dyDescent="0.25">
      <c r="A85" s="50"/>
      <c r="B85" s="62" t="s">
        <v>11</v>
      </c>
      <c r="D85" s="89"/>
      <c r="G85" s="89"/>
    </row>
    <row r="86" spans="1:7" x14ac:dyDescent="0.25">
      <c r="A86" s="50"/>
      <c r="B86" s="227"/>
      <c r="C86" s="228"/>
      <c r="D86" s="228"/>
      <c r="E86" s="228"/>
      <c r="F86" s="228"/>
      <c r="G86" s="229"/>
    </row>
    <row r="87" spans="1:7" x14ac:dyDescent="0.25">
      <c r="A87" s="50"/>
      <c r="B87" s="230"/>
      <c r="C87" s="231"/>
      <c r="D87" s="231"/>
      <c r="E87" s="231"/>
      <c r="F87" s="231"/>
      <c r="G87" s="232"/>
    </row>
    <row r="88" spans="1:7" x14ac:dyDescent="0.25">
      <c r="A88" s="50"/>
      <c r="B88" s="230"/>
      <c r="C88" s="231"/>
      <c r="D88" s="231"/>
      <c r="E88" s="231"/>
      <c r="F88" s="231"/>
      <c r="G88" s="232"/>
    </row>
    <row r="89" spans="1:7" x14ac:dyDescent="0.25">
      <c r="A89" s="50"/>
      <c r="B89" s="230"/>
      <c r="C89" s="231"/>
      <c r="D89" s="231"/>
      <c r="E89" s="231"/>
      <c r="F89" s="231"/>
      <c r="G89" s="232"/>
    </row>
    <row r="90" spans="1:7" x14ac:dyDescent="0.25">
      <c r="A90" s="50"/>
      <c r="B90" s="230"/>
      <c r="C90" s="231"/>
      <c r="D90" s="231"/>
      <c r="E90" s="231"/>
      <c r="F90" s="231"/>
      <c r="G90" s="232"/>
    </row>
    <row r="91" spans="1:7" x14ac:dyDescent="0.25">
      <c r="A91" s="50"/>
      <c r="B91" s="233"/>
      <c r="C91" s="234"/>
      <c r="D91" s="234"/>
      <c r="E91" s="234"/>
      <c r="F91" s="234"/>
      <c r="G91" s="235"/>
    </row>
    <row r="92" spans="1:7" x14ac:dyDescent="0.25">
      <c r="A92" s="51" t="s">
        <v>36</v>
      </c>
      <c r="G92" s="89"/>
    </row>
    <row r="93" spans="1:7" x14ac:dyDescent="0.25">
      <c r="A93" s="49" t="s">
        <v>222</v>
      </c>
      <c r="B93" s="61"/>
      <c r="C93" s="61"/>
      <c r="D93" s="84"/>
      <c r="E93" s="61"/>
      <c r="F93" s="61"/>
      <c r="G93" s="84"/>
    </row>
    <row r="94" spans="1:7" ht="18.75" x14ac:dyDescent="0.3">
      <c r="A94" s="50"/>
      <c r="B94" s="111" t="s">
        <v>226</v>
      </c>
      <c r="C94" s="110"/>
      <c r="D94" s="129"/>
      <c r="E94" s="105"/>
      <c r="F94" s="105"/>
      <c r="G94" s="128"/>
    </row>
    <row r="95" spans="1:7" x14ac:dyDescent="0.25">
      <c r="A95" s="50"/>
      <c r="B95" s="110" t="s">
        <v>156</v>
      </c>
      <c r="C95" s="110"/>
      <c r="D95" s="129"/>
      <c r="E95" s="105"/>
      <c r="F95" s="105"/>
      <c r="G95" s="128"/>
    </row>
    <row r="96" spans="1:7" x14ac:dyDescent="0.25">
      <c r="A96" s="50"/>
      <c r="B96" s="110"/>
      <c r="C96" s="110"/>
      <c r="D96" s="129"/>
      <c r="E96" s="105"/>
      <c r="F96" s="105"/>
      <c r="G96" s="128"/>
    </row>
    <row r="97" spans="1:7" x14ac:dyDescent="0.25">
      <c r="A97" s="50"/>
      <c r="B97" s="110"/>
      <c r="C97" s="110"/>
      <c r="D97" s="129"/>
      <c r="E97" s="105"/>
      <c r="F97" s="105"/>
      <c r="G97" s="128"/>
    </row>
    <row r="98" spans="1:7" x14ac:dyDescent="0.25">
      <c r="A98" s="50"/>
      <c r="B98" s="140" t="s">
        <v>104</v>
      </c>
      <c r="C98" s="105"/>
      <c r="D98" s="128"/>
      <c r="E98" s="105"/>
      <c r="F98" s="105"/>
      <c r="G98" s="128"/>
    </row>
    <row r="99" spans="1:7" x14ac:dyDescent="0.25">
      <c r="A99" s="50"/>
      <c r="B99" s="106"/>
      <c r="C99" s="110"/>
      <c r="D99" s="129"/>
      <c r="E99" s="110"/>
      <c r="F99" s="110"/>
      <c r="G99" s="129"/>
    </row>
    <row r="100" spans="1:7" x14ac:dyDescent="0.25">
      <c r="A100" s="50"/>
      <c r="B100" s="112" t="s">
        <v>0</v>
      </c>
      <c r="C100" s="239"/>
      <c r="D100" s="263"/>
      <c r="E100" s="263"/>
      <c r="F100" s="263"/>
      <c r="G100" s="264"/>
    </row>
    <row r="101" spans="1:7" x14ac:dyDescent="0.25">
      <c r="A101" s="60"/>
      <c r="B101" s="112" t="s">
        <v>1</v>
      </c>
      <c r="C101" s="239"/>
      <c r="D101" s="263"/>
      <c r="E101" s="263"/>
      <c r="F101" s="263"/>
      <c r="G101" s="264"/>
    </row>
    <row r="102" spans="1:7" x14ac:dyDescent="0.25">
      <c r="A102" s="60"/>
      <c r="B102" s="112" t="s">
        <v>9</v>
      </c>
      <c r="C102" s="239"/>
      <c r="D102" s="263"/>
      <c r="E102" s="263"/>
      <c r="F102" s="263"/>
      <c r="G102" s="264"/>
    </row>
    <row r="103" spans="1:7" x14ac:dyDescent="0.25">
      <c r="B103" s="112" t="s">
        <v>6</v>
      </c>
      <c r="C103" s="239"/>
      <c r="D103" s="263"/>
      <c r="E103" s="263"/>
      <c r="F103" s="263"/>
      <c r="G103" s="264"/>
    </row>
    <row r="104" spans="1:7" x14ac:dyDescent="0.25">
      <c r="B104" s="112" t="s">
        <v>7</v>
      </c>
      <c r="C104" s="239"/>
      <c r="D104" s="263"/>
      <c r="E104" s="263"/>
      <c r="F104" s="263"/>
      <c r="G104" s="264"/>
    </row>
    <row r="105" spans="1:7" x14ac:dyDescent="0.25">
      <c r="B105" s="166"/>
      <c r="C105" s="167"/>
      <c r="D105" s="127"/>
      <c r="E105" s="155"/>
      <c r="F105" s="155"/>
      <c r="G105" s="127"/>
    </row>
    <row r="106" spans="1:7" ht="21" x14ac:dyDescent="0.35">
      <c r="B106" s="99" t="s">
        <v>133</v>
      </c>
      <c r="C106" s="104"/>
      <c r="D106" s="104"/>
      <c r="E106" s="104"/>
      <c r="F106" s="104"/>
      <c r="G106" s="104"/>
    </row>
    <row r="107" spans="1:7" x14ac:dyDescent="0.25">
      <c r="B107" s="107"/>
      <c r="C107" s="108"/>
      <c r="D107" s="130"/>
      <c r="E107" s="155"/>
      <c r="F107" s="155"/>
      <c r="G107" s="127"/>
    </row>
    <row r="108" spans="1:7" s="104" customFormat="1" x14ac:dyDescent="0.25">
      <c r="A108" s="178"/>
      <c r="B108" s="153" t="s">
        <v>200</v>
      </c>
      <c r="C108" s="152"/>
      <c r="D108" s="163"/>
      <c r="E108" s="153" t="s">
        <v>8</v>
      </c>
      <c r="F108" s="151"/>
      <c r="G108" s="165"/>
    </row>
    <row r="109" spans="1:7" s="104" customFormat="1" x14ac:dyDescent="0.25">
      <c r="A109" s="178"/>
      <c r="B109" s="171" t="s">
        <v>2</v>
      </c>
      <c r="C109" s="172" t="s">
        <v>3</v>
      </c>
      <c r="D109" s="173" t="s">
        <v>4</v>
      </c>
      <c r="E109" s="169" t="s">
        <v>2</v>
      </c>
      <c r="F109" s="169" t="s">
        <v>3</v>
      </c>
      <c r="G109" s="164" t="s">
        <v>4</v>
      </c>
    </row>
    <row r="110" spans="1:7" s="104" customFormat="1" x14ac:dyDescent="0.25">
      <c r="A110" s="178"/>
      <c r="B110" s="156" t="s">
        <v>106</v>
      </c>
      <c r="C110" s="156" t="s">
        <v>107</v>
      </c>
      <c r="D110" s="158">
        <v>3</v>
      </c>
      <c r="E110" s="159"/>
      <c r="F110" s="159"/>
      <c r="G110" s="160"/>
    </row>
    <row r="111" spans="1:7" s="104" customFormat="1" x14ac:dyDescent="0.25">
      <c r="A111" s="178"/>
      <c r="B111" s="156" t="s">
        <v>100</v>
      </c>
      <c r="C111" s="156" t="s">
        <v>97</v>
      </c>
      <c r="D111" s="158">
        <v>1</v>
      </c>
      <c r="E111" s="159"/>
      <c r="F111" s="159"/>
      <c r="G111" s="160"/>
    </row>
    <row r="112" spans="1:7" s="104" customFormat="1" x14ac:dyDescent="0.25">
      <c r="A112" s="178"/>
      <c r="B112" s="116"/>
      <c r="C112" s="117" t="s">
        <v>5</v>
      </c>
      <c r="D112" s="157">
        <f>SUMIFS(D110:D111, G110:G111, "")+SUM(G110:G111)</f>
        <v>4</v>
      </c>
      <c r="E112" s="105"/>
      <c r="F112" s="105"/>
      <c r="G112" s="128"/>
    </row>
    <row r="113" spans="1:7" s="104" customFormat="1" x14ac:dyDescent="0.25">
      <c r="A113" s="178"/>
      <c r="B113" s="116"/>
      <c r="C113" s="117"/>
      <c r="D113" s="139"/>
      <c r="E113" s="105"/>
      <c r="F113" s="105"/>
      <c r="G113" s="128"/>
    </row>
    <row r="114" spans="1:7" x14ac:dyDescent="0.25">
      <c r="B114" s="153" t="s">
        <v>201</v>
      </c>
      <c r="C114" s="113"/>
      <c r="D114" s="131"/>
      <c r="E114" s="153" t="s">
        <v>8</v>
      </c>
      <c r="F114" s="145"/>
      <c r="G114" s="142"/>
    </row>
    <row r="115" spans="1:7" x14ac:dyDescent="0.25">
      <c r="B115" s="168" t="s">
        <v>2</v>
      </c>
      <c r="C115" s="169" t="s">
        <v>3</v>
      </c>
      <c r="D115" s="170" t="s">
        <v>4</v>
      </c>
      <c r="E115" s="169" t="s">
        <v>2</v>
      </c>
      <c r="F115" s="169" t="s">
        <v>3</v>
      </c>
      <c r="G115" s="164" t="s">
        <v>4</v>
      </c>
    </row>
    <row r="116" spans="1:7" x14ac:dyDescent="0.25">
      <c r="B116" s="52"/>
      <c r="C116" s="52"/>
      <c r="D116" s="53"/>
      <c r="E116" s="159"/>
      <c r="F116" s="159"/>
      <c r="G116" s="160"/>
    </row>
    <row r="117" spans="1:7" x14ac:dyDescent="0.25">
      <c r="B117" s="52"/>
      <c r="C117" s="52"/>
      <c r="D117" s="53"/>
      <c r="E117" s="159"/>
      <c r="F117" s="159"/>
      <c r="G117" s="160"/>
    </row>
    <row r="118" spans="1:7" x14ac:dyDescent="0.25">
      <c r="B118" s="52"/>
      <c r="C118" s="52"/>
      <c r="D118" s="53"/>
      <c r="E118" s="159"/>
      <c r="F118" s="159"/>
      <c r="G118" s="160"/>
    </row>
    <row r="119" spans="1:7" x14ac:dyDescent="0.25">
      <c r="B119" s="52"/>
      <c r="C119" s="52"/>
      <c r="D119" s="53"/>
      <c r="E119" s="159"/>
      <c r="F119" s="159"/>
      <c r="G119" s="160"/>
    </row>
    <row r="120" spans="1:7" x14ac:dyDescent="0.25">
      <c r="B120" s="52"/>
      <c r="C120" s="52"/>
      <c r="D120" s="53"/>
      <c r="E120" s="159"/>
      <c r="F120" s="159"/>
      <c r="G120" s="160"/>
    </row>
    <row r="121" spans="1:7" x14ac:dyDescent="0.25">
      <c r="B121" s="52"/>
      <c r="C121" s="52"/>
      <c r="D121" s="53"/>
      <c r="E121" s="159"/>
      <c r="F121" s="159"/>
      <c r="G121" s="160"/>
    </row>
    <row r="122" spans="1:7" x14ac:dyDescent="0.25">
      <c r="B122" s="52"/>
      <c r="C122" s="52"/>
      <c r="D122" s="53"/>
      <c r="E122" s="159"/>
      <c r="F122" s="159"/>
      <c r="G122" s="160"/>
    </row>
    <row r="123" spans="1:7" x14ac:dyDescent="0.25">
      <c r="A123" s="60"/>
      <c r="B123" s="52"/>
      <c r="C123" s="52"/>
      <c r="D123" s="53"/>
      <c r="E123" s="159"/>
      <c r="F123" s="159"/>
      <c r="G123" s="160"/>
    </row>
    <row r="124" spans="1:7" x14ac:dyDescent="0.25">
      <c r="B124" s="143"/>
      <c r="C124" s="144" t="s">
        <v>5</v>
      </c>
      <c r="D124" s="157">
        <f>SUMIFS(D116:D123, G116:G123, "",E116:E123,"",F116:F123,"")+SUM(G116:G123)</f>
        <v>0</v>
      </c>
      <c r="E124" s="105"/>
      <c r="F124" s="105"/>
      <c r="G124" s="128"/>
    </row>
    <row r="125" spans="1:7" s="104" customFormat="1" x14ac:dyDescent="0.25">
      <c r="A125" s="178"/>
      <c r="B125" s="143"/>
      <c r="C125" s="144"/>
      <c r="D125" s="139"/>
      <c r="E125" s="105"/>
      <c r="F125" s="105"/>
      <c r="G125" s="128"/>
    </row>
    <row r="126" spans="1:7" s="104" customFormat="1" x14ac:dyDescent="0.25">
      <c r="A126" s="178"/>
      <c r="B126" s="153" t="s">
        <v>227</v>
      </c>
      <c r="C126" s="152"/>
      <c r="D126" s="163"/>
      <c r="E126" s="105"/>
      <c r="F126" s="105"/>
      <c r="G126" s="128"/>
    </row>
    <row r="127" spans="1:7" s="104" customFormat="1" x14ac:dyDescent="0.25">
      <c r="A127" s="178"/>
      <c r="B127" s="171" t="s">
        <v>2</v>
      </c>
      <c r="C127" s="172" t="s">
        <v>3</v>
      </c>
      <c r="D127" s="173" t="s">
        <v>4</v>
      </c>
      <c r="E127" s="105"/>
      <c r="F127" s="105"/>
      <c r="G127" s="128"/>
    </row>
    <row r="128" spans="1:7" s="104" customFormat="1" x14ac:dyDescent="0.25">
      <c r="A128" s="178"/>
      <c r="B128" s="156"/>
      <c r="C128" s="156"/>
      <c r="D128" s="158"/>
      <c r="E128" s="105"/>
      <c r="F128" s="105"/>
      <c r="G128" s="128"/>
    </row>
    <row r="129" spans="1:7" s="104" customFormat="1" x14ac:dyDescent="0.25">
      <c r="A129" s="178"/>
      <c r="B129" s="156"/>
      <c r="C129" s="156"/>
      <c r="D129" s="158"/>
      <c r="E129" s="105"/>
      <c r="F129" s="105"/>
      <c r="G129" s="128"/>
    </row>
    <row r="130" spans="1:7" s="104" customFormat="1" x14ac:dyDescent="0.25">
      <c r="A130" s="178"/>
      <c r="B130" s="116"/>
      <c r="C130" s="117" t="s">
        <v>5</v>
      </c>
      <c r="D130" s="157">
        <f>SUMIFS(D128:D129, G128:G129, "")+SUM(G128:G129)</f>
        <v>0</v>
      </c>
      <c r="E130" s="105"/>
      <c r="F130" s="105"/>
      <c r="G130" s="128"/>
    </row>
    <row r="131" spans="1:7" x14ac:dyDescent="0.25">
      <c r="B131" s="115"/>
      <c r="C131" s="144"/>
      <c r="D131" s="139"/>
      <c r="E131" s="105"/>
      <c r="F131" s="105"/>
      <c r="G131" s="128"/>
    </row>
    <row r="132" spans="1:7" x14ac:dyDescent="0.25">
      <c r="B132" s="242" t="s">
        <v>196</v>
      </c>
      <c r="C132" s="243"/>
      <c r="D132" s="243"/>
      <c r="E132" s="243"/>
      <c r="F132" s="243"/>
      <c r="G132" s="244"/>
    </row>
    <row r="133" spans="1:7" x14ac:dyDescent="0.25">
      <c r="B133" s="104"/>
      <c r="C133" s="144" t="s">
        <v>49</v>
      </c>
      <c r="D133" s="54">
        <v>30</v>
      </c>
      <c r="E133" s="104"/>
      <c r="F133" s="104"/>
      <c r="G133" s="104"/>
    </row>
    <row r="134" spans="1:7" x14ac:dyDescent="0.25">
      <c r="B134" s="104"/>
      <c r="C134" s="104"/>
      <c r="D134" s="104"/>
      <c r="E134" s="104"/>
      <c r="F134" s="104"/>
      <c r="G134" s="104"/>
    </row>
    <row r="135" spans="1:7" ht="21" x14ac:dyDescent="0.35">
      <c r="B135" s="97" t="s">
        <v>42</v>
      </c>
      <c r="C135" s="98"/>
      <c r="D135" s="104"/>
      <c r="E135" s="104"/>
      <c r="F135" s="104"/>
      <c r="G135" s="104"/>
    </row>
    <row r="136" spans="1:7" ht="15" customHeight="1" x14ac:dyDescent="0.25">
      <c r="B136" s="104"/>
      <c r="C136" s="104"/>
      <c r="D136" s="163"/>
      <c r="E136" s="153" t="s">
        <v>8</v>
      </c>
      <c r="F136" s="151"/>
      <c r="G136" s="165"/>
    </row>
    <row r="137" spans="1:7" x14ac:dyDescent="0.25">
      <c r="B137" s="171" t="s">
        <v>2</v>
      </c>
      <c r="C137" s="172" t="s">
        <v>3</v>
      </c>
      <c r="D137" s="173" t="s">
        <v>4</v>
      </c>
      <c r="E137" s="169" t="s">
        <v>2</v>
      </c>
      <c r="F137" s="169" t="s">
        <v>3</v>
      </c>
      <c r="G137" s="164" t="s">
        <v>4</v>
      </c>
    </row>
    <row r="138" spans="1:7" x14ac:dyDescent="0.25">
      <c r="B138" s="55"/>
      <c r="C138" s="55" t="s">
        <v>71</v>
      </c>
      <c r="D138" s="103">
        <v>5</v>
      </c>
      <c r="E138" s="96"/>
      <c r="F138" s="96"/>
      <c r="G138" s="96"/>
    </row>
    <row r="139" spans="1:7" x14ac:dyDescent="0.25">
      <c r="B139" s="55"/>
      <c r="C139" s="55" t="s">
        <v>72</v>
      </c>
      <c r="D139" s="103">
        <v>10</v>
      </c>
      <c r="E139" s="96"/>
      <c r="F139" s="96"/>
      <c r="G139" s="96"/>
    </row>
    <row r="140" spans="1:7" x14ac:dyDescent="0.25">
      <c r="B140" s="55"/>
      <c r="C140" s="55" t="s">
        <v>73</v>
      </c>
      <c r="D140" s="103">
        <v>15</v>
      </c>
      <c r="E140" s="96"/>
      <c r="F140" s="96"/>
      <c r="G140" s="96"/>
    </row>
    <row r="141" spans="1:7" x14ac:dyDescent="0.25">
      <c r="B141" s="55"/>
      <c r="C141" s="55" t="s">
        <v>74</v>
      </c>
      <c r="D141" s="103">
        <v>10</v>
      </c>
      <c r="E141" s="96"/>
      <c r="F141" s="96"/>
      <c r="G141" s="96"/>
    </row>
    <row r="142" spans="1:7" x14ac:dyDescent="0.25">
      <c r="B142" s="55"/>
      <c r="C142" s="104" t="s">
        <v>75</v>
      </c>
      <c r="D142" s="103">
        <v>5</v>
      </c>
      <c r="E142" s="55"/>
      <c r="F142" s="94"/>
      <c r="G142" s="55"/>
    </row>
    <row r="143" spans="1:7" x14ac:dyDescent="0.25">
      <c r="B143" s="96"/>
      <c r="C143" s="96" t="s">
        <v>178</v>
      </c>
      <c r="D143" s="100">
        <v>15</v>
      </c>
      <c r="E143" s="96"/>
      <c r="F143" s="96"/>
      <c r="G143" s="96"/>
    </row>
    <row r="144" spans="1:7" x14ac:dyDescent="0.25">
      <c r="B144" s="16"/>
      <c r="C144" s="117" t="s">
        <v>5</v>
      </c>
      <c r="D144" s="157">
        <f>SUMIFS(D138:D143, G138:G143, "")+SUM(G138:G143)</f>
        <v>60</v>
      </c>
      <c r="E144" s="206"/>
      <c r="F144" s="206"/>
      <c r="G144" s="206"/>
    </row>
    <row r="145" spans="1:7" s="104" customFormat="1" x14ac:dyDescent="0.25">
      <c r="A145" s="178"/>
      <c r="D145"/>
      <c r="E145" s="206"/>
      <c r="F145" s="206"/>
      <c r="G145" s="206"/>
    </row>
    <row r="146" spans="1:7" s="104" customFormat="1" x14ac:dyDescent="0.25">
      <c r="A146" s="178"/>
      <c r="B146" s="205" t="s">
        <v>162</v>
      </c>
      <c r="E146" s="206"/>
      <c r="F146" s="206"/>
      <c r="G146" s="206"/>
    </row>
    <row r="147" spans="1:7" s="104" customFormat="1" x14ac:dyDescent="0.25">
      <c r="A147" s="178"/>
      <c r="B147" s="171" t="s">
        <v>2</v>
      </c>
      <c r="C147" s="172" t="s">
        <v>3</v>
      </c>
      <c r="D147" s="173" t="s">
        <v>4</v>
      </c>
      <c r="E147" s="110"/>
      <c r="F147" s="110"/>
      <c r="G147" s="110"/>
    </row>
    <row r="148" spans="1:7" s="104" customFormat="1" x14ac:dyDescent="0.25">
      <c r="A148" s="178"/>
      <c r="B148" s="96"/>
      <c r="C148" s="96"/>
      <c r="D148" s="96"/>
      <c r="E148" s="265" t="s">
        <v>163</v>
      </c>
      <c r="F148" s="266"/>
      <c r="G148" s="267"/>
    </row>
    <row r="149" spans="1:7" s="104" customFormat="1" x14ac:dyDescent="0.25">
      <c r="A149" s="178"/>
      <c r="B149" s="96"/>
      <c r="C149" s="96"/>
      <c r="D149" s="96"/>
      <c r="E149" s="268"/>
      <c r="F149" s="269"/>
      <c r="G149" s="270"/>
    </row>
    <row r="150" spans="1:7" s="104" customFormat="1" x14ac:dyDescent="0.25">
      <c r="A150" s="178"/>
      <c r="B150" s="96"/>
      <c r="C150" s="96"/>
      <c r="D150" s="96"/>
      <c r="E150" s="268"/>
      <c r="F150" s="269"/>
      <c r="G150" s="270"/>
    </row>
    <row r="151" spans="1:7" s="104" customFormat="1" x14ac:dyDescent="0.25">
      <c r="A151" s="178"/>
      <c r="B151" s="96"/>
      <c r="C151" s="96"/>
      <c r="D151" s="96"/>
      <c r="E151" s="268"/>
      <c r="F151" s="269"/>
      <c r="G151" s="270"/>
    </row>
    <row r="152" spans="1:7" s="104" customFormat="1" x14ac:dyDescent="0.25">
      <c r="A152" s="178"/>
      <c r="B152" s="96"/>
      <c r="C152" s="96"/>
      <c r="D152" s="96"/>
      <c r="E152" s="268"/>
      <c r="F152" s="269"/>
      <c r="G152" s="270"/>
    </row>
    <row r="153" spans="1:7" s="104" customFormat="1" x14ac:dyDescent="0.25">
      <c r="A153" s="178"/>
      <c r="B153" s="96"/>
      <c r="C153" s="96"/>
      <c r="D153" s="96"/>
      <c r="E153" s="268"/>
      <c r="F153" s="269"/>
      <c r="G153" s="270"/>
    </row>
    <row r="154" spans="1:7" s="104" customFormat="1" x14ac:dyDescent="0.25">
      <c r="A154" s="178"/>
      <c r="B154" s="96"/>
      <c r="C154" s="96"/>
      <c r="D154" s="96"/>
      <c r="E154" s="271"/>
      <c r="F154" s="272"/>
      <c r="G154" s="273"/>
    </row>
    <row r="155" spans="1:7" x14ac:dyDescent="0.25">
      <c r="B155" s="104"/>
      <c r="C155" s="104"/>
      <c r="D155" s="157">
        <f>SUM(D148:D154)</f>
        <v>0</v>
      </c>
      <c r="E155" s="110"/>
      <c r="F155" s="110"/>
      <c r="G155" s="110"/>
    </row>
    <row r="156" spans="1:7" s="104" customFormat="1" x14ac:dyDescent="0.25">
      <c r="A156" s="178"/>
      <c r="E156" s="110"/>
      <c r="F156" s="110"/>
      <c r="G156" s="110"/>
    </row>
    <row r="157" spans="1:7" ht="15" customHeight="1" x14ac:dyDescent="0.25">
      <c r="B157" s="109" t="s">
        <v>181</v>
      </c>
      <c r="C157" s="120"/>
      <c r="D157" s="134">
        <f>SUM(D112,D155,D144,D130,D133,D124)</f>
        <v>94</v>
      </c>
      <c r="E157" s="110"/>
      <c r="F157" s="110"/>
      <c r="G157" s="129"/>
    </row>
    <row r="158" spans="1:7" x14ac:dyDescent="0.25">
      <c r="B158" s="104"/>
      <c r="C158" s="104"/>
      <c r="D158" s="104"/>
      <c r="E158" s="110"/>
      <c r="F158" s="110"/>
      <c r="G158" s="110"/>
    </row>
    <row r="159" spans="1:7" x14ac:dyDescent="0.25">
      <c r="B159" s="226" t="s">
        <v>187</v>
      </c>
      <c r="C159" s="226"/>
      <c r="D159" s="226"/>
      <c r="E159" s="226"/>
      <c r="F159" s="226"/>
      <c r="G159" s="226"/>
    </row>
    <row r="160" spans="1:7" x14ac:dyDescent="0.25">
      <c r="B160" s="226"/>
      <c r="C160" s="226"/>
      <c r="D160" s="226"/>
      <c r="E160" s="226"/>
      <c r="F160" s="226"/>
      <c r="G160" s="226"/>
    </row>
    <row r="161" spans="2:7" x14ac:dyDescent="0.25">
      <c r="B161" s="104"/>
      <c r="C161" s="104"/>
      <c r="D161" s="104"/>
      <c r="E161" s="104"/>
      <c r="F161" s="104"/>
      <c r="G161" s="104"/>
    </row>
    <row r="162" spans="2:7" x14ac:dyDescent="0.25">
      <c r="B162" s="141" t="s">
        <v>182</v>
      </c>
      <c r="C162" s="119"/>
      <c r="D162" s="135"/>
      <c r="E162" s="155"/>
      <c r="F162" s="104"/>
      <c r="G162" s="104"/>
    </row>
    <row r="163" spans="2:7" x14ac:dyDescent="0.25">
      <c r="B163" s="122" t="s">
        <v>2</v>
      </c>
      <c r="C163" s="122" t="s">
        <v>3</v>
      </c>
      <c r="D163" s="136" t="s">
        <v>4</v>
      </c>
      <c r="E163" s="115"/>
      <c r="F163" s="104"/>
      <c r="G163" s="104"/>
    </row>
    <row r="164" spans="2:7" x14ac:dyDescent="0.25">
      <c r="B164" s="124"/>
      <c r="C164" s="124"/>
      <c r="D164" s="137"/>
      <c r="E164" s="126"/>
      <c r="F164" s="104"/>
      <c r="G164" s="104"/>
    </row>
    <row r="165" spans="2:7" x14ac:dyDescent="0.25">
      <c r="B165" s="124"/>
      <c r="C165" s="124"/>
      <c r="D165" s="137"/>
      <c r="E165" s="126"/>
      <c r="F165" s="104"/>
      <c r="G165" s="104"/>
    </row>
    <row r="166" spans="2:7" x14ac:dyDescent="0.25">
      <c r="B166" s="124"/>
      <c r="C166" s="124"/>
      <c r="D166" s="137"/>
      <c r="E166" s="126"/>
      <c r="F166" s="105"/>
      <c r="G166" s="128"/>
    </row>
    <row r="167" spans="2:7" x14ac:dyDescent="0.25">
      <c r="B167" s="124"/>
      <c r="C167" s="124"/>
      <c r="D167" s="137"/>
      <c r="E167" s="126"/>
      <c r="F167" s="105"/>
      <c r="G167" s="128"/>
    </row>
    <row r="168" spans="2:7" x14ac:dyDescent="0.25">
      <c r="B168" s="124"/>
      <c r="C168" s="124"/>
      <c r="D168" s="137"/>
      <c r="E168" s="126"/>
      <c r="F168" s="105"/>
      <c r="G168" s="128"/>
    </row>
    <row r="169" spans="2:7" x14ac:dyDescent="0.25">
      <c r="B169" s="124"/>
      <c r="C169" s="124"/>
      <c r="D169" s="137"/>
      <c r="E169" s="126"/>
      <c r="F169" s="104"/>
      <c r="G169" s="104"/>
    </row>
    <row r="170" spans="2:7" x14ac:dyDescent="0.25">
      <c r="B170" s="124"/>
      <c r="C170" s="124"/>
      <c r="D170" s="137"/>
      <c r="E170" s="126"/>
      <c r="F170" s="104"/>
      <c r="G170" s="104"/>
    </row>
    <row r="171" spans="2:7" x14ac:dyDescent="0.25">
      <c r="B171" s="124"/>
      <c r="C171" s="124"/>
      <c r="D171" s="137"/>
      <c r="E171" s="126"/>
      <c r="F171" s="104"/>
      <c r="G171" s="138"/>
    </row>
    <row r="172" spans="2:7" x14ac:dyDescent="0.25">
      <c r="B172" s="118"/>
      <c r="C172" s="118"/>
      <c r="D172" s="132"/>
      <c r="E172" s="126"/>
      <c r="F172" s="104"/>
      <c r="G172" s="138"/>
    </row>
    <row r="173" spans="2:7" x14ac:dyDescent="0.25">
      <c r="B173" s="118"/>
      <c r="C173" s="118"/>
      <c r="D173" s="132"/>
      <c r="E173" s="126"/>
      <c r="F173" s="104"/>
      <c r="G173" s="138"/>
    </row>
    <row r="174" spans="2:7" x14ac:dyDescent="0.25">
      <c r="B174" s="116"/>
      <c r="C174" s="117" t="s">
        <v>5</v>
      </c>
      <c r="D174" s="133">
        <f>SUM(D164:D173)</f>
        <v>0</v>
      </c>
      <c r="E174" s="114"/>
      <c r="F174" s="104"/>
      <c r="G174" s="138"/>
    </row>
    <row r="175" spans="2:7" x14ac:dyDescent="0.25">
      <c r="B175" s="105"/>
      <c r="C175" s="105"/>
      <c r="D175" s="128"/>
      <c r="E175" s="105"/>
      <c r="F175" s="104"/>
      <c r="G175" s="138"/>
    </row>
    <row r="176" spans="2:7" x14ac:dyDescent="0.25">
      <c r="B176" s="123" t="s">
        <v>183</v>
      </c>
      <c r="C176" s="120"/>
      <c r="D176" s="134">
        <f>D174+D157</f>
        <v>94</v>
      </c>
      <c r="E176" s="121" t="s">
        <v>4</v>
      </c>
      <c r="F176" s="104"/>
      <c r="G176" s="138"/>
    </row>
    <row r="177" spans="1:7" x14ac:dyDescent="0.25">
      <c r="B177" s="104"/>
      <c r="C177" s="104"/>
      <c r="D177" s="104"/>
      <c r="E177" s="104"/>
      <c r="F177" s="104"/>
      <c r="G177" s="138"/>
    </row>
    <row r="178" spans="1:7" x14ac:dyDescent="0.25">
      <c r="B178" s="125" t="s">
        <v>11</v>
      </c>
      <c r="C178" s="104"/>
      <c r="D178" s="138"/>
      <c r="E178" s="104"/>
      <c r="F178" s="104"/>
      <c r="G178" s="138"/>
    </row>
    <row r="179" spans="1:7" x14ac:dyDescent="0.25">
      <c r="B179" s="227"/>
      <c r="C179" s="228"/>
      <c r="D179" s="228"/>
      <c r="E179" s="228"/>
      <c r="F179" s="228"/>
      <c r="G179" s="229"/>
    </row>
    <row r="180" spans="1:7" x14ac:dyDescent="0.25">
      <c r="B180" s="230"/>
      <c r="C180" s="231"/>
      <c r="D180" s="231"/>
      <c r="E180" s="231"/>
      <c r="F180" s="231"/>
      <c r="G180" s="232"/>
    </row>
    <row r="181" spans="1:7" x14ac:dyDescent="0.25">
      <c r="B181" s="230"/>
      <c r="C181" s="231"/>
      <c r="D181" s="231"/>
      <c r="E181" s="231"/>
      <c r="F181" s="231"/>
      <c r="G181" s="232"/>
    </row>
    <row r="182" spans="1:7" x14ac:dyDescent="0.25">
      <c r="B182" s="230"/>
      <c r="C182" s="231"/>
      <c r="D182" s="231"/>
      <c r="E182" s="231"/>
      <c r="F182" s="231"/>
      <c r="G182" s="232"/>
    </row>
    <row r="183" spans="1:7" x14ac:dyDescent="0.25">
      <c r="A183" s="60"/>
      <c r="B183" s="230"/>
      <c r="C183" s="231"/>
      <c r="D183" s="231"/>
      <c r="E183" s="231"/>
      <c r="F183" s="231"/>
      <c r="G183" s="232"/>
    </row>
    <row r="184" spans="1:7" x14ac:dyDescent="0.25">
      <c r="A184" s="49"/>
      <c r="B184" s="233"/>
      <c r="C184" s="234"/>
      <c r="D184" s="234"/>
      <c r="E184" s="234"/>
      <c r="F184" s="234"/>
      <c r="G184" s="235"/>
    </row>
    <row r="185" spans="1:7" x14ac:dyDescent="0.25">
      <c r="A185" s="51" t="s">
        <v>36</v>
      </c>
    </row>
    <row r="202" spans="1:1" x14ac:dyDescent="0.25">
      <c r="A202" s="60"/>
    </row>
    <row r="203" spans="1:1" x14ac:dyDescent="0.25">
      <c r="A203" s="60"/>
    </row>
  </sheetData>
  <sheetProtection password="FA66" sheet="1" objects="1" scenarios="1"/>
  <mergeCells count="18">
    <mergeCell ref="C101:G101"/>
    <mergeCell ref="B29:G29"/>
    <mergeCell ref="E148:G154"/>
    <mergeCell ref="E54:G60"/>
    <mergeCell ref="B179:G184"/>
    <mergeCell ref="C104:G104"/>
    <mergeCell ref="C102:G102"/>
    <mergeCell ref="C103:G103"/>
    <mergeCell ref="B132:G132"/>
    <mergeCell ref="B159:G160"/>
    <mergeCell ref="B66:G67"/>
    <mergeCell ref="B86:G91"/>
    <mergeCell ref="C100:G100"/>
    <mergeCell ref="C9:G9"/>
    <mergeCell ref="C10:G10"/>
    <mergeCell ref="C11:G11"/>
    <mergeCell ref="C12:G12"/>
    <mergeCell ref="C13:G13"/>
  </mergeCells>
  <conditionalFormatting sqref="B19:D26">
    <cfRule type="expression" dxfId="5" priority="11">
      <formula>NOT(ISBLANK($G19))</formula>
    </cfRule>
  </conditionalFormatting>
  <conditionalFormatting sqref="B35:D35">
    <cfRule type="expression" dxfId="4" priority="8">
      <formula>NOT(ISBLANK($G35))</formula>
    </cfRule>
  </conditionalFormatting>
  <conditionalFormatting sqref="B116:D123">
    <cfRule type="expression" dxfId="3" priority="6">
      <formula>NOT(ISBLANK($G116))</formula>
    </cfRule>
  </conditionalFormatting>
  <conditionalFormatting sqref="B34:D34">
    <cfRule type="expression" dxfId="2" priority="3">
      <formula>NOT(ISBLANK($G34))</formula>
    </cfRule>
  </conditionalFormatting>
  <dataValidations count="1">
    <dataValidation type="list" allowBlank="1" showInputMessage="1" showErrorMessage="1" sqref="C48 C142">
      <formula1>smi_theme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66DCD788-F947-4A33-8194-F67BD94433E5}">
            <xm:f>NOT(ISBLANK(SMI!$G112))</xm:f>
            <x14:dxf>
              <font>
                <strike/>
              </font>
            </x14:dxf>
          </x14:cfRule>
          <xm:sqref>B111:D111</xm:sqref>
        </x14:conditionalFormatting>
        <x14:conditionalFormatting xmlns:xm="http://schemas.microsoft.com/office/excel/2006/main">
          <x14:cfRule type="expression" priority="1" id="{673C7DD7-FF37-41E9-9F2E-9598B3678815}">
            <xm:f>NOT(ISBLANK(SMI!$G130))</xm:f>
            <x14:dxf>
              <font>
                <strike/>
              </font>
            </x14:dxf>
          </x14:cfRule>
          <xm:sqref>B129:D129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R31"/>
  <sheetViews>
    <sheetView workbookViewId="0">
      <selection activeCell="G10" sqref="G10"/>
    </sheetView>
  </sheetViews>
  <sheetFormatPr defaultRowHeight="15" x14ac:dyDescent="0.25"/>
  <cols>
    <col min="1" max="1" width="6.42578125" customWidth="1"/>
    <col min="2" max="2" width="64" customWidth="1"/>
    <col min="4" max="4" width="9.140625" style="138"/>
    <col min="7" max="7" width="22.140625" customWidth="1"/>
    <col min="8" max="8" width="26.7109375" style="16" customWidth="1"/>
    <col min="9" max="9" width="6.28515625" style="16" customWidth="1"/>
  </cols>
  <sheetData>
    <row r="2" spans="2:18" x14ac:dyDescent="0.25">
      <c r="B2" s="29" t="s">
        <v>37</v>
      </c>
      <c r="K2" s="29"/>
    </row>
    <row r="3" spans="2:18" x14ac:dyDescent="0.25">
      <c r="B3" s="32" t="s">
        <v>45</v>
      </c>
      <c r="C3" s="31" t="s">
        <v>12</v>
      </c>
      <c r="D3" s="183" t="s">
        <v>12</v>
      </c>
      <c r="G3" s="51" t="s">
        <v>38</v>
      </c>
      <c r="H3" s="92" t="s">
        <v>39</v>
      </c>
      <c r="I3" s="92"/>
      <c r="K3" s="58"/>
      <c r="L3" s="59"/>
      <c r="M3" s="59"/>
    </row>
    <row r="4" spans="2:18" x14ac:dyDescent="0.25">
      <c r="B4" s="29" t="s">
        <v>13</v>
      </c>
      <c r="C4" s="29" t="s">
        <v>14</v>
      </c>
      <c r="D4" s="138">
        <v>3</v>
      </c>
      <c r="G4" s="47" t="s">
        <v>44</v>
      </c>
      <c r="H4" s="93" t="s">
        <v>44</v>
      </c>
      <c r="I4" s="93"/>
      <c r="J4" s="57"/>
      <c r="K4" s="57"/>
      <c r="L4" s="57"/>
      <c r="P4" s="60"/>
      <c r="Q4" s="73"/>
      <c r="R4" s="73"/>
    </row>
    <row r="5" spans="2:18" x14ac:dyDescent="0.25">
      <c r="B5" s="29" t="s">
        <v>15</v>
      </c>
      <c r="C5" s="29" t="s">
        <v>16</v>
      </c>
      <c r="D5" s="138">
        <v>3</v>
      </c>
      <c r="G5" s="51">
        <v>2014</v>
      </c>
      <c r="H5" s="16" t="s">
        <v>101</v>
      </c>
      <c r="I5" s="93"/>
      <c r="P5" s="57"/>
      <c r="Q5" s="57"/>
      <c r="R5" s="57"/>
    </row>
    <row r="6" spans="2:18" x14ac:dyDescent="0.25">
      <c r="B6" s="29" t="s">
        <v>17</v>
      </c>
      <c r="C6" s="29" t="s">
        <v>18</v>
      </c>
      <c r="D6" s="138">
        <v>3</v>
      </c>
      <c r="G6" s="51">
        <v>2015</v>
      </c>
      <c r="H6" s="16" t="s">
        <v>102</v>
      </c>
      <c r="I6" s="93"/>
      <c r="J6" s="60"/>
      <c r="L6" s="60"/>
      <c r="P6" s="57"/>
      <c r="Q6" s="57"/>
      <c r="R6" s="57"/>
    </row>
    <row r="7" spans="2:18" x14ac:dyDescent="0.25">
      <c r="B7" s="29" t="s">
        <v>19</v>
      </c>
      <c r="C7" s="29" t="s">
        <v>20</v>
      </c>
      <c r="D7" s="138">
        <v>3</v>
      </c>
      <c r="G7" s="51">
        <v>2016</v>
      </c>
      <c r="H7" s="16" t="s">
        <v>103</v>
      </c>
      <c r="I7" s="93"/>
      <c r="P7" s="57"/>
      <c r="Q7" s="57"/>
      <c r="R7" s="57"/>
    </row>
    <row r="8" spans="2:18" x14ac:dyDescent="0.25">
      <c r="B8" s="29" t="s">
        <v>21</v>
      </c>
      <c r="C8" s="29" t="s">
        <v>22</v>
      </c>
      <c r="D8" s="138">
        <v>3</v>
      </c>
      <c r="G8" s="217">
        <v>2017</v>
      </c>
      <c r="H8" s="93" t="s">
        <v>46</v>
      </c>
      <c r="I8" s="93"/>
    </row>
    <row r="9" spans="2:18" x14ac:dyDescent="0.25">
      <c r="B9" s="29" t="s">
        <v>23</v>
      </c>
      <c r="C9" s="29" t="s">
        <v>24</v>
      </c>
      <c r="D9" s="138">
        <v>3</v>
      </c>
      <c r="G9" s="47" t="s">
        <v>223</v>
      </c>
      <c r="H9" s="93" t="s">
        <v>47</v>
      </c>
      <c r="I9" s="93"/>
      <c r="K9" s="58"/>
      <c r="L9" s="73"/>
      <c r="M9" s="73"/>
    </row>
    <row r="10" spans="2:18" x14ac:dyDescent="0.25">
      <c r="B10" s="29" t="s">
        <v>25</v>
      </c>
      <c r="C10" s="29" t="s">
        <v>26</v>
      </c>
      <c r="D10" s="138">
        <v>3</v>
      </c>
      <c r="G10" s="47"/>
      <c r="H10" s="93" t="s">
        <v>48</v>
      </c>
      <c r="I10" s="93"/>
      <c r="J10" s="61"/>
      <c r="K10" s="61"/>
      <c r="L10" s="61"/>
    </row>
    <row r="11" spans="2:18" x14ac:dyDescent="0.25">
      <c r="B11" s="29" t="s">
        <v>27</v>
      </c>
      <c r="C11" s="29" t="s">
        <v>28</v>
      </c>
      <c r="D11" s="138">
        <v>3</v>
      </c>
      <c r="G11" s="47"/>
      <c r="I11" s="93"/>
      <c r="J11" s="61"/>
      <c r="K11" s="61"/>
      <c r="L11" s="61"/>
    </row>
    <row r="12" spans="2:18" x14ac:dyDescent="0.25">
      <c r="B12" s="29" t="s">
        <v>29</v>
      </c>
      <c r="C12" s="29" t="s">
        <v>30</v>
      </c>
      <c r="D12" s="138">
        <v>3</v>
      </c>
      <c r="G12" s="47"/>
      <c r="I12" s="93"/>
      <c r="J12" s="61"/>
      <c r="K12" s="61"/>
      <c r="L12" s="61"/>
    </row>
    <row r="13" spans="2:18" x14ac:dyDescent="0.25">
      <c r="B13" s="29" t="s">
        <v>31</v>
      </c>
      <c r="C13" s="29" t="s">
        <v>32</v>
      </c>
      <c r="D13" s="138">
        <v>3</v>
      </c>
      <c r="G13" s="47"/>
      <c r="I13" s="93"/>
    </row>
    <row r="14" spans="2:18" x14ac:dyDescent="0.25">
      <c r="B14" s="29" t="s">
        <v>33</v>
      </c>
      <c r="C14" s="29" t="s">
        <v>34</v>
      </c>
      <c r="D14" s="138">
        <v>3</v>
      </c>
      <c r="G14" s="47"/>
      <c r="I14" s="93"/>
      <c r="J14" s="95"/>
    </row>
    <row r="15" spans="2:18" x14ac:dyDescent="0.25">
      <c r="J15" s="2"/>
    </row>
    <row r="16" spans="2:18" x14ac:dyDescent="0.25">
      <c r="J16" s="2"/>
    </row>
    <row r="17" spans="2:9" x14ac:dyDescent="0.25">
      <c r="B17" s="60" t="s">
        <v>115</v>
      </c>
      <c r="C17" s="73" t="s">
        <v>12</v>
      </c>
      <c r="D17" s="183" t="s">
        <v>12</v>
      </c>
    </row>
    <row r="18" spans="2:9" s="104" customFormat="1" x14ac:dyDescent="0.25">
      <c r="B18" s="181" t="s">
        <v>202</v>
      </c>
      <c r="C18" s="73" t="s">
        <v>157</v>
      </c>
      <c r="D18" s="183">
        <v>6</v>
      </c>
      <c r="H18" s="16"/>
      <c r="I18" s="16"/>
    </row>
    <row r="19" spans="2:9" x14ac:dyDescent="0.25">
      <c r="B19" s="181" t="s">
        <v>203</v>
      </c>
      <c r="C19" s="73" t="s">
        <v>117</v>
      </c>
      <c r="D19" s="183">
        <v>9</v>
      </c>
      <c r="G19" t="s">
        <v>134</v>
      </c>
    </row>
    <row r="20" spans="2:9" x14ac:dyDescent="0.25">
      <c r="B20" s="181" t="s">
        <v>116</v>
      </c>
      <c r="C20" s="60" t="s">
        <v>118</v>
      </c>
      <c r="D20" s="138">
        <v>6</v>
      </c>
    </row>
    <row r="21" spans="2:9" x14ac:dyDescent="0.25">
      <c r="B21" s="60"/>
      <c r="C21" s="60"/>
    </row>
    <row r="22" spans="2:9" x14ac:dyDescent="0.25">
      <c r="G22" t="s">
        <v>57</v>
      </c>
      <c r="H22" s="190" t="s">
        <v>12</v>
      </c>
    </row>
    <row r="23" spans="2:9" x14ac:dyDescent="0.25">
      <c r="B23" t="s">
        <v>130</v>
      </c>
      <c r="C23" s="73" t="s">
        <v>12</v>
      </c>
      <c r="D23" s="183" t="s">
        <v>12</v>
      </c>
      <c r="G23" t="s">
        <v>135</v>
      </c>
      <c r="H23" s="191">
        <v>12</v>
      </c>
    </row>
    <row r="24" spans="2:9" x14ac:dyDescent="0.25">
      <c r="B24" t="s">
        <v>204</v>
      </c>
      <c r="C24" s="180" t="s">
        <v>122</v>
      </c>
      <c r="D24" s="138">
        <v>6</v>
      </c>
      <c r="G24" t="s">
        <v>136</v>
      </c>
      <c r="H24" s="191">
        <v>12</v>
      </c>
    </row>
    <row r="25" spans="2:9" x14ac:dyDescent="0.25">
      <c r="B25" t="s">
        <v>205</v>
      </c>
      <c r="C25" s="180" t="s">
        <v>123</v>
      </c>
      <c r="D25" s="138">
        <v>2</v>
      </c>
    </row>
    <row r="26" spans="2:9" x14ac:dyDescent="0.25">
      <c r="B26" t="s">
        <v>206</v>
      </c>
      <c r="C26" s="184" t="s">
        <v>129</v>
      </c>
      <c r="D26" s="138">
        <v>6</v>
      </c>
    </row>
    <row r="27" spans="2:9" x14ac:dyDescent="0.25">
      <c r="B27" t="s">
        <v>207</v>
      </c>
      <c r="C27" s="184" t="s">
        <v>128</v>
      </c>
      <c r="D27" s="138">
        <v>6</v>
      </c>
    </row>
    <row r="28" spans="2:9" x14ac:dyDescent="0.25">
      <c r="B28" t="s">
        <v>208</v>
      </c>
      <c r="C28" s="184" t="s">
        <v>127</v>
      </c>
      <c r="D28" s="138">
        <v>6</v>
      </c>
    </row>
    <row r="29" spans="2:9" x14ac:dyDescent="0.25">
      <c r="B29" t="s">
        <v>209</v>
      </c>
      <c r="C29" s="180" t="s">
        <v>126</v>
      </c>
      <c r="D29" s="138">
        <v>6</v>
      </c>
    </row>
    <row r="30" spans="2:9" x14ac:dyDescent="0.25">
      <c r="B30" t="s">
        <v>210</v>
      </c>
      <c r="C30" s="180" t="s">
        <v>125</v>
      </c>
      <c r="D30" s="138">
        <v>6</v>
      </c>
    </row>
    <row r="31" spans="2:9" x14ac:dyDescent="0.25">
      <c r="B31" s="104" t="s">
        <v>211</v>
      </c>
      <c r="C31" s="180" t="s">
        <v>124</v>
      </c>
      <c r="D31" s="138">
        <v>9</v>
      </c>
    </row>
  </sheetData>
  <sheetProtection password="FA66" sheet="1" objects="1" scenarios="1"/>
  <dataValidations count="1">
    <dataValidation type="list" allowBlank="1" showInputMessage="1" showErrorMessage="1" sqref="K5:K6">
      <formula1>smi_eg_selectie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15</vt:i4>
      </vt:variant>
    </vt:vector>
  </HeadingPairs>
  <TitlesOfParts>
    <vt:vector size="16" baseType="lpstr">
      <vt:lpstr>Programme</vt:lpstr>
      <vt:lpstr>Programme!Afdrukbereik</vt:lpstr>
      <vt:lpstr>cohort</vt:lpstr>
      <vt:lpstr>filo_lijst</vt:lpstr>
      <vt:lpstr>filo_selectie</vt:lpstr>
      <vt:lpstr>neuro_lijst</vt:lpstr>
      <vt:lpstr>neuro_selectie</vt:lpstr>
      <vt:lpstr>pap2014_lijst</vt:lpstr>
      <vt:lpstr>pap2014_selectie</vt:lpstr>
      <vt:lpstr>physchem_lijst</vt:lpstr>
      <vt:lpstr>physchem_selectie</vt:lpstr>
      <vt:lpstr>smi_eg_lijst</vt:lpstr>
      <vt:lpstr>smi_eg_selectie</vt:lpstr>
      <vt:lpstr>smi_lijst</vt:lpstr>
      <vt:lpstr>smi_theme</vt:lpstr>
      <vt:lpstr>special</vt:lpstr>
    </vt:vector>
  </TitlesOfParts>
  <Company>Radboud Universiteit Nijmegen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E620005</dc:creator>
  <cp:lastModifiedBy>Carlijn</cp:lastModifiedBy>
  <cp:lastPrinted>2016-10-12T16:12:30Z</cp:lastPrinted>
  <dcterms:created xsi:type="dcterms:W3CDTF">2015-11-11T09:22:01Z</dcterms:created>
  <dcterms:modified xsi:type="dcterms:W3CDTF">2019-03-01T14:19:25Z</dcterms:modified>
</cp:coreProperties>
</file>