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ullied sediments\Fiona\"/>
    </mc:Choice>
  </mc:AlternateContent>
  <xr:revisionPtr revIDLastSave="0" documentId="13_ncr:1_{B5AE42FA-86B8-4F9A-B332-1C49D4B20EA0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Curve" sheetId="1" r:id="rId1"/>
    <sheet name="PAF" sheetId="2" r:id="rId2"/>
    <sheet name="H. azteca tox" sheetId="9" r:id="rId3"/>
    <sheet name="Ksw values" sheetId="5" r:id="rId4"/>
    <sheet name="regr coeff" sheetId="6" r:id="rId5"/>
    <sheet name="Cr regr coeff" sheetId="7" r:id="rId6"/>
    <sheet name="H. azteca LC50 values" sheetId="10" r:id="rId7"/>
    <sheet name="ToxD" sheetId="4" r:id="rId8"/>
  </sheets>
  <externalReferences>
    <externalReference r:id="rId9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2" i="2" l="1"/>
  <c r="K4" i="2" l="1"/>
  <c r="L10" i="2"/>
  <c r="K10" i="2"/>
  <c r="Q3" i="2" l="1"/>
  <c r="Q4" i="2"/>
  <c r="Q5" i="2"/>
  <c r="Q6" i="2"/>
  <c r="Q7" i="2"/>
  <c r="Q8" i="2"/>
  <c r="Q9" i="2"/>
  <c r="Q10" i="2"/>
  <c r="Q11" i="2"/>
  <c r="Q12" i="2"/>
  <c r="P3" i="2"/>
  <c r="P4" i="2"/>
  <c r="P5" i="2"/>
  <c r="P6" i="2"/>
  <c r="P7" i="2"/>
  <c r="P8" i="2"/>
  <c r="P9" i="2"/>
  <c r="P10" i="2"/>
  <c r="P11" i="2"/>
  <c r="P12" i="2"/>
  <c r="G12" i="1"/>
  <c r="Q2" i="2"/>
  <c r="P2" i="2"/>
  <c r="A3" i="9" l="1"/>
  <c r="B3" i="9" s="1"/>
  <c r="A4" i="9"/>
  <c r="B4" i="9" s="1"/>
  <c r="A5" i="9"/>
  <c r="B5" i="9" s="1"/>
  <c r="A6" i="9"/>
  <c r="B6" i="9" s="1"/>
  <c r="A7" i="9"/>
  <c r="B7" i="9" s="1"/>
  <c r="A8" i="9"/>
  <c r="B8" i="9" s="1"/>
  <c r="A9" i="9"/>
  <c r="B9" i="9" s="1"/>
  <c r="A10" i="9"/>
  <c r="B10" i="9" s="1"/>
  <c r="A11" i="9"/>
  <c r="B11" i="9" s="1"/>
  <c r="A12" i="9"/>
  <c r="B12" i="9" s="1"/>
  <c r="A13" i="9"/>
  <c r="B13" i="9" s="1"/>
  <c r="A14" i="9"/>
  <c r="B14" i="9" s="1"/>
  <c r="A15" i="9"/>
  <c r="B15" i="9" s="1"/>
  <c r="A16" i="9"/>
  <c r="B16" i="9" s="1"/>
  <c r="A17" i="9"/>
  <c r="B17" i="9" s="1"/>
  <c r="A18" i="9"/>
  <c r="B18" i="9" s="1"/>
  <c r="A19" i="9"/>
  <c r="B19" i="9" s="1"/>
  <c r="A20" i="9"/>
  <c r="B20" i="9" s="1"/>
  <c r="A21" i="9"/>
  <c r="B21" i="9" s="1"/>
  <c r="A22" i="9"/>
  <c r="B22" i="9" s="1"/>
  <c r="A23" i="9"/>
  <c r="B23" i="9" s="1"/>
  <c r="A24" i="9"/>
  <c r="B24" i="9" s="1"/>
  <c r="A25" i="9"/>
  <c r="B25" i="9" s="1"/>
  <c r="A26" i="9"/>
  <c r="B26" i="9" s="1"/>
  <c r="A27" i="9"/>
  <c r="B27" i="9" s="1"/>
  <c r="A28" i="9"/>
  <c r="B28" i="9" s="1"/>
  <c r="A29" i="9"/>
  <c r="B29" i="9" s="1"/>
  <c r="A30" i="9"/>
  <c r="B30" i="9" s="1"/>
  <c r="A31" i="9"/>
  <c r="B31" i="9" s="1"/>
  <c r="A32" i="9"/>
  <c r="B32" i="9" s="1"/>
  <c r="A33" i="9"/>
  <c r="B33" i="9" s="1"/>
  <c r="A34" i="9"/>
  <c r="B34" i="9" s="1"/>
  <c r="A35" i="9"/>
  <c r="B35" i="9" s="1"/>
  <c r="A36" i="9"/>
  <c r="B36" i="9" s="1"/>
  <c r="A37" i="9"/>
  <c r="B37" i="9" s="1"/>
  <c r="A38" i="9"/>
  <c r="B38" i="9" s="1"/>
  <c r="A39" i="9"/>
  <c r="B39" i="9" s="1"/>
  <c r="A40" i="9"/>
  <c r="B40" i="9" s="1"/>
  <c r="A41" i="9"/>
  <c r="B41" i="9" s="1"/>
  <c r="A42" i="9"/>
  <c r="B42" i="9" s="1"/>
  <c r="A43" i="9"/>
  <c r="B43" i="9" s="1"/>
  <c r="A44" i="9"/>
  <c r="B44" i="9" s="1"/>
  <c r="A45" i="9"/>
  <c r="B45" i="9" s="1"/>
  <c r="A46" i="9"/>
  <c r="B46" i="9" s="1"/>
  <c r="A47" i="9"/>
  <c r="B47" i="9" s="1"/>
  <c r="A48" i="9"/>
  <c r="B48" i="9" s="1"/>
  <c r="A49" i="9"/>
  <c r="B49" i="9" s="1"/>
  <c r="A50" i="9"/>
  <c r="B50" i="9" s="1"/>
  <c r="A51" i="9"/>
  <c r="B51" i="9" s="1"/>
  <c r="A52" i="9"/>
  <c r="B52" i="9" s="1"/>
  <c r="A53" i="9"/>
  <c r="B53" i="9" s="1"/>
  <c r="A54" i="9"/>
  <c r="B54" i="9" s="1"/>
  <c r="A55" i="9"/>
  <c r="B55" i="9" s="1"/>
  <c r="A56" i="9"/>
  <c r="B56" i="9" s="1"/>
  <c r="A57" i="9"/>
  <c r="B57" i="9" s="1"/>
  <c r="A58" i="9"/>
  <c r="B58" i="9" s="1"/>
  <c r="A59" i="9"/>
  <c r="B59" i="9" s="1"/>
  <c r="A60" i="9"/>
  <c r="B60" i="9" s="1"/>
  <c r="A61" i="9"/>
  <c r="B61" i="9" s="1"/>
  <c r="A62" i="9"/>
  <c r="B62" i="9" s="1"/>
  <c r="A63" i="9"/>
  <c r="B63" i="9" s="1"/>
  <c r="A64" i="9"/>
  <c r="B64" i="9" s="1"/>
  <c r="A65" i="9"/>
  <c r="B65" i="9" s="1"/>
  <c r="A66" i="9"/>
  <c r="B66" i="9" s="1"/>
  <c r="A67" i="9"/>
  <c r="B67" i="9" s="1"/>
  <c r="A68" i="9"/>
  <c r="B68" i="9" s="1"/>
  <c r="A69" i="9"/>
  <c r="B69" i="9" s="1"/>
  <c r="A70" i="9"/>
  <c r="B70" i="9" s="1"/>
  <c r="A71" i="9"/>
  <c r="B71" i="9" s="1"/>
  <c r="A72" i="9"/>
  <c r="B72" i="9" s="1"/>
  <c r="A73" i="9"/>
  <c r="B73" i="9" s="1"/>
  <c r="A74" i="9"/>
  <c r="B74" i="9" s="1"/>
  <c r="A75" i="9"/>
  <c r="B75" i="9" s="1"/>
  <c r="A76" i="9"/>
  <c r="B76" i="9" s="1"/>
  <c r="A77" i="9"/>
  <c r="B77" i="9" s="1"/>
  <c r="A78" i="9"/>
  <c r="B78" i="9" s="1"/>
  <c r="A79" i="9"/>
  <c r="B79" i="9" s="1"/>
  <c r="A80" i="9"/>
  <c r="B80" i="9" s="1"/>
  <c r="A81" i="9"/>
  <c r="B81" i="9" s="1"/>
  <c r="A82" i="9"/>
  <c r="B82" i="9" s="1"/>
  <c r="A83" i="9"/>
  <c r="B83" i="9" s="1"/>
  <c r="A84" i="9"/>
  <c r="B84" i="9" s="1"/>
  <c r="A85" i="9"/>
  <c r="B85" i="9" s="1"/>
  <c r="A86" i="9"/>
  <c r="B86" i="9" s="1"/>
  <c r="A87" i="9"/>
  <c r="B87" i="9" s="1"/>
  <c r="A88" i="9"/>
  <c r="B88" i="9" s="1"/>
  <c r="A89" i="9"/>
  <c r="B89" i="9" s="1"/>
  <c r="A90" i="9"/>
  <c r="B90" i="9" s="1"/>
  <c r="A91" i="9"/>
  <c r="B91" i="9" s="1"/>
  <c r="A92" i="9"/>
  <c r="B92" i="9" s="1"/>
  <c r="A93" i="9"/>
  <c r="B93" i="9" s="1"/>
  <c r="A94" i="9"/>
  <c r="B94" i="9" s="1"/>
  <c r="A95" i="9"/>
  <c r="B95" i="9" s="1"/>
  <c r="A96" i="9"/>
  <c r="B96" i="9" s="1"/>
  <c r="A97" i="9"/>
  <c r="B97" i="9" s="1"/>
  <c r="A98" i="9"/>
  <c r="B98" i="9" s="1"/>
  <c r="A99" i="9"/>
  <c r="B99" i="9" s="1"/>
  <c r="A100" i="9"/>
  <c r="B100" i="9" s="1"/>
  <c r="A101" i="9"/>
  <c r="B101" i="9" s="1"/>
  <c r="A102" i="9"/>
  <c r="B102" i="9" s="1"/>
  <c r="A103" i="9"/>
  <c r="B103" i="9" s="1"/>
  <c r="A104" i="9"/>
  <c r="B104" i="9" s="1"/>
  <c r="A105" i="9"/>
  <c r="B105" i="9" s="1"/>
  <c r="A106" i="9"/>
  <c r="B106" i="9" s="1"/>
  <c r="A107" i="9"/>
  <c r="B107" i="9" s="1"/>
  <c r="A108" i="9"/>
  <c r="B108" i="9" s="1"/>
  <c r="A109" i="9"/>
  <c r="B109" i="9" s="1"/>
  <c r="A110" i="9"/>
  <c r="B110" i="9" s="1"/>
  <c r="A111" i="9"/>
  <c r="B111" i="9" s="1"/>
  <c r="A112" i="9"/>
  <c r="B112" i="9" s="1"/>
  <c r="A113" i="9"/>
  <c r="B113" i="9" s="1"/>
  <c r="A114" i="9"/>
  <c r="B114" i="9" s="1"/>
  <c r="A115" i="9"/>
  <c r="B115" i="9" s="1"/>
  <c r="A116" i="9"/>
  <c r="B116" i="9" s="1"/>
  <c r="A117" i="9"/>
  <c r="B117" i="9" s="1"/>
  <c r="A118" i="9"/>
  <c r="B118" i="9" s="1"/>
  <c r="A119" i="9"/>
  <c r="B119" i="9" s="1"/>
  <c r="A120" i="9"/>
  <c r="B120" i="9" s="1"/>
  <c r="A121" i="9"/>
  <c r="B121" i="9" s="1"/>
  <c r="A122" i="9"/>
  <c r="B122" i="9" s="1"/>
  <c r="A123" i="9"/>
  <c r="B123" i="9" s="1"/>
  <c r="A124" i="9"/>
  <c r="B124" i="9" s="1"/>
  <c r="A125" i="9"/>
  <c r="B125" i="9" s="1"/>
  <c r="A126" i="9"/>
  <c r="B126" i="9" s="1"/>
  <c r="A127" i="9"/>
  <c r="B127" i="9" s="1"/>
  <c r="A128" i="9"/>
  <c r="B128" i="9" s="1"/>
  <c r="A129" i="9"/>
  <c r="B129" i="9" s="1"/>
  <c r="A130" i="9"/>
  <c r="B130" i="9" s="1"/>
  <c r="A131" i="9"/>
  <c r="B131" i="9" s="1"/>
  <c r="A132" i="9"/>
  <c r="B132" i="9" s="1"/>
  <c r="A133" i="9"/>
  <c r="B133" i="9" s="1"/>
  <c r="A134" i="9"/>
  <c r="B134" i="9" s="1"/>
  <c r="A135" i="9"/>
  <c r="B135" i="9" s="1"/>
  <c r="A136" i="9"/>
  <c r="B136" i="9" s="1"/>
  <c r="A137" i="9"/>
  <c r="B137" i="9" s="1"/>
  <c r="A138" i="9"/>
  <c r="B138" i="9" s="1"/>
  <c r="A139" i="9"/>
  <c r="B139" i="9" s="1"/>
  <c r="A140" i="9"/>
  <c r="B140" i="9" s="1"/>
  <c r="A141" i="9"/>
  <c r="B141" i="9" s="1"/>
  <c r="A142" i="9"/>
  <c r="B142" i="9" s="1"/>
  <c r="A143" i="9"/>
  <c r="B143" i="9" s="1"/>
  <c r="A144" i="9"/>
  <c r="B144" i="9" s="1"/>
  <c r="A145" i="9"/>
  <c r="B145" i="9" s="1"/>
  <c r="A146" i="9"/>
  <c r="B146" i="9" s="1"/>
  <c r="A147" i="9"/>
  <c r="B147" i="9" s="1"/>
  <c r="A148" i="9"/>
  <c r="B148" i="9" s="1"/>
  <c r="A149" i="9"/>
  <c r="B149" i="9" s="1"/>
  <c r="A150" i="9"/>
  <c r="B150" i="9" s="1"/>
  <c r="A151" i="9"/>
  <c r="B151" i="9" s="1"/>
  <c r="A152" i="9"/>
  <c r="B152" i="9" s="1"/>
  <c r="A153" i="9"/>
  <c r="B153" i="9" s="1"/>
  <c r="A154" i="9"/>
  <c r="B154" i="9" s="1"/>
  <c r="A155" i="9"/>
  <c r="B155" i="9" s="1"/>
  <c r="A156" i="9"/>
  <c r="B156" i="9" s="1"/>
  <c r="A157" i="9"/>
  <c r="B157" i="9" s="1"/>
  <c r="A158" i="9"/>
  <c r="B158" i="9" s="1"/>
  <c r="A159" i="9"/>
  <c r="B159" i="9" s="1"/>
  <c r="A160" i="9"/>
  <c r="B160" i="9" s="1"/>
  <c r="A161" i="9"/>
  <c r="B161" i="9" s="1"/>
  <c r="A162" i="9"/>
  <c r="B162" i="9" s="1"/>
  <c r="A163" i="9"/>
  <c r="B163" i="9" s="1"/>
  <c r="A164" i="9"/>
  <c r="B164" i="9" s="1"/>
  <c r="A165" i="9"/>
  <c r="B165" i="9" s="1"/>
  <c r="A166" i="9"/>
  <c r="B166" i="9" s="1"/>
  <c r="A167" i="9"/>
  <c r="B167" i="9" s="1"/>
  <c r="A168" i="9"/>
  <c r="B168" i="9" s="1"/>
  <c r="A169" i="9"/>
  <c r="B169" i="9" s="1"/>
  <c r="A170" i="9"/>
  <c r="B170" i="9" s="1"/>
  <c r="A171" i="9"/>
  <c r="B171" i="9" s="1"/>
  <c r="A172" i="9"/>
  <c r="B172" i="9" s="1"/>
  <c r="A173" i="9"/>
  <c r="B173" i="9" s="1"/>
  <c r="A174" i="9"/>
  <c r="B174" i="9" s="1"/>
  <c r="A175" i="9"/>
  <c r="B175" i="9" s="1"/>
  <c r="A176" i="9"/>
  <c r="B176" i="9" s="1"/>
  <c r="A177" i="9"/>
  <c r="B177" i="9" s="1"/>
  <c r="A178" i="9"/>
  <c r="B178" i="9" s="1"/>
  <c r="A179" i="9"/>
  <c r="B179" i="9" s="1"/>
  <c r="A180" i="9"/>
  <c r="B180" i="9" s="1"/>
  <c r="A181" i="9"/>
  <c r="B181" i="9" s="1"/>
  <c r="A182" i="9"/>
  <c r="B182" i="9" s="1"/>
  <c r="A183" i="9"/>
  <c r="B183" i="9" s="1"/>
  <c r="A184" i="9"/>
  <c r="B184" i="9" s="1"/>
  <c r="A185" i="9"/>
  <c r="B185" i="9" s="1"/>
  <c r="A186" i="9"/>
  <c r="B186" i="9" s="1"/>
  <c r="A187" i="9"/>
  <c r="B187" i="9" s="1"/>
  <c r="A188" i="9"/>
  <c r="B188" i="9" s="1"/>
  <c r="A189" i="9"/>
  <c r="B189" i="9" s="1"/>
  <c r="A190" i="9"/>
  <c r="B190" i="9" s="1"/>
  <c r="A191" i="9"/>
  <c r="B191" i="9" s="1"/>
  <c r="A192" i="9"/>
  <c r="B192" i="9" s="1"/>
  <c r="A193" i="9"/>
  <c r="B193" i="9" s="1"/>
  <c r="A194" i="9"/>
  <c r="B194" i="9" s="1"/>
  <c r="A195" i="9"/>
  <c r="B195" i="9" s="1"/>
  <c r="A196" i="9"/>
  <c r="B196" i="9" s="1"/>
  <c r="A197" i="9"/>
  <c r="B197" i="9" s="1"/>
  <c r="A198" i="9"/>
  <c r="B198" i="9" s="1"/>
  <c r="A199" i="9"/>
  <c r="B199" i="9" s="1"/>
  <c r="A200" i="9"/>
  <c r="B200" i="9" s="1"/>
  <c r="A201" i="9"/>
  <c r="B201" i="9" s="1"/>
  <c r="A202" i="9"/>
  <c r="B202" i="9" s="1"/>
  <c r="A203" i="9"/>
  <c r="B203" i="9" s="1"/>
  <c r="A204" i="9"/>
  <c r="B204" i="9" s="1"/>
  <c r="A205" i="9"/>
  <c r="B205" i="9" s="1"/>
  <c r="A206" i="9"/>
  <c r="B206" i="9" s="1"/>
  <c r="A207" i="9"/>
  <c r="B207" i="9" s="1"/>
  <c r="A208" i="9"/>
  <c r="B208" i="9" s="1"/>
  <c r="A209" i="9"/>
  <c r="B209" i="9" s="1"/>
  <c r="A210" i="9"/>
  <c r="B210" i="9" s="1"/>
  <c r="A211" i="9"/>
  <c r="B211" i="9" s="1"/>
  <c r="A212" i="9"/>
  <c r="B212" i="9" s="1"/>
  <c r="A213" i="9"/>
  <c r="B213" i="9" s="1"/>
  <c r="A214" i="9"/>
  <c r="B214" i="9" s="1"/>
  <c r="A215" i="9"/>
  <c r="B215" i="9" s="1"/>
  <c r="A216" i="9"/>
  <c r="B216" i="9" s="1"/>
  <c r="A217" i="9"/>
  <c r="B217" i="9" s="1"/>
  <c r="A218" i="9"/>
  <c r="B218" i="9" s="1"/>
  <c r="A219" i="9"/>
  <c r="B219" i="9" s="1"/>
  <c r="A220" i="9"/>
  <c r="B220" i="9" s="1"/>
  <c r="A221" i="9"/>
  <c r="B221" i="9" s="1"/>
  <c r="A222" i="9"/>
  <c r="B222" i="9" s="1"/>
  <c r="A223" i="9"/>
  <c r="B223" i="9" s="1"/>
  <c r="A224" i="9"/>
  <c r="B224" i="9" s="1"/>
  <c r="A225" i="9"/>
  <c r="B225" i="9" s="1"/>
  <c r="A226" i="9"/>
  <c r="B226" i="9" s="1"/>
  <c r="A227" i="9"/>
  <c r="B227" i="9" s="1"/>
  <c r="A228" i="9"/>
  <c r="B228" i="9" s="1"/>
  <c r="A229" i="9"/>
  <c r="B229" i="9" s="1"/>
  <c r="A230" i="9"/>
  <c r="B230" i="9" s="1"/>
  <c r="A231" i="9"/>
  <c r="B231" i="9" s="1"/>
  <c r="A232" i="9"/>
  <c r="B232" i="9" s="1"/>
  <c r="A233" i="9"/>
  <c r="B233" i="9" s="1"/>
  <c r="A234" i="9"/>
  <c r="B234" i="9" s="1"/>
  <c r="A235" i="9"/>
  <c r="B235" i="9" s="1"/>
  <c r="A236" i="9"/>
  <c r="B236" i="9" s="1"/>
  <c r="A237" i="9"/>
  <c r="B237" i="9" s="1"/>
  <c r="A238" i="9"/>
  <c r="B238" i="9" s="1"/>
  <c r="A239" i="9"/>
  <c r="B239" i="9" s="1"/>
  <c r="A240" i="9"/>
  <c r="B240" i="9" s="1"/>
  <c r="A241" i="9"/>
  <c r="B241" i="9" s="1"/>
  <c r="A242" i="9"/>
  <c r="B242" i="9" s="1"/>
  <c r="A243" i="9"/>
  <c r="B243" i="9" s="1"/>
  <c r="A244" i="9"/>
  <c r="B244" i="9" s="1"/>
  <c r="A245" i="9"/>
  <c r="B245" i="9" s="1"/>
  <c r="A246" i="9"/>
  <c r="B246" i="9" s="1"/>
  <c r="A247" i="9"/>
  <c r="B247" i="9" s="1"/>
  <c r="A248" i="9"/>
  <c r="B248" i="9" s="1"/>
  <c r="A249" i="9"/>
  <c r="B249" i="9" s="1"/>
  <c r="A250" i="9"/>
  <c r="B250" i="9" s="1"/>
  <c r="A251" i="9"/>
  <c r="B251" i="9" s="1"/>
  <c r="A252" i="9"/>
  <c r="B252" i="9" s="1"/>
  <c r="A253" i="9"/>
  <c r="B253" i="9" s="1"/>
  <c r="A254" i="9"/>
  <c r="B254" i="9" s="1"/>
  <c r="A255" i="9"/>
  <c r="B255" i="9" s="1"/>
  <c r="A256" i="9"/>
  <c r="B256" i="9" s="1"/>
  <c r="A257" i="9"/>
  <c r="B257" i="9" s="1"/>
  <c r="A258" i="9"/>
  <c r="B258" i="9" s="1"/>
  <c r="A259" i="9"/>
  <c r="B259" i="9" s="1"/>
  <c r="A260" i="9"/>
  <c r="B260" i="9" s="1"/>
  <c r="A261" i="9"/>
  <c r="B261" i="9" s="1"/>
  <c r="A262" i="9"/>
  <c r="B262" i="9" s="1"/>
  <c r="A263" i="9"/>
  <c r="B263" i="9" s="1"/>
  <c r="A264" i="9"/>
  <c r="B264" i="9" s="1"/>
  <c r="A265" i="9"/>
  <c r="B265" i="9" s="1"/>
  <c r="A266" i="9"/>
  <c r="B266" i="9" s="1"/>
  <c r="A267" i="9"/>
  <c r="B267" i="9" s="1"/>
  <c r="A268" i="9"/>
  <c r="B268" i="9" s="1"/>
  <c r="A269" i="9"/>
  <c r="B269" i="9" s="1"/>
  <c r="A270" i="9"/>
  <c r="B270" i="9" s="1"/>
  <c r="A271" i="9"/>
  <c r="B271" i="9" s="1"/>
  <c r="A272" i="9"/>
  <c r="B272" i="9" s="1"/>
  <c r="A273" i="9"/>
  <c r="B273" i="9" s="1"/>
  <c r="A274" i="9"/>
  <c r="B274" i="9" s="1"/>
  <c r="A275" i="9"/>
  <c r="B275" i="9" s="1"/>
  <c r="A276" i="9"/>
  <c r="B276" i="9" s="1"/>
  <c r="A277" i="9"/>
  <c r="B277" i="9" s="1"/>
  <c r="A278" i="9"/>
  <c r="B278" i="9" s="1"/>
  <c r="A279" i="9"/>
  <c r="B279" i="9" s="1"/>
  <c r="A280" i="9"/>
  <c r="B280" i="9" s="1"/>
  <c r="A281" i="9"/>
  <c r="B281" i="9" s="1"/>
  <c r="A282" i="9"/>
  <c r="B282" i="9" s="1"/>
  <c r="A283" i="9"/>
  <c r="B283" i="9" s="1"/>
  <c r="A284" i="9"/>
  <c r="B284" i="9" s="1"/>
  <c r="A285" i="9"/>
  <c r="B285" i="9" s="1"/>
  <c r="A286" i="9"/>
  <c r="B286" i="9" s="1"/>
  <c r="A287" i="9"/>
  <c r="B287" i="9" s="1"/>
  <c r="A288" i="9"/>
  <c r="B288" i="9" s="1"/>
  <c r="A289" i="9"/>
  <c r="B289" i="9" s="1"/>
  <c r="A290" i="9"/>
  <c r="B290" i="9" s="1"/>
  <c r="A291" i="9"/>
  <c r="B291" i="9" s="1"/>
  <c r="A292" i="9"/>
  <c r="B292" i="9" s="1"/>
  <c r="A293" i="9"/>
  <c r="B293" i="9" s="1"/>
  <c r="A294" i="9"/>
  <c r="B294" i="9" s="1"/>
  <c r="A295" i="9"/>
  <c r="B295" i="9" s="1"/>
  <c r="A296" i="9"/>
  <c r="B296" i="9" s="1"/>
  <c r="A297" i="9"/>
  <c r="B297" i="9" s="1"/>
  <c r="A298" i="9"/>
  <c r="B298" i="9" s="1"/>
  <c r="A299" i="9"/>
  <c r="B299" i="9" s="1"/>
  <c r="A300" i="9"/>
  <c r="B300" i="9" s="1"/>
  <c r="A301" i="9"/>
  <c r="B301" i="9" s="1"/>
  <c r="A302" i="9"/>
  <c r="B302" i="9" s="1"/>
  <c r="A303" i="9"/>
  <c r="B303" i="9" s="1"/>
  <c r="A304" i="9"/>
  <c r="B304" i="9" s="1"/>
  <c r="A305" i="9"/>
  <c r="B305" i="9" s="1"/>
  <c r="A306" i="9"/>
  <c r="B306" i="9" s="1"/>
  <c r="A307" i="9"/>
  <c r="B307" i="9" s="1"/>
  <c r="A308" i="9"/>
  <c r="B308" i="9" s="1"/>
  <c r="A309" i="9"/>
  <c r="B309" i="9" s="1"/>
  <c r="A310" i="9"/>
  <c r="B310" i="9" s="1"/>
  <c r="A311" i="9"/>
  <c r="B311" i="9" s="1"/>
  <c r="A312" i="9"/>
  <c r="B312" i="9" s="1"/>
  <c r="A313" i="9"/>
  <c r="B313" i="9" s="1"/>
  <c r="A314" i="9"/>
  <c r="B314" i="9" s="1"/>
  <c r="A315" i="9"/>
  <c r="B315" i="9" s="1"/>
  <c r="A316" i="9"/>
  <c r="B316" i="9" s="1"/>
  <c r="A317" i="9"/>
  <c r="B317" i="9" s="1"/>
  <c r="A318" i="9"/>
  <c r="B318" i="9" s="1"/>
  <c r="A319" i="9"/>
  <c r="B319" i="9" s="1"/>
  <c r="A320" i="9"/>
  <c r="B320" i="9" s="1"/>
  <c r="A321" i="9"/>
  <c r="B321" i="9" s="1"/>
  <c r="A322" i="9"/>
  <c r="B322" i="9" s="1"/>
  <c r="A323" i="9"/>
  <c r="B323" i="9" s="1"/>
  <c r="A324" i="9"/>
  <c r="B324" i="9" s="1"/>
  <c r="A325" i="9"/>
  <c r="B325" i="9" s="1"/>
  <c r="A326" i="9"/>
  <c r="B326" i="9" s="1"/>
  <c r="A327" i="9"/>
  <c r="B327" i="9" s="1"/>
  <c r="A328" i="9"/>
  <c r="B328" i="9" s="1"/>
  <c r="A329" i="9"/>
  <c r="B329" i="9" s="1"/>
  <c r="A330" i="9"/>
  <c r="B330" i="9" s="1"/>
  <c r="A331" i="9"/>
  <c r="B331" i="9" s="1"/>
  <c r="A332" i="9"/>
  <c r="B332" i="9" s="1"/>
  <c r="A333" i="9"/>
  <c r="B333" i="9" s="1"/>
  <c r="A334" i="9"/>
  <c r="B334" i="9" s="1"/>
  <c r="A335" i="9"/>
  <c r="B335" i="9" s="1"/>
  <c r="A336" i="9"/>
  <c r="B336" i="9" s="1"/>
  <c r="A337" i="9"/>
  <c r="B337" i="9" s="1"/>
  <c r="A338" i="9"/>
  <c r="B338" i="9" s="1"/>
  <c r="A339" i="9"/>
  <c r="B339" i="9" s="1"/>
  <c r="A340" i="9"/>
  <c r="B340" i="9" s="1"/>
  <c r="A341" i="9"/>
  <c r="B341" i="9" s="1"/>
  <c r="A342" i="9"/>
  <c r="B342" i="9" s="1"/>
  <c r="A343" i="9"/>
  <c r="B343" i="9" s="1"/>
  <c r="A344" i="9"/>
  <c r="B344" i="9" s="1"/>
  <c r="A345" i="9"/>
  <c r="B345" i="9" s="1"/>
  <c r="A346" i="9"/>
  <c r="B346" i="9" s="1"/>
  <c r="A347" i="9"/>
  <c r="B347" i="9" s="1"/>
  <c r="A348" i="9"/>
  <c r="B348" i="9" s="1"/>
  <c r="A349" i="9"/>
  <c r="B349" i="9" s="1"/>
  <c r="A350" i="9"/>
  <c r="B350" i="9" s="1"/>
  <c r="A351" i="9"/>
  <c r="B351" i="9" s="1"/>
  <c r="A352" i="9"/>
  <c r="B352" i="9" s="1"/>
  <c r="A353" i="9"/>
  <c r="B353" i="9" s="1"/>
  <c r="A354" i="9"/>
  <c r="B354" i="9" s="1"/>
  <c r="A355" i="9"/>
  <c r="B355" i="9" s="1"/>
  <c r="A356" i="9"/>
  <c r="B356" i="9" s="1"/>
  <c r="A357" i="9"/>
  <c r="B357" i="9" s="1"/>
  <c r="A358" i="9"/>
  <c r="B358" i="9" s="1"/>
  <c r="A359" i="9"/>
  <c r="B359" i="9" s="1"/>
  <c r="A360" i="9"/>
  <c r="B360" i="9" s="1"/>
  <c r="A361" i="9"/>
  <c r="B361" i="9" s="1"/>
  <c r="A362" i="9"/>
  <c r="B362" i="9" s="1"/>
  <c r="A363" i="9"/>
  <c r="B363" i="9" s="1"/>
  <c r="A364" i="9"/>
  <c r="B364" i="9" s="1"/>
  <c r="A365" i="9"/>
  <c r="B365" i="9" s="1"/>
  <c r="A366" i="9"/>
  <c r="B366" i="9" s="1"/>
  <c r="A367" i="9"/>
  <c r="B367" i="9" s="1"/>
  <c r="A368" i="9"/>
  <c r="B368" i="9" s="1"/>
  <c r="A369" i="9"/>
  <c r="B369" i="9" s="1"/>
  <c r="A370" i="9"/>
  <c r="B370" i="9" s="1"/>
  <c r="A371" i="9"/>
  <c r="B371" i="9" s="1"/>
  <c r="A372" i="9"/>
  <c r="B372" i="9" s="1"/>
  <c r="A373" i="9"/>
  <c r="B373" i="9" s="1"/>
  <c r="A374" i="9"/>
  <c r="B374" i="9" s="1"/>
  <c r="A375" i="9"/>
  <c r="B375" i="9" s="1"/>
  <c r="A376" i="9"/>
  <c r="B376" i="9" s="1"/>
  <c r="A377" i="9"/>
  <c r="B377" i="9" s="1"/>
  <c r="A378" i="9"/>
  <c r="B378" i="9" s="1"/>
  <c r="A379" i="9"/>
  <c r="B379" i="9" s="1"/>
  <c r="A380" i="9"/>
  <c r="B380" i="9" s="1"/>
  <c r="A381" i="9"/>
  <c r="B381" i="9" s="1"/>
  <c r="A382" i="9"/>
  <c r="B382" i="9" s="1"/>
  <c r="A383" i="9"/>
  <c r="B383" i="9" s="1"/>
  <c r="A384" i="9"/>
  <c r="B384" i="9" s="1"/>
  <c r="A385" i="9"/>
  <c r="B385" i="9" s="1"/>
  <c r="A386" i="9"/>
  <c r="B386" i="9" s="1"/>
  <c r="A387" i="9"/>
  <c r="B387" i="9" s="1"/>
  <c r="A388" i="9"/>
  <c r="B388" i="9" s="1"/>
  <c r="A389" i="9"/>
  <c r="B389" i="9" s="1"/>
  <c r="A390" i="9"/>
  <c r="B390" i="9" s="1"/>
  <c r="A391" i="9"/>
  <c r="B391" i="9" s="1"/>
  <c r="A392" i="9"/>
  <c r="B392" i="9" s="1"/>
  <c r="A393" i="9"/>
  <c r="B393" i="9" s="1"/>
  <c r="A394" i="9"/>
  <c r="B394" i="9" s="1"/>
  <c r="A395" i="9"/>
  <c r="B395" i="9" s="1"/>
  <c r="A396" i="9"/>
  <c r="B396" i="9" s="1"/>
  <c r="A397" i="9"/>
  <c r="B397" i="9" s="1"/>
  <c r="A398" i="9"/>
  <c r="B398" i="9" s="1"/>
  <c r="A399" i="9"/>
  <c r="B399" i="9" s="1"/>
  <c r="A400" i="9"/>
  <c r="B400" i="9" s="1"/>
  <c r="A401" i="9"/>
  <c r="B401" i="9" s="1"/>
  <c r="A402" i="9"/>
  <c r="B402" i="9" s="1"/>
  <c r="A403" i="9"/>
  <c r="B403" i="9" s="1"/>
  <c r="A404" i="9"/>
  <c r="B404" i="9" s="1"/>
  <c r="A405" i="9"/>
  <c r="B405" i="9" s="1"/>
  <c r="A406" i="9"/>
  <c r="B406" i="9" s="1"/>
  <c r="A407" i="9"/>
  <c r="B407" i="9" s="1"/>
  <c r="A408" i="9"/>
  <c r="B408" i="9" s="1"/>
  <c r="A409" i="9"/>
  <c r="B409" i="9" s="1"/>
  <c r="A410" i="9"/>
  <c r="B410" i="9" s="1"/>
  <c r="A411" i="9"/>
  <c r="B411" i="9" s="1"/>
  <c r="A412" i="9"/>
  <c r="B412" i="9" s="1"/>
  <c r="A413" i="9"/>
  <c r="B413" i="9" s="1"/>
  <c r="A414" i="9"/>
  <c r="B414" i="9" s="1"/>
  <c r="A415" i="9"/>
  <c r="B415" i="9" s="1"/>
  <c r="A416" i="9"/>
  <c r="B416" i="9" s="1"/>
  <c r="A417" i="9"/>
  <c r="B417" i="9" s="1"/>
  <c r="A418" i="9"/>
  <c r="B418" i="9" s="1"/>
  <c r="A419" i="9"/>
  <c r="B419" i="9" s="1"/>
  <c r="A420" i="9"/>
  <c r="B420" i="9" s="1"/>
  <c r="A421" i="9"/>
  <c r="B421" i="9" s="1"/>
  <c r="A422" i="9"/>
  <c r="B422" i="9" s="1"/>
  <c r="A423" i="9"/>
  <c r="B423" i="9" s="1"/>
  <c r="A424" i="9"/>
  <c r="B424" i="9" s="1"/>
  <c r="A425" i="9"/>
  <c r="B425" i="9" s="1"/>
  <c r="A426" i="9"/>
  <c r="B426" i="9" s="1"/>
  <c r="A427" i="9"/>
  <c r="B427" i="9" s="1"/>
  <c r="A428" i="9"/>
  <c r="B428" i="9" s="1"/>
  <c r="A429" i="9"/>
  <c r="B429" i="9" s="1"/>
  <c r="A430" i="9"/>
  <c r="B430" i="9" s="1"/>
  <c r="A431" i="9"/>
  <c r="B431" i="9" s="1"/>
  <c r="A432" i="9"/>
  <c r="B432" i="9" s="1"/>
  <c r="A433" i="9"/>
  <c r="B433" i="9" s="1"/>
  <c r="A434" i="9"/>
  <c r="B434" i="9" s="1"/>
  <c r="A435" i="9"/>
  <c r="B435" i="9" s="1"/>
  <c r="A436" i="9"/>
  <c r="B436" i="9" s="1"/>
  <c r="A437" i="9"/>
  <c r="B437" i="9" s="1"/>
  <c r="A438" i="9"/>
  <c r="B438" i="9" s="1"/>
  <c r="A439" i="9"/>
  <c r="B439" i="9" s="1"/>
  <c r="A440" i="9"/>
  <c r="B440" i="9" s="1"/>
  <c r="A441" i="9"/>
  <c r="B441" i="9" s="1"/>
  <c r="A442" i="9"/>
  <c r="B442" i="9" s="1"/>
  <c r="A443" i="9"/>
  <c r="B443" i="9" s="1"/>
  <c r="A444" i="9"/>
  <c r="B444" i="9" s="1"/>
  <c r="A445" i="9"/>
  <c r="B445" i="9" s="1"/>
  <c r="A446" i="9"/>
  <c r="B446" i="9" s="1"/>
  <c r="A447" i="9"/>
  <c r="B447" i="9" s="1"/>
  <c r="A448" i="9"/>
  <c r="B448" i="9" s="1"/>
  <c r="A449" i="9"/>
  <c r="B449" i="9" s="1"/>
  <c r="A450" i="9"/>
  <c r="B450" i="9" s="1"/>
  <c r="A451" i="9"/>
  <c r="B451" i="9" s="1"/>
  <c r="A452" i="9"/>
  <c r="B452" i="9" s="1"/>
  <c r="A453" i="9"/>
  <c r="B453" i="9" s="1"/>
  <c r="A454" i="9"/>
  <c r="B454" i="9" s="1"/>
  <c r="A455" i="9"/>
  <c r="B455" i="9" s="1"/>
  <c r="A456" i="9"/>
  <c r="B456" i="9" s="1"/>
  <c r="A457" i="9"/>
  <c r="B457" i="9" s="1"/>
  <c r="A458" i="9"/>
  <c r="B458" i="9" s="1"/>
  <c r="A459" i="9"/>
  <c r="B459" i="9" s="1"/>
  <c r="A460" i="9"/>
  <c r="B460" i="9" s="1"/>
  <c r="A461" i="9"/>
  <c r="B461" i="9" s="1"/>
  <c r="A462" i="9"/>
  <c r="B462" i="9" s="1"/>
  <c r="A463" i="9"/>
  <c r="B463" i="9" s="1"/>
  <c r="A464" i="9"/>
  <c r="B464" i="9" s="1"/>
  <c r="A465" i="9"/>
  <c r="B465" i="9" s="1"/>
  <c r="A466" i="9"/>
  <c r="B466" i="9" s="1"/>
  <c r="A467" i="9"/>
  <c r="B467" i="9" s="1"/>
  <c r="A468" i="9"/>
  <c r="B468" i="9" s="1"/>
  <c r="A469" i="9"/>
  <c r="B469" i="9" s="1"/>
  <c r="A470" i="9"/>
  <c r="B470" i="9" s="1"/>
  <c r="A471" i="9"/>
  <c r="B471" i="9" s="1"/>
  <c r="A472" i="9"/>
  <c r="B472" i="9" s="1"/>
  <c r="A473" i="9"/>
  <c r="B473" i="9" s="1"/>
  <c r="A474" i="9"/>
  <c r="B474" i="9" s="1"/>
  <c r="A475" i="9"/>
  <c r="B475" i="9" s="1"/>
  <c r="A476" i="9"/>
  <c r="B476" i="9" s="1"/>
  <c r="A477" i="9"/>
  <c r="B477" i="9" s="1"/>
  <c r="A478" i="9"/>
  <c r="B478" i="9" s="1"/>
  <c r="A479" i="9"/>
  <c r="B479" i="9" s="1"/>
  <c r="A480" i="9"/>
  <c r="B480" i="9" s="1"/>
  <c r="A481" i="9"/>
  <c r="B481" i="9" s="1"/>
  <c r="A482" i="9"/>
  <c r="B482" i="9" s="1"/>
  <c r="A483" i="9"/>
  <c r="B483" i="9" s="1"/>
  <c r="A484" i="9"/>
  <c r="B484" i="9" s="1"/>
  <c r="A485" i="9"/>
  <c r="B485" i="9" s="1"/>
  <c r="A486" i="9"/>
  <c r="B486" i="9" s="1"/>
  <c r="A487" i="9"/>
  <c r="B487" i="9" s="1"/>
  <c r="A488" i="9"/>
  <c r="B488" i="9" s="1"/>
  <c r="A489" i="9"/>
  <c r="B489" i="9" s="1"/>
  <c r="A490" i="9"/>
  <c r="B490" i="9" s="1"/>
  <c r="A491" i="9"/>
  <c r="B491" i="9" s="1"/>
  <c r="A492" i="9"/>
  <c r="B492" i="9" s="1"/>
  <c r="A493" i="9"/>
  <c r="B493" i="9" s="1"/>
  <c r="A494" i="9"/>
  <c r="B494" i="9" s="1"/>
  <c r="A495" i="9"/>
  <c r="B495" i="9" s="1"/>
  <c r="A496" i="9"/>
  <c r="B496" i="9" s="1"/>
  <c r="A497" i="9"/>
  <c r="B497" i="9" s="1"/>
  <c r="A498" i="9"/>
  <c r="B498" i="9" s="1"/>
  <c r="A499" i="9"/>
  <c r="B499" i="9" s="1"/>
  <c r="A500" i="9"/>
  <c r="B500" i="9" s="1"/>
  <c r="A501" i="9"/>
  <c r="B501" i="9" s="1"/>
  <c r="A502" i="9"/>
  <c r="B502" i="9" s="1"/>
  <c r="A503" i="9"/>
  <c r="B503" i="9" s="1"/>
  <c r="A504" i="9"/>
  <c r="B504" i="9" s="1"/>
  <c r="A505" i="9"/>
  <c r="B505" i="9" s="1"/>
  <c r="A506" i="9"/>
  <c r="B506" i="9" s="1"/>
  <c r="A507" i="9"/>
  <c r="B507" i="9" s="1"/>
  <c r="A508" i="9"/>
  <c r="B508" i="9" s="1"/>
  <c r="A509" i="9"/>
  <c r="B509" i="9" s="1"/>
  <c r="A510" i="9"/>
  <c r="B510" i="9" s="1"/>
  <c r="A511" i="9"/>
  <c r="B511" i="9" s="1"/>
  <c r="A512" i="9"/>
  <c r="B512" i="9" s="1"/>
  <c r="A513" i="9"/>
  <c r="B513" i="9" s="1"/>
  <c r="A514" i="9"/>
  <c r="B514" i="9" s="1"/>
  <c r="A515" i="9"/>
  <c r="B515" i="9" s="1"/>
  <c r="A516" i="9"/>
  <c r="B516" i="9" s="1"/>
  <c r="A517" i="9"/>
  <c r="B517" i="9" s="1"/>
  <c r="A518" i="9"/>
  <c r="B518" i="9" s="1"/>
  <c r="A519" i="9"/>
  <c r="B519" i="9" s="1"/>
  <c r="A520" i="9"/>
  <c r="B520" i="9" s="1"/>
  <c r="A521" i="9"/>
  <c r="B521" i="9" s="1"/>
  <c r="A522" i="9"/>
  <c r="B522" i="9" s="1"/>
  <c r="A523" i="9"/>
  <c r="B523" i="9" s="1"/>
  <c r="A524" i="9"/>
  <c r="B524" i="9" s="1"/>
  <c r="A525" i="9"/>
  <c r="B525" i="9" s="1"/>
  <c r="A526" i="9"/>
  <c r="B526" i="9" s="1"/>
  <c r="A527" i="9"/>
  <c r="B527" i="9" s="1"/>
  <c r="A528" i="9"/>
  <c r="B528" i="9" s="1"/>
  <c r="A529" i="9"/>
  <c r="B529" i="9" s="1"/>
  <c r="A530" i="9"/>
  <c r="B530" i="9" s="1"/>
  <c r="A531" i="9"/>
  <c r="B531" i="9" s="1"/>
  <c r="A532" i="9"/>
  <c r="B532" i="9" s="1"/>
  <c r="A533" i="9"/>
  <c r="B533" i="9" s="1"/>
  <c r="A534" i="9"/>
  <c r="B534" i="9" s="1"/>
  <c r="A535" i="9"/>
  <c r="B535" i="9" s="1"/>
  <c r="A536" i="9"/>
  <c r="B536" i="9" s="1"/>
  <c r="A537" i="9"/>
  <c r="B537" i="9" s="1"/>
  <c r="A538" i="9"/>
  <c r="B538" i="9" s="1"/>
  <c r="A539" i="9"/>
  <c r="B539" i="9" s="1"/>
  <c r="A540" i="9"/>
  <c r="B540" i="9" s="1"/>
  <c r="A541" i="9"/>
  <c r="B541" i="9" s="1"/>
  <c r="A542" i="9"/>
  <c r="B542" i="9" s="1"/>
  <c r="A543" i="9"/>
  <c r="B543" i="9" s="1"/>
  <c r="A544" i="9"/>
  <c r="B544" i="9" s="1"/>
  <c r="A545" i="9"/>
  <c r="B545" i="9" s="1"/>
  <c r="A546" i="9"/>
  <c r="B546" i="9" s="1"/>
  <c r="A547" i="9"/>
  <c r="B547" i="9" s="1"/>
  <c r="A548" i="9"/>
  <c r="B548" i="9" s="1"/>
  <c r="A549" i="9"/>
  <c r="B549" i="9" s="1"/>
  <c r="A550" i="9"/>
  <c r="B550" i="9" s="1"/>
  <c r="A551" i="9"/>
  <c r="B551" i="9" s="1"/>
  <c r="A552" i="9"/>
  <c r="B552" i="9" s="1"/>
  <c r="A553" i="9"/>
  <c r="B553" i="9" s="1"/>
  <c r="A554" i="9"/>
  <c r="B554" i="9" s="1"/>
  <c r="A555" i="9"/>
  <c r="B555" i="9" s="1"/>
  <c r="A556" i="9"/>
  <c r="B556" i="9" s="1"/>
  <c r="A557" i="9"/>
  <c r="B557" i="9" s="1"/>
  <c r="A558" i="9"/>
  <c r="B558" i="9" s="1"/>
  <c r="A559" i="9"/>
  <c r="B559" i="9" s="1"/>
  <c r="A560" i="9"/>
  <c r="B560" i="9" s="1"/>
  <c r="A561" i="9"/>
  <c r="B561" i="9" s="1"/>
  <c r="A562" i="9"/>
  <c r="B562" i="9" s="1"/>
  <c r="A563" i="9"/>
  <c r="B563" i="9" s="1"/>
  <c r="A564" i="9"/>
  <c r="B564" i="9" s="1"/>
  <c r="A565" i="9"/>
  <c r="B565" i="9" s="1"/>
  <c r="A566" i="9"/>
  <c r="B566" i="9" s="1"/>
  <c r="A567" i="9"/>
  <c r="B567" i="9" s="1"/>
  <c r="A568" i="9"/>
  <c r="B568" i="9" s="1"/>
  <c r="A569" i="9"/>
  <c r="B569" i="9" s="1"/>
  <c r="A570" i="9"/>
  <c r="B570" i="9" s="1"/>
  <c r="A571" i="9"/>
  <c r="B571" i="9" s="1"/>
  <c r="A572" i="9"/>
  <c r="B572" i="9" s="1"/>
  <c r="A573" i="9"/>
  <c r="B573" i="9" s="1"/>
  <c r="A574" i="9"/>
  <c r="B574" i="9" s="1"/>
  <c r="A575" i="9"/>
  <c r="B575" i="9" s="1"/>
  <c r="A576" i="9"/>
  <c r="B576" i="9" s="1"/>
  <c r="A577" i="9"/>
  <c r="B577" i="9" s="1"/>
  <c r="A578" i="9"/>
  <c r="B578" i="9" s="1"/>
  <c r="A579" i="9"/>
  <c r="B579" i="9" s="1"/>
  <c r="A580" i="9"/>
  <c r="B580" i="9" s="1"/>
  <c r="A581" i="9"/>
  <c r="B581" i="9" s="1"/>
  <c r="A582" i="9"/>
  <c r="B582" i="9" s="1"/>
  <c r="A583" i="9"/>
  <c r="B583" i="9" s="1"/>
  <c r="A584" i="9"/>
  <c r="B584" i="9" s="1"/>
  <c r="A585" i="9"/>
  <c r="B585" i="9" s="1"/>
  <c r="A586" i="9"/>
  <c r="B586" i="9" s="1"/>
  <c r="A587" i="9"/>
  <c r="B587" i="9" s="1"/>
  <c r="A588" i="9"/>
  <c r="B588" i="9" s="1"/>
  <c r="A589" i="9"/>
  <c r="B589" i="9" s="1"/>
  <c r="A590" i="9"/>
  <c r="B590" i="9" s="1"/>
  <c r="A591" i="9"/>
  <c r="B591" i="9" s="1"/>
  <c r="A592" i="9"/>
  <c r="B592" i="9" s="1"/>
  <c r="A593" i="9"/>
  <c r="B593" i="9" s="1"/>
  <c r="A594" i="9"/>
  <c r="B594" i="9" s="1"/>
  <c r="A595" i="9"/>
  <c r="B595" i="9" s="1"/>
  <c r="A596" i="9"/>
  <c r="B596" i="9" s="1"/>
  <c r="A597" i="9"/>
  <c r="B597" i="9" s="1"/>
  <c r="A598" i="9"/>
  <c r="B598" i="9" s="1"/>
  <c r="A599" i="9"/>
  <c r="B599" i="9" s="1"/>
  <c r="A600" i="9"/>
  <c r="B600" i="9" s="1"/>
  <c r="A601" i="9"/>
  <c r="B601" i="9" s="1"/>
  <c r="A602" i="9"/>
  <c r="B602" i="9" s="1"/>
  <c r="A2" i="9"/>
  <c r="B2" i="9" s="1"/>
  <c r="M10" i="2" l="1"/>
  <c r="O12" i="2"/>
  <c r="K2" i="2"/>
  <c r="M2" i="2" s="1"/>
  <c r="K3" i="2"/>
  <c r="M3" i="2" s="1"/>
  <c r="O3" i="2" s="1"/>
  <c r="M4" i="2"/>
  <c r="K5" i="2"/>
  <c r="K6" i="2"/>
  <c r="M6" i="2" s="1"/>
  <c r="O6" i="2" s="1"/>
  <c r="K7" i="2"/>
  <c r="M7" i="2" s="1"/>
  <c r="O7" i="2" s="1"/>
  <c r="K8" i="2"/>
  <c r="O10" i="2" l="1"/>
  <c r="M5" i="2"/>
  <c r="O5" i="2" s="1"/>
  <c r="O4" i="2"/>
  <c r="M8" i="2"/>
  <c r="O8" i="2" s="1"/>
  <c r="O2" i="2"/>
  <c r="I2" i="9" l="1"/>
  <c r="J2" i="9" s="1"/>
  <c r="E6" i="1"/>
  <c r="D6" i="1"/>
  <c r="C6" i="1"/>
  <c r="G10" i="1"/>
  <c r="B7" i="1" l="1"/>
  <c r="B8" i="1" s="1"/>
  <c r="E7" i="1" l="1"/>
  <c r="D7" i="1"/>
  <c r="C7" i="1"/>
  <c r="B9" i="1" l="1"/>
  <c r="E8" i="1"/>
  <c r="D8" i="1"/>
  <c r="C8" i="1"/>
  <c r="B10" i="1" l="1"/>
  <c r="B11" i="1" s="1"/>
  <c r="E9" i="1"/>
  <c r="D9" i="1"/>
  <c r="C9" i="1"/>
  <c r="E10" i="1" l="1"/>
  <c r="D10" i="1"/>
  <c r="C10" i="1"/>
  <c r="B12" i="1" l="1"/>
  <c r="E11" i="1"/>
  <c r="D11" i="1"/>
  <c r="C11" i="1"/>
  <c r="B13" i="1" l="1"/>
  <c r="E12" i="1"/>
  <c r="D12" i="1"/>
  <c r="C12" i="1"/>
  <c r="B14" i="1" l="1"/>
  <c r="E13" i="1"/>
  <c r="D13" i="1"/>
  <c r="C13" i="1"/>
  <c r="B15" i="1" l="1"/>
  <c r="E14" i="1"/>
  <c r="C14" i="1"/>
  <c r="D14" i="1"/>
  <c r="B16" i="1" l="1"/>
  <c r="E15" i="1"/>
  <c r="D15" i="1"/>
  <c r="C15" i="1"/>
  <c r="B17" i="1" l="1"/>
  <c r="E16" i="1"/>
  <c r="D16" i="1"/>
  <c r="C16" i="1"/>
  <c r="B18" i="1" l="1"/>
  <c r="E17" i="1"/>
  <c r="D17" i="1"/>
  <c r="C17" i="1"/>
  <c r="B19" i="1" l="1"/>
  <c r="E18" i="1"/>
  <c r="D18" i="1"/>
  <c r="C18" i="1"/>
  <c r="B20" i="1" l="1"/>
  <c r="E19" i="1"/>
  <c r="D19" i="1"/>
  <c r="C19" i="1"/>
  <c r="B21" i="1" l="1"/>
  <c r="E20" i="1"/>
  <c r="D20" i="1"/>
  <c r="C20" i="1"/>
  <c r="B22" i="1" l="1"/>
  <c r="E21" i="1"/>
  <c r="D21" i="1"/>
  <c r="C21" i="1"/>
  <c r="B23" i="1" l="1"/>
  <c r="E22" i="1"/>
  <c r="D22" i="1"/>
  <c r="C22" i="1"/>
  <c r="B24" i="1" l="1"/>
  <c r="E23" i="1"/>
  <c r="D23" i="1"/>
  <c r="C23" i="1"/>
  <c r="B25" i="1" l="1"/>
  <c r="E24" i="1"/>
  <c r="D24" i="1"/>
  <c r="C24" i="1"/>
  <c r="B26" i="1" l="1"/>
  <c r="E25" i="1"/>
  <c r="D25" i="1"/>
  <c r="C25" i="1"/>
  <c r="B27" i="1" l="1"/>
  <c r="E26" i="1"/>
  <c r="C26" i="1"/>
  <c r="D26" i="1"/>
  <c r="B28" i="1" l="1"/>
  <c r="E27" i="1"/>
  <c r="D27" i="1"/>
  <c r="C27" i="1"/>
  <c r="B29" i="1" l="1"/>
  <c r="E28" i="1"/>
  <c r="D28" i="1"/>
  <c r="C28" i="1"/>
  <c r="B30" i="1" l="1"/>
  <c r="E29" i="1"/>
  <c r="D29" i="1"/>
  <c r="C29" i="1"/>
  <c r="B31" i="1" l="1"/>
  <c r="E30" i="1"/>
  <c r="C30" i="1"/>
  <c r="D30" i="1"/>
  <c r="B32" i="1" l="1"/>
  <c r="E31" i="1"/>
  <c r="D31" i="1"/>
  <c r="C31" i="1"/>
  <c r="B33" i="1" l="1"/>
  <c r="E32" i="1"/>
  <c r="D32" i="1"/>
  <c r="C32" i="1"/>
  <c r="B34" i="1" l="1"/>
  <c r="E33" i="1"/>
  <c r="D33" i="1"/>
  <c r="C33" i="1"/>
  <c r="B35" i="1" l="1"/>
  <c r="E34" i="1"/>
  <c r="D34" i="1"/>
  <c r="C34" i="1"/>
  <c r="B36" i="1" l="1"/>
  <c r="E35" i="1"/>
  <c r="D35" i="1"/>
  <c r="C35" i="1"/>
  <c r="B37" i="1" l="1"/>
  <c r="E36" i="1"/>
  <c r="D36" i="1"/>
  <c r="C36" i="1"/>
  <c r="B38" i="1" l="1"/>
  <c r="E37" i="1"/>
  <c r="D37" i="1"/>
  <c r="C37" i="1"/>
  <c r="B39" i="1" l="1"/>
  <c r="E38" i="1"/>
  <c r="D38" i="1"/>
  <c r="C38" i="1"/>
  <c r="B40" i="1" l="1"/>
  <c r="E39" i="1"/>
  <c r="D39" i="1"/>
  <c r="C39" i="1"/>
  <c r="B41" i="1" l="1"/>
  <c r="E40" i="1"/>
  <c r="D40" i="1"/>
  <c r="C40" i="1"/>
  <c r="B42" i="1" l="1"/>
  <c r="E41" i="1"/>
  <c r="C41" i="1"/>
  <c r="D41" i="1"/>
  <c r="B43" i="1" l="1"/>
  <c r="E42" i="1"/>
  <c r="D42" i="1"/>
  <c r="C42" i="1"/>
  <c r="B44" i="1" l="1"/>
  <c r="E43" i="1"/>
  <c r="D43" i="1"/>
  <c r="C43" i="1"/>
  <c r="B45" i="1" l="1"/>
  <c r="E44" i="1"/>
  <c r="D44" i="1"/>
  <c r="C44" i="1"/>
  <c r="B46" i="1" l="1"/>
  <c r="E45" i="1"/>
  <c r="D45" i="1"/>
  <c r="C45" i="1"/>
  <c r="B47" i="1" l="1"/>
  <c r="E46" i="1"/>
  <c r="D46" i="1"/>
  <c r="C46" i="1"/>
  <c r="B48" i="1" l="1"/>
  <c r="E47" i="1"/>
  <c r="D47" i="1"/>
  <c r="C47" i="1"/>
  <c r="B49" i="1" l="1"/>
  <c r="E48" i="1"/>
  <c r="D48" i="1"/>
  <c r="C48" i="1"/>
  <c r="B50" i="1" l="1"/>
  <c r="E49" i="1"/>
  <c r="D49" i="1"/>
  <c r="C49" i="1"/>
  <c r="B51" i="1" l="1"/>
  <c r="E50" i="1"/>
  <c r="D50" i="1"/>
  <c r="C50" i="1"/>
  <c r="B52" i="1" l="1"/>
  <c r="E51" i="1"/>
  <c r="C51" i="1"/>
  <c r="D51" i="1"/>
  <c r="B53" i="1" l="1"/>
  <c r="E52" i="1"/>
  <c r="D52" i="1"/>
  <c r="C52" i="1"/>
  <c r="B54" i="1" l="1"/>
  <c r="E53" i="1"/>
  <c r="D53" i="1"/>
  <c r="C53" i="1"/>
  <c r="B55" i="1" l="1"/>
  <c r="E54" i="1"/>
  <c r="D54" i="1"/>
  <c r="C54" i="1"/>
  <c r="B56" i="1" l="1"/>
  <c r="E55" i="1"/>
  <c r="D55" i="1"/>
  <c r="C55" i="1"/>
  <c r="B57" i="1" l="1"/>
  <c r="E56" i="1"/>
  <c r="D56" i="1"/>
  <c r="C56" i="1"/>
  <c r="B58" i="1" l="1"/>
  <c r="E57" i="1"/>
  <c r="D57" i="1"/>
  <c r="C57" i="1"/>
  <c r="B59" i="1" l="1"/>
  <c r="E58" i="1"/>
  <c r="D58" i="1"/>
  <c r="C58" i="1"/>
  <c r="B60" i="1" l="1"/>
  <c r="E59" i="1"/>
  <c r="D59" i="1"/>
  <c r="C59" i="1"/>
  <c r="B61" i="1" l="1"/>
  <c r="E60" i="1"/>
  <c r="D60" i="1"/>
  <c r="C60" i="1"/>
  <c r="B62" i="1" l="1"/>
  <c r="E61" i="1"/>
  <c r="D61" i="1"/>
  <c r="C61" i="1"/>
  <c r="B63" i="1" l="1"/>
  <c r="E62" i="1"/>
  <c r="D62" i="1"/>
  <c r="C62" i="1"/>
  <c r="B64" i="1" l="1"/>
  <c r="E63" i="1"/>
  <c r="D63" i="1"/>
  <c r="C63" i="1"/>
  <c r="B65" i="1" l="1"/>
  <c r="E64" i="1"/>
  <c r="D64" i="1"/>
  <c r="C64" i="1"/>
  <c r="B66" i="1" l="1"/>
  <c r="E65" i="1"/>
  <c r="D65" i="1"/>
  <c r="C65" i="1"/>
  <c r="B67" i="1" l="1"/>
  <c r="E66" i="1"/>
  <c r="D66" i="1"/>
  <c r="C66" i="1"/>
  <c r="B68" i="1" l="1"/>
  <c r="E67" i="1"/>
  <c r="C67" i="1"/>
  <c r="D67" i="1"/>
  <c r="B69" i="1" l="1"/>
  <c r="E68" i="1"/>
  <c r="D68" i="1"/>
  <c r="C68" i="1"/>
  <c r="B70" i="1" l="1"/>
  <c r="E69" i="1"/>
  <c r="D69" i="1"/>
  <c r="C69" i="1"/>
  <c r="B71" i="1" l="1"/>
  <c r="E70" i="1"/>
  <c r="C70" i="1"/>
  <c r="D70" i="1"/>
  <c r="B72" i="1" l="1"/>
  <c r="E71" i="1"/>
  <c r="D71" i="1"/>
  <c r="C71" i="1"/>
  <c r="B73" i="1" l="1"/>
  <c r="E72" i="1"/>
  <c r="D72" i="1"/>
  <c r="C72" i="1"/>
  <c r="B74" i="1" l="1"/>
  <c r="E73" i="1"/>
  <c r="D73" i="1"/>
  <c r="C73" i="1"/>
  <c r="B75" i="1" l="1"/>
  <c r="E74" i="1"/>
  <c r="D74" i="1"/>
  <c r="C74" i="1"/>
  <c r="B76" i="1" l="1"/>
  <c r="E75" i="1"/>
  <c r="D75" i="1"/>
  <c r="C75" i="1"/>
  <c r="B77" i="1" l="1"/>
  <c r="E76" i="1"/>
  <c r="D76" i="1"/>
  <c r="C76" i="1"/>
  <c r="B78" i="1" l="1"/>
  <c r="E77" i="1"/>
  <c r="D77" i="1"/>
  <c r="C77" i="1"/>
  <c r="B79" i="1" l="1"/>
  <c r="E78" i="1"/>
  <c r="C78" i="1"/>
  <c r="D78" i="1"/>
  <c r="B80" i="1" l="1"/>
  <c r="E79" i="1"/>
  <c r="D79" i="1"/>
  <c r="C79" i="1"/>
  <c r="B81" i="1" l="1"/>
  <c r="E80" i="1"/>
  <c r="D80" i="1"/>
  <c r="C80" i="1"/>
  <c r="B82" i="1" l="1"/>
  <c r="E81" i="1"/>
  <c r="C81" i="1"/>
  <c r="D81" i="1"/>
  <c r="B83" i="1" l="1"/>
  <c r="E82" i="1"/>
  <c r="D82" i="1"/>
  <c r="C82" i="1"/>
  <c r="B84" i="1" l="1"/>
  <c r="E83" i="1"/>
  <c r="D83" i="1"/>
  <c r="C83" i="1"/>
  <c r="B85" i="1" l="1"/>
  <c r="E84" i="1"/>
  <c r="D84" i="1"/>
  <c r="C84" i="1"/>
  <c r="B86" i="1" l="1"/>
  <c r="E85" i="1"/>
  <c r="D85" i="1"/>
  <c r="C85" i="1"/>
  <c r="B87" i="1" l="1"/>
  <c r="E86" i="1"/>
  <c r="C86" i="1"/>
  <c r="D86" i="1"/>
  <c r="B88" i="1" l="1"/>
  <c r="E87" i="1"/>
  <c r="D87" i="1"/>
  <c r="C87" i="1"/>
  <c r="B89" i="1" l="1"/>
  <c r="E88" i="1"/>
  <c r="D88" i="1"/>
  <c r="C88" i="1"/>
  <c r="B90" i="1" l="1"/>
  <c r="E89" i="1"/>
  <c r="D89" i="1"/>
  <c r="C89" i="1"/>
  <c r="B91" i="1" l="1"/>
  <c r="E90" i="1"/>
  <c r="D90" i="1"/>
  <c r="C90" i="1"/>
  <c r="B92" i="1" l="1"/>
  <c r="E91" i="1"/>
  <c r="D91" i="1"/>
  <c r="C91" i="1"/>
  <c r="B93" i="1" l="1"/>
  <c r="E92" i="1"/>
  <c r="D92" i="1"/>
  <c r="C92" i="1"/>
  <c r="B94" i="1" l="1"/>
  <c r="E93" i="1"/>
  <c r="D93" i="1"/>
  <c r="C93" i="1"/>
  <c r="B95" i="1" l="1"/>
  <c r="E94" i="1"/>
  <c r="C94" i="1"/>
  <c r="D94" i="1"/>
  <c r="B96" i="1" l="1"/>
  <c r="E95" i="1"/>
  <c r="D95" i="1"/>
  <c r="C95" i="1"/>
  <c r="B97" i="1" l="1"/>
  <c r="E96" i="1"/>
  <c r="D96" i="1"/>
  <c r="C96" i="1"/>
  <c r="B98" i="1" l="1"/>
  <c r="E97" i="1"/>
  <c r="D97" i="1"/>
  <c r="C97" i="1"/>
  <c r="B99" i="1" l="1"/>
  <c r="E98" i="1"/>
  <c r="D98" i="1"/>
  <c r="C98" i="1"/>
  <c r="B100" i="1" l="1"/>
  <c r="E99" i="1"/>
  <c r="D99" i="1"/>
  <c r="C99" i="1"/>
  <c r="B101" i="1" l="1"/>
  <c r="E100" i="1"/>
  <c r="D100" i="1"/>
  <c r="C100" i="1"/>
  <c r="B102" i="1" l="1"/>
  <c r="E101" i="1"/>
  <c r="D101" i="1"/>
  <c r="C101" i="1"/>
  <c r="B103" i="1" l="1"/>
  <c r="E102" i="1"/>
  <c r="D102" i="1"/>
  <c r="C102" i="1"/>
  <c r="B104" i="1" l="1"/>
  <c r="E103" i="1"/>
  <c r="D103" i="1"/>
  <c r="C103" i="1"/>
  <c r="B105" i="1" l="1"/>
  <c r="E104" i="1"/>
  <c r="D104" i="1"/>
  <c r="C104" i="1"/>
  <c r="B106" i="1" l="1"/>
  <c r="E105" i="1"/>
  <c r="D105" i="1"/>
  <c r="C105" i="1"/>
  <c r="B107" i="1" l="1"/>
  <c r="E106" i="1"/>
  <c r="D106" i="1"/>
  <c r="C106" i="1"/>
  <c r="B108" i="1" l="1"/>
  <c r="E107" i="1"/>
  <c r="D107" i="1"/>
  <c r="C107" i="1"/>
  <c r="B109" i="1" l="1"/>
  <c r="E108" i="1"/>
  <c r="D108" i="1"/>
  <c r="C108" i="1"/>
  <c r="B110" i="1" l="1"/>
  <c r="E109" i="1"/>
  <c r="D109" i="1"/>
  <c r="C109" i="1"/>
  <c r="B111" i="1" l="1"/>
  <c r="E110" i="1"/>
  <c r="D110" i="1"/>
  <c r="C110" i="1"/>
  <c r="B112" i="1" l="1"/>
  <c r="E111" i="1"/>
  <c r="D111" i="1"/>
  <c r="C111" i="1"/>
  <c r="B113" i="1" l="1"/>
  <c r="E112" i="1"/>
  <c r="D112" i="1"/>
  <c r="C112" i="1"/>
  <c r="B114" i="1" l="1"/>
  <c r="E113" i="1"/>
  <c r="D113" i="1"/>
  <c r="C113" i="1"/>
  <c r="B115" i="1" l="1"/>
  <c r="E114" i="1"/>
  <c r="C114" i="1"/>
  <c r="D114" i="1"/>
  <c r="B116" i="1" l="1"/>
  <c r="E115" i="1"/>
  <c r="D115" i="1"/>
  <c r="C115" i="1"/>
  <c r="B117" i="1" l="1"/>
  <c r="E116" i="1"/>
  <c r="D116" i="1"/>
  <c r="C116" i="1"/>
  <c r="B118" i="1" l="1"/>
  <c r="E117" i="1"/>
  <c r="D117" i="1"/>
  <c r="C117" i="1"/>
  <c r="B119" i="1" l="1"/>
  <c r="E118" i="1"/>
  <c r="C118" i="1"/>
  <c r="D118" i="1"/>
  <c r="B120" i="1" l="1"/>
  <c r="E119" i="1"/>
  <c r="D119" i="1"/>
  <c r="C119" i="1"/>
  <c r="B121" i="1" l="1"/>
  <c r="E120" i="1"/>
  <c r="D120" i="1"/>
  <c r="C120" i="1"/>
  <c r="B122" i="1" l="1"/>
  <c r="E121" i="1"/>
  <c r="D121" i="1"/>
  <c r="C121" i="1"/>
  <c r="B123" i="1" l="1"/>
  <c r="E122" i="1"/>
  <c r="C122" i="1"/>
  <c r="D122" i="1"/>
  <c r="B124" i="1" l="1"/>
  <c r="E123" i="1"/>
  <c r="D123" i="1"/>
  <c r="C123" i="1"/>
  <c r="B125" i="1" l="1"/>
  <c r="E124" i="1"/>
  <c r="D124" i="1"/>
  <c r="C124" i="1"/>
  <c r="B126" i="1" l="1"/>
  <c r="E125" i="1"/>
  <c r="D125" i="1"/>
  <c r="C125" i="1"/>
  <c r="B127" i="1" l="1"/>
  <c r="E126" i="1"/>
  <c r="D126" i="1"/>
  <c r="C126" i="1"/>
  <c r="B128" i="1" l="1"/>
  <c r="E127" i="1"/>
  <c r="D127" i="1"/>
  <c r="C127" i="1"/>
  <c r="B129" i="1" l="1"/>
  <c r="E128" i="1"/>
  <c r="C128" i="1"/>
  <c r="D128" i="1"/>
  <c r="B130" i="1" l="1"/>
  <c r="E129" i="1"/>
  <c r="D129" i="1"/>
  <c r="C129" i="1"/>
  <c r="B131" i="1" l="1"/>
  <c r="E130" i="1"/>
  <c r="D130" i="1"/>
  <c r="C130" i="1"/>
  <c r="B132" i="1" l="1"/>
  <c r="E131" i="1"/>
  <c r="D131" i="1"/>
  <c r="C131" i="1"/>
  <c r="B133" i="1" l="1"/>
  <c r="E132" i="1"/>
  <c r="D132" i="1"/>
  <c r="C132" i="1"/>
  <c r="B134" i="1" l="1"/>
  <c r="E133" i="1"/>
  <c r="D133" i="1"/>
  <c r="C133" i="1"/>
  <c r="B135" i="1" l="1"/>
  <c r="E134" i="1"/>
  <c r="C134" i="1"/>
  <c r="D134" i="1"/>
  <c r="B136" i="1" l="1"/>
  <c r="E135" i="1"/>
  <c r="D135" i="1"/>
  <c r="C135" i="1"/>
  <c r="B137" i="1" l="1"/>
  <c r="E136" i="1"/>
  <c r="D136" i="1"/>
  <c r="C136" i="1"/>
  <c r="B138" i="1" l="1"/>
  <c r="E137" i="1"/>
  <c r="C137" i="1"/>
  <c r="D137" i="1"/>
  <c r="B139" i="1" l="1"/>
  <c r="E138" i="1"/>
  <c r="D138" i="1"/>
  <c r="C138" i="1"/>
  <c r="B140" i="1" l="1"/>
  <c r="E139" i="1"/>
  <c r="D139" i="1"/>
  <c r="C139" i="1"/>
  <c r="B141" i="1" l="1"/>
  <c r="E140" i="1"/>
  <c r="D140" i="1"/>
  <c r="C140" i="1"/>
  <c r="B142" i="1" l="1"/>
  <c r="E141" i="1"/>
  <c r="D141" i="1"/>
  <c r="C141" i="1"/>
  <c r="B143" i="1" l="1"/>
  <c r="E142" i="1"/>
  <c r="C142" i="1"/>
  <c r="D142" i="1"/>
  <c r="B144" i="1" l="1"/>
  <c r="E143" i="1"/>
  <c r="D143" i="1"/>
  <c r="C143" i="1"/>
  <c r="B145" i="1" l="1"/>
  <c r="E144" i="1"/>
  <c r="D144" i="1"/>
  <c r="C144" i="1"/>
  <c r="B146" i="1" l="1"/>
  <c r="E145" i="1"/>
  <c r="D145" i="1"/>
  <c r="C145" i="1"/>
  <c r="B147" i="1" l="1"/>
  <c r="E146" i="1"/>
  <c r="C146" i="1"/>
  <c r="D146" i="1"/>
  <c r="B148" i="1" l="1"/>
  <c r="E147" i="1"/>
  <c r="D147" i="1"/>
  <c r="C147" i="1"/>
  <c r="B149" i="1" l="1"/>
  <c r="E148" i="1"/>
  <c r="D148" i="1"/>
  <c r="C148" i="1"/>
  <c r="B150" i="1" l="1"/>
  <c r="E149" i="1"/>
  <c r="D149" i="1"/>
  <c r="C149" i="1"/>
  <c r="B151" i="1" l="1"/>
  <c r="E150" i="1"/>
  <c r="C150" i="1"/>
  <c r="D150" i="1"/>
  <c r="B152" i="1" l="1"/>
  <c r="E151" i="1"/>
  <c r="D151" i="1"/>
  <c r="C151" i="1"/>
  <c r="B153" i="1" l="1"/>
  <c r="E152" i="1"/>
  <c r="C152" i="1"/>
  <c r="D152" i="1"/>
  <c r="B154" i="1" l="1"/>
  <c r="E153" i="1"/>
  <c r="D153" i="1"/>
  <c r="C153" i="1"/>
  <c r="B155" i="1" l="1"/>
  <c r="E154" i="1"/>
  <c r="D154" i="1"/>
  <c r="C154" i="1"/>
  <c r="B156" i="1" l="1"/>
  <c r="E155" i="1"/>
  <c r="D155" i="1"/>
  <c r="C155" i="1"/>
  <c r="B157" i="1" l="1"/>
  <c r="E156" i="1"/>
  <c r="D156" i="1"/>
  <c r="C156" i="1"/>
  <c r="B158" i="1" l="1"/>
  <c r="E157" i="1"/>
  <c r="D157" i="1"/>
  <c r="C157" i="1"/>
  <c r="B159" i="1" l="1"/>
  <c r="E158" i="1"/>
  <c r="C158" i="1"/>
  <c r="D158" i="1"/>
  <c r="B160" i="1" l="1"/>
  <c r="E159" i="1"/>
  <c r="D159" i="1"/>
  <c r="C159" i="1"/>
  <c r="B161" i="1" l="1"/>
  <c r="E160" i="1"/>
  <c r="D160" i="1"/>
  <c r="C160" i="1"/>
  <c r="B162" i="1" l="1"/>
  <c r="E161" i="1"/>
  <c r="C161" i="1"/>
  <c r="D161" i="1"/>
  <c r="B163" i="1" l="1"/>
  <c r="E162" i="1"/>
  <c r="D162" i="1"/>
  <c r="C162" i="1"/>
  <c r="B164" i="1" l="1"/>
  <c r="E163" i="1"/>
  <c r="D163" i="1"/>
  <c r="C163" i="1"/>
  <c r="B165" i="1" l="1"/>
  <c r="E164" i="1"/>
  <c r="D164" i="1"/>
  <c r="C164" i="1"/>
  <c r="B166" i="1" l="1"/>
  <c r="E165" i="1"/>
  <c r="D165" i="1"/>
  <c r="C165" i="1"/>
  <c r="B167" i="1" l="1"/>
  <c r="E166" i="1"/>
  <c r="D166" i="1"/>
  <c r="C166" i="1"/>
  <c r="B168" i="1" l="1"/>
  <c r="E167" i="1"/>
  <c r="D167" i="1"/>
  <c r="C167" i="1"/>
  <c r="B169" i="1" l="1"/>
  <c r="E168" i="1"/>
  <c r="D168" i="1"/>
  <c r="C168" i="1"/>
  <c r="B170" i="1" l="1"/>
  <c r="E169" i="1"/>
  <c r="D169" i="1"/>
  <c r="C169" i="1"/>
  <c r="B171" i="1" l="1"/>
  <c r="E170" i="1"/>
  <c r="D170" i="1"/>
  <c r="C170" i="1"/>
  <c r="B172" i="1" l="1"/>
  <c r="E171" i="1"/>
  <c r="D171" i="1"/>
  <c r="C171" i="1"/>
  <c r="B173" i="1" l="1"/>
  <c r="E172" i="1"/>
  <c r="D172" i="1"/>
  <c r="C172" i="1"/>
  <c r="B174" i="1" l="1"/>
  <c r="E173" i="1"/>
  <c r="D173" i="1"/>
  <c r="C173" i="1"/>
  <c r="B175" i="1" l="1"/>
  <c r="E174" i="1"/>
  <c r="C174" i="1"/>
  <c r="D174" i="1"/>
  <c r="B176" i="1" l="1"/>
  <c r="E175" i="1"/>
  <c r="D175" i="1"/>
  <c r="C175" i="1"/>
  <c r="B177" i="1" l="1"/>
  <c r="E176" i="1"/>
  <c r="D176" i="1"/>
  <c r="C176" i="1"/>
  <c r="B178" i="1" l="1"/>
  <c r="E177" i="1"/>
  <c r="C177" i="1"/>
  <c r="D177" i="1"/>
  <c r="B179" i="1" l="1"/>
  <c r="E178" i="1"/>
  <c r="D178" i="1"/>
  <c r="C178" i="1"/>
  <c r="B180" i="1" l="1"/>
  <c r="E179" i="1"/>
  <c r="D179" i="1"/>
  <c r="C179" i="1"/>
  <c r="B181" i="1" l="1"/>
  <c r="E180" i="1"/>
  <c r="D180" i="1"/>
  <c r="C180" i="1"/>
  <c r="B182" i="1" l="1"/>
  <c r="E181" i="1"/>
  <c r="D181" i="1"/>
  <c r="C181" i="1"/>
  <c r="B183" i="1" l="1"/>
  <c r="E182" i="1"/>
  <c r="C182" i="1"/>
  <c r="D182" i="1"/>
  <c r="B184" i="1" l="1"/>
  <c r="E183" i="1"/>
  <c r="C183" i="1"/>
  <c r="D183" i="1"/>
  <c r="B185" i="1" l="1"/>
  <c r="E184" i="1"/>
  <c r="D184" i="1"/>
  <c r="C184" i="1"/>
  <c r="B186" i="1" l="1"/>
  <c r="E185" i="1"/>
  <c r="D185" i="1"/>
  <c r="C185" i="1"/>
  <c r="B187" i="1" l="1"/>
  <c r="E186" i="1"/>
  <c r="C186" i="1"/>
  <c r="D186" i="1"/>
  <c r="B188" i="1" l="1"/>
  <c r="E187" i="1"/>
  <c r="D187" i="1"/>
  <c r="C187" i="1"/>
  <c r="B189" i="1" l="1"/>
  <c r="E188" i="1"/>
  <c r="D188" i="1"/>
  <c r="C188" i="1"/>
  <c r="B190" i="1" l="1"/>
  <c r="E189" i="1"/>
  <c r="D189" i="1"/>
  <c r="C189" i="1"/>
  <c r="B191" i="1" l="1"/>
  <c r="E190" i="1"/>
  <c r="D190" i="1"/>
  <c r="C190" i="1"/>
  <c r="B192" i="1" l="1"/>
  <c r="E191" i="1"/>
  <c r="D191" i="1"/>
  <c r="C191" i="1"/>
  <c r="B193" i="1" l="1"/>
  <c r="E192" i="1"/>
  <c r="D192" i="1"/>
  <c r="C192" i="1"/>
  <c r="B194" i="1" l="1"/>
  <c r="E193" i="1"/>
  <c r="D193" i="1"/>
  <c r="C193" i="1"/>
  <c r="B195" i="1" l="1"/>
  <c r="E194" i="1"/>
  <c r="D194" i="1"/>
  <c r="C194" i="1"/>
  <c r="B196" i="1" l="1"/>
  <c r="E195" i="1"/>
  <c r="C195" i="1"/>
  <c r="D195" i="1"/>
  <c r="B197" i="1" l="1"/>
  <c r="E196" i="1"/>
  <c r="D196" i="1"/>
  <c r="C196" i="1"/>
  <c r="B198" i="1" l="1"/>
  <c r="E197" i="1"/>
  <c r="D197" i="1"/>
  <c r="C197" i="1"/>
  <c r="B199" i="1" l="1"/>
  <c r="E198" i="1"/>
  <c r="C198" i="1"/>
  <c r="D198" i="1"/>
  <c r="B200" i="1" l="1"/>
  <c r="E199" i="1"/>
  <c r="D199" i="1"/>
  <c r="C199" i="1"/>
  <c r="B201" i="1" l="1"/>
  <c r="E200" i="1"/>
  <c r="D200" i="1"/>
  <c r="C200" i="1"/>
  <c r="B202" i="1" l="1"/>
  <c r="E201" i="1"/>
  <c r="C201" i="1"/>
  <c r="D201" i="1"/>
  <c r="B203" i="1" l="1"/>
  <c r="E202" i="1"/>
  <c r="D202" i="1"/>
  <c r="C202" i="1"/>
  <c r="B204" i="1" l="1"/>
  <c r="E203" i="1"/>
  <c r="D203" i="1"/>
  <c r="C203" i="1"/>
  <c r="B205" i="1" l="1"/>
  <c r="E204" i="1"/>
  <c r="D204" i="1"/>
  <c r="C204" i="1"/>
  <c r="B206" i="1" l="1"/>
  <c r="E205" i="1"/>
  <c r="D205" i="1"/>
  <c r="C205" i="1"/>
  <c r="B207" i="1" l="1"/>
  <c r="E206" i="1"/>
  <c r="C206" i="1"/>
  <c r="D206" i="1"/>
  <c r="B208" i="1" l="1"/>
  <c r="E207" i="1"/>
  <c r="D207" i="1"/>
  <c r="C207" i="1"/>
  <c r="B209" i="1" l="1"/>
  <c r="E208" i="1"/>
  <c r="D208" i="1"/>
  <c r="C208" i="1"/>
  <c r="B210" i="1" l="1"/>
  <c r="E209" i="1"/>
  <c r="D209" i="1"/>
  <c r="C209" i="1"/>
  <c r="B211" i="1" l="1"/>
  <c r="E210" i="1"/>
  <c r="C210" i="1"/>
  <c r="D210" i="1"/>
  <c r="B212" i="1" l="1"/>
  <c r="E211" i="1"/>
  <c r="D211" i="1"/>
  <c r="C211" i="1"/>
  <c r="B213" i="1" l="1"/>
  <c r="E212" i="1"/>
  <c r="D212" i="1"/>
  <c r="C212" i="1"/>
  <c r="B214" i="1" l="1"/>
  <c r="E213" i="1"/>
  <c r="D213" i="1"/>
  <c r="C213" i="1"/>
  <c r="B215" i="1" l="1"/>
  <c r="E214" i="1"/>
  <c r="C214" i="1"/>
  <c r="D214" i="1"/>
  <c r="B216" i="1" l="1"/>
  <c r="E215" i="1"/>
  <c r="D215" i="1"/>
  <c r="C215" i="1"/>
  <c r="B217" i="1" l="1"/>
  <c r="E216" i="1"/>
  <c r="D216" i="1"/>
  <c r="C216" i="1"/>
  <c r="B218" i="1" l="1"/>
  <c r="E217" i="1"/>
  <c r="D217" i="1"/>
  <c r="C217" i="1"/>
  <c r="B219" i="1" l="1"/>
  <c r="E218" i="1"/>
  <c r="D218" i="1"/>
  <c r="C218" i="1"/>
  <c r="B220" i="1" l="1"/>
  <c r="E219" i="1"/>
  <c r="C219" i="1"/>
  <c r="D219" i="1"/>
  <c r="B221" i="1" l="1"/>
  <c r="E220" i="1"/>
  <c r="D220" i="1"/>
  <c r="C220" i="1"/>
  <c r="B222" i="1" l="1"/>
  <c r="E221" i="1"/>
  <c r="D221" i="1"/>
  <c r="C221" i="1"/>
  <c r="B223" i="1" l="1"/>
  <c r="E222" i="1"/>
  <c r="D222" i="1"/>
  <c r="C222" i="1"/>
  <c r="B224" i="1" l="1"/>
  <c r="E223" i="1"/>
  <c r="D223" i="1"/>
  <c r="C223" i="1"/>
  <c r="B225" i="1" l="1"/>
  <c r="E224" i="1"/>
  <c r="D224" i="1"/>
  <c r="C224" i="1"/>
  <c r="B226" i="1" l="1"/>
  <c r="E225" i="1"/>
  <c r="C225" i="1"/>
  <c r="D225" i="1"/>
  <c r="B227" i="1" l="1"/>
  <c r="E226" i="1"/>
  <c r="D226" i="1"/>
  <c r="C226" i="1"/>
  <c r="B228" i="1" l="1"/>
  <c r="E227" i="1"/>
  <c r="D227" i="1"/>
  <c r="C227" i="1"/>
  <c r="B229" i="1" l="1"/>
  <c r="E228" i="1"/>
  <c r="D228" i="1"/>
  <c r="C228" i="1"/>
  <c r="B230" i="1" l="1"/>
  <c r="E229" i="1"/>
  <c r="D229" i="1"/>
  <c r="C229" i="1"/>
  <c r="B231" i="1" l="1"/>
  <c r="E230" i="1"/>
  <c r="D230" i="1"/>
  <c r="C230" i="1"/>
  <c r="B232" i="1" l="1"/>
  <c r="E231" i="1"/>
  <c r="D231" i="1"/>
  <c r="C231" i="1"/>
  <c r="B233" i="1" l="1"/>
  <c r="E232" i="1"/>
  <c r="D232" i="1"/>
  <c r="C232" i="1"/>
  <c r="B234" i="1" l="1"/>
  <c r="E233" i="1"/>
  <c r="D233" i="1"/>
  <c r="C233" i="1"/>
  <c r="B235" i="1" l="1"/>
  <c r="E234" i="1"/>
  <c r="D234" i="1"/>
  <c r="C234" i="1"/>
  <c r="B236" i="1" l="1"/>
  <c r="E235" i="1"/>
  <c r="D235" i="1"/>
  <c r="C235" i="1"/>
  <c r="B237" i="1" l="1"/>
  <c r="E236" i="1"/>
  <c r="D236" i="1"/>
  <c r="C236" i="1"/>
  <c r="B238" i="1" l="1"/>
  <c r="E237" i="1"/>
  <c r="D237" i="1"/>
  <c r="C237" i="1"/>
  <c r="B239" i="1" l="1"/>
  <c r="E238" i="1"/>
  <c r="C238" i="1"/>
  <c r="D238" i="1"/>
  <c r="B240" i="1" l="1"/>
  <c r="E239" i="1"/>
  <c r="D239" i="1"/>
  <c r="C239" i="1"/>
  <c r="B241" i="1" l="1"/>
  <c r="E240" i="1"/>
  <c r="D240" i="1"/>
  <c r="C240" i="1"/>
  <c r="B242" i="1" l="1"/>
  <c r="E241" i="1"/>
  <c r="D241" i="1"/>
  <c r="C241" i="1"/>
  <c r="B243" i="1" l="1"/>
  <c r="E242" i="1"/>
  <c r="D242" i="1"/>
  <c r="C242" i="1"/>
  <c r="B244" i="1" l="1"/>
  <c r="E243" i="1"/>
  <c r="D243" i="1"/>
  <c r="C243" i="1"/>
  <c r="B245" i="1" l="1"/>
  <c r="E244" i="1"/>
  <c r="D244" i="1"/>
  <c r="C244" i="1"/>
  <c r="B246" i="1" l="1"/>
  <c r="E245" i="1"/>
  <c r="D245" i="1"/>
  <c r="C245" i="1"/>
  <c r="B247" i="1" l="1"/>
  <c r="E246" i="1"/>
  <c r="D246" i="1"/>
  <c r="C246" i="1"/>
  <c r="B248" i="1" l="1"/>
  <c r="E247" i="1"/>
  <c r="C247" i="1"/>
  <c r="D247" i="1"/>
  <c r="B249" i="1" l="1"/>
  <c r="E248" i="1"/>
  <c r="D248" i="1"/>
  <c r="C248" i="1"/>
  <c r="B250" i="1" l="1"/>
  <c r="E249" i="1"/>
  <c r="D249" i="1"/>
  <c r="C249" i="1"/>
  <c r="B251" i="1" l="1"/>
  <c r="E250" i="1"/>
  <c r="C250" i="1"/>
  <c r="D250" i="1"/>
  <c r="B252" i="1" l="1"/>
  <c r="E251" i="1"/>
  <c r="D251" i="1"/>
  <c r="C251" i="1"/>
  <c r="B253" i="1" l="1"/>
  <c r="E252" i="1"/>
  <c r="D252" i="1"/>
  <c r="C252" i="1"/>
  <c r="B254" i="1" l="1"/>
  <c r="E253" i="1"/>
  <c r="D253" i="1"/>
  <c r="C253" i="1"/>
  <c r="B255" i="1" l="1"/>
  <c r="E254" i="1"/>
  <c r="D254" i="1"/>
  <c r="C254" i="1"/>
  <c r="B256" i="1" l="1"/>
  <c r="E255" i="1"/>
  <c r="D255" i="1"/>
  <c r="C255" i="1"/>
  <c r="B257" i="1" l="1"/>
  <c r="E256" i="1"/>
  <c r="D256" i="1"/>
  <c r="C256" i="1"/>
  <c r="B258" i="1" l="1"/>
  <c r="E257" i="1"/>
  <c r="D257" i="1"/>
  <c r="C257" i="1"/>
  <c r="B259" i="1" l="1"/>
  <c r="E258" i="1"/>
  <c r="D258" i="1"/>
  <c r="C258" i="1"/>
  <c r="B260" i="1" l="1"/>
  <c r="E259" i="1"/>
  <c r="C259" i="1"/>
  <c r="D259" i="1"/>
  <c r="B261" i="1" l="1"/>
  <c r="E260" i="1"/>
  <c r="D260" i="1"/>
  <c r="C260" i="1"/>
  <c r="B262" i="1" l="1"/>
  <c r="E261" i="1"/>
  <c r="D261" i="1"/>
  <c r="C261" i="1"/>
  <c r="B263" i="1" l="1"/>
  <c r="E262" i="1"/>
  <c r="C262" i="1"/>
  <c r="D262" i="1"/>
  <c r="B264" i="1" l="1"/>
  <c r="E263" i="1"/>
  <c r="D263" i="1"/>
  <c r="C263" i="1"/>
  <c r="B265" i="1" l="1"/>
  <c r="E264" i="1"/>
  <c r="D264" i="1"/>
  <c r="C264" i="1"/>
  <c r="B266" i="1" l="1"/>
  <c r="E265" i="1"/>
  <c r="D265" i="1"/>
  <c r="C265" i="1"/>
  <c r="B267" i="1" l="1"/>
  <c r="E266" i="1"/>
  <c r="D266" i="1"/>
  <c r="C266" i="1"/>
  <c r="B268" i="1" l="1"/>
  <c r="E267" i="1"/>
  <c r="D267" i="1"/>
  <c r="C267" i="1"/>
  <c r="B269" i="1" l="1"/>
  <c r="E268" i="1"/>
  <c r="D268" i="1"/>
  <c r="C268" i="1"/>
  <c r="B270" i="1" l="1"/>
  <c r="E269" i="1"/>
  <c r="D269" i="1"/>
  <c r="C269" i="1"/>
  <c r="B271" i="1" l="1"/>
  <c r="E270" i="1"/>
  <c r="D270" i="1"/>
  <c r="C270" i="1"/>
  <c r="B272" i="1" l="1"/>
  <c r="E271" i="1"/>
  <c r="D271" i="1"/>
  <c r="C271" i="1"/>
  <c r="B273" i="1" l="1"/>
  <c r="E272" i="1"/>
  <c r="D272" i="1"/>
  <c r="C272" i="1"/>
  <c r="B274" i="1" l="1"/>
  <c r="E273" i="1"/>
  <c r="D273" i="1"/>
  <c r="C273" i="1"/>
  <c r="B275" i="1" l="1"/>
  <c r="E274" i="1"/>
  <c r="C274" i="1"/>
  <c r="D274" i="1"/>
  <c r="B276" i="1" l="1"/>
  <c r="E275" i="1"/>
  <c r="D275" i="1"/>
  <c r="C275" i="1"/>
  <c r="B277" i="1" l="1"/>
  <c r="E276" i="1"/>
  <c r="D276" i="1"/>
  <c r="C276" i="1"/>
  <c r="B278" i="1" l="1"/>
  <c r="E277" i="1"/>
  <c r="D277" i="1"/>
  <c r="C277" i="1"/>
  <c r="B279" i="1" l="1"/>
  <c r="E278" i="1"/>
  <c r="C278" i="1"/>
  <c r="D278" i="1"/>
  <c r="B280" i="1" l="1"/>
  <c r="E279" i="1"/>
  <c r="D279" i="1"/>
  <c r="C279" i="1"/>
  <c r="B281" i="1" l="1"/>
  <c r="E280" i="1"/>
  <c r="C280" i="1"/>
  <c r="D280" i="1"/>
  <c r="B282" i="1" l="1"/>
  <c r="E281" i="1"/>
  <c r="D281" i="1"/>
  <c r="C281" i="1"/>
  <c r="B283" i="1" l="1"/>
  <c r="E282" i="1"/>
  <c r="D282" i="1"/>
  <c r="C282" i="1"/>
  <c r="B284" i="1" l="1"/>
  <c r="E283" i="1"/>
  <c r="C283" i="1"/>
  <c r="D283" i="1"/>
  <c r="B285" i="1" l="1"/>
  <c r="E284" i="1"/>
  <c r="D284" i="1"/>
  <c r="C284" i="1"/>
  <c r="B286" i="1" l="1"/>
  <c r="E285" i="1"/>
  <c r="D285" i="1"/>
  <c r="C285" i="1"/>
  <c r="B287" i="1" l="1"/>
  <c r="E286" i="1"/>
  <c r="D286" i="1"/>
  <c r="C286" i="1"/>
  <c r="B288" i="1" l="1"/>
  <c r="E287" i="1"/>
  <c r="D287" i="1"/>
  <c r="C287" i="1"/>
  <c r="B289" i="1" l="1"/>
  <c r="E288" i="1"/>
  <c r="D288" i="1"/>
  <c r="C288" i="1"/>
  <c r="B290" i="1" l="1"/>
  <c r="E289" i="1"/>
  <c r="D289" i="1"/>
  <c r="C289" i="1"/>
  <c r="B291" i="1" l="1"/>
  <c r="E290" i="1"/>
  <c r="D290" i="1"/>
  <c r="C290" i="1"/>
  <c r="B292" i="1" l="1"/>
  <c r="E291" i="1"/>
  <c r="D291" i="1"/>
  <c r="C291" i="1"/>
  <c r="B293" i="1" l="1"/>
  <c r="E292" i="1"/>
  <c r="D292" i="1"/>
  <c r="C292" i="1"/>
  <c r="B294" i="1" l="1"/>
  <c r="E293" i="1"/>
  <c r="C293" i="1"/>
  <c r="D293" i="1"/>
  <c r="B295" i="1" l="1"/>
  <c r="E294" i="1"/>
  <c r="D294" i="1"/>
  <c r="C294" i="1"/>
  <c r="B296" i="1" l="1"/>
  <c r="E295" i="1"/>
  <c r="D295" i="1"/>
  <c r="C295" i="1"/>
  <c r="B297" i="1" l="1"/>
  <c r="E296" i="1"/>
  <c r="D296" i="1"/>
  <c r="C296" i="1"/>
  <c r="B298" i="1" l="1"/>
  <c r="E297" i="1"/>
  <c r="D297" i="1"/>
  <c r="C297" i="1"/>
  <c r="B299" i="1" l="1"/>
  <c r="E298" i="1"/>
  <c r="D298" i="1"/>
  <c r="C298" i="1"/>
  <c r="B300" i="1" l="1"/>
  <c r="E299" i="1"/>
  <c r="D299" i="1"/>
  <c r="C299" i="1"/>
  <c r="B301" i="1" l="1"/>
  <c r="E300" i="1"/>
  <c r="D300" i="1"/>
  <c r="C300" i="1"/>
  <c r="B302" i="1" l="1"/>
  <c r="E301" i="1"/>
  <c r="D301" i="1"/>
  <c r="C301" i="1"/>
  <c r="B303" i="1" l="1"/>
  <c r="E302" i="1"/>
  <c r="C302" i="1"/>
  <c r="D302" i="1"/>
  <c r="B304" i="1" l="1"/>
  <c r="E303" i="1"/>
  <c r="D303" i="1"/>
  <c r="C303" i="1"/>
  <c r="B305" i="1" l="1"/>
  <c r="E304" i="1"/>
  <c r="D304" i="1"/>
  <c r="C304" i="1"/>
  <c r="B306" i="1" l="1"/>
  <c r="E305" i="1"/>
  <c r="C305" i="1"/>
  <c r="D305" i="1"/>
  <c r="B307" i="1" l="1"/>
  <c r="E306" i="1"/>
  <c r="D306" i="1"/>
  <c r="C306" i="1"/>
  <c r="B308" i="1" l="1"/>
  <c r="E307" i="1"/>
  <c r="D307" i="1"/>
  <c r="C307" i="1"/>
  <c r="B309" i="1" l="1"/>
  <c r="E308" i="1"/>
  <c r="D308" i="1"/>
  <c r="C308" i="1"/>
  <c r="B310" i="1" l="1"/>
  <c r="E309" i="1"/>
  <c r="D309" i="1"/>
  <c r="C309" i="1"/>
  <c r="B311" i="1" l="1"/>
  <c r="E310" i="1"/>
  <c r="D310" i="1"/>
  <c r="C310" i="1"/>
  <c r="B312" i="1" l="1"/>
  <c r="E311" i="1"/>
  <c r="C311" i="1"/>
  <c r="D311" i="1"/>
  <c r="B313" i="1" l="1"/>
  <c r="E312" i="1"/>
  <c r="D312" i="1"/>
  <c r="C312" i="1"/>
  <c r="B314" i="1" l="1"/>
  <c r="E313" i="1"/>
  <c r="D313" i="1"/>
  <c r="C313" i="1"/>
  <c r="B315" i="1" l="1"/>
  <c r="E314" i="1"/>
  <c r="D314" i="1"/>
  <c r="C314" i="1"/>
  <c r="B316" i="1" l="1"/>
  <c r="E315" i="1"/>
  <c r="D315" i="1"/>
  <c r="C315" i="1"/>
  <c r="B317" i="1" l="1"/>
  <c r="E316" i="1"/>
  <c r="D316" i="1"/>
  <c r="C316" i="1"/>
  <c r="B318" i="1" l="1"/>
  <c r="E317" i="1"/>
  <c r="C317" i="1"/>
  <c r="D317" i="1"/>
  <c r="B319" i="1" l="1"/>
  <c r="E318" i="1"/>
  <c r="D318" i="1"/>
  <c r="C318" i="1"/>
  <c r="B320" i="1" l="1"/>
  <c r="E319" i="1"/>
  <c r="D319" i="1"/>
  <c r="C319" i="1"/>
  <c r="B321" i="1" l="1"/>
  <c r="E320" i="1"/>
  <c r="D320" i="1"/>
  <c r="C320" i="1"/>
  <c r="B322" i="1" l="1"/>
  <c r="E321" i="1"/>
  <c r="D321" i="1"/>
  <c r="C321" i="1"/>
  <c r="B323" i="1" l="1"/>
  <c r="E322" i="1"/>
  <c r="D322" i="1"/>
  <c r="C322" i="1"/>
  <c r="B324" i="1" l="1"/>
  <c r="E323" i="1"/>
  <c r="C323" i="1"/>
  <c r="D323" i="1"/>
  <c r="B325" i="1" l="1"/>
  <c r="E324" i="1"/>
  <c r="D324" i="1"/>
  <c r="C324" i="1"/>
  <c r="B326" i="1" l="1"/>
  <c r="E325" i="1"/>
  <c r="D325" i="1"/>
  <c r="C325" i="1"/>
  <c r="B327" i="1" l="1"/>
  <c r="E326" i="1"/>
  <c r="C326" i="1"/>
  <c r="D326" i="1"/>
  <c r="B328" i="1" l="1"/>
  <c r="E327" i="1"/>
  <c r="D327" i="1"/>
  <c r="C327" i="1"/>
  <c r="B329" i="1" l="1"/>
  <c r="E328" i="1"/>
  <c r="D328" i="1"/>
  <c r="C328" i="1"/>
  <c r="B330" i="1" l="1"/>
  <c r="E329" i="1"/>
  <c r="C329" i="1"/>
  <c r="D329" i="1"/>
  <c r="B331" i="1" l="1"/>
  <c r="E330" i="1"/>
  <c r="D330" i="1"/>
  <c r="C330" i="1"/>
  <c r="B332" i="1" l="1"/>
  <c r="E331" i="1"/>
  <c r="D331" i="1"/>
  <c r="C331" i="1"/>
  <c r="B333" i="1" l="1"/>
  <c r="E332" i="1"/>
  <c r="D332" i="1"/>
  <c r="C332" i="1"/>
  <c r="B334" i="1" l="1"/>
  <c r="E333" i="1"/>
  <c r="D333" i="1"/>
  <c r="C333" i="1"/>
  <c r="B335" i="1" l="1"/>
  <c r="E334" i="1"/>
  <c r="D334" i="1"/>
  <c r="C334" i="1"/>
  <c r="B336" i="1" l="1"/>
  <c r="E335" i="1"/>
  <c r="D335" i="1"/>
  <c r="C335" i="1"/>
  <c r="B337" i="1" l="1"/>
  <c r="E336" i="1"/>
  <c r="D336" i="1"/>
  <c r="C336" i="1"/>
  <c r="B338" i="1" l="1"/>
  <c r="E337" i="1"/>
  <c r="D337" i="1"/>
  <c r="C337" i="1"/>
  <c r="B339" i="1" l="1"/>
  <c r="E338" i="1"/>
  <c r="D338" i="1"/>
  <c r="C338" i="1"/>
  <c r="B340" i="1" l="1"/>
  <c r="E339" i="1"/>
  <c r="D339" i="1"/>
  <c r="C339" i="1"/>
  <c r="B341" i="1" l="1"/>
  <c r="E340" i="1"/>
  <c r="D340" i="1"/>
  <c r="C340" i="1"/>
  <c r="B342" i="1" l="1"/>
  <c r="E341" i="1"/>
  <c r="D341" i="1"/>
  <c r="C341" i="1"/>
  <c r="B343" i="1" l="1"/>
  <c r="E342" i="1"/>
  <c r="C342" i="1"/>
  <c r="D342" i="1"/>
  <c r="B344" i="1" l="1"/>
  <c r="E343" i="1"/>
  <c r="D343" i="1"/>
  <c r="C343" i="1"/>
  <c r="B345" i="1" l="1"/>
  <c r="E344" i="1"/>
  <c r="C344" i="1"/>
  <c r="D344" i="1"/>
  <c r="B346" i="1" l="1"/>
  <c r="E345" i="1"/>
  <c r="D345" i="1"/>
  <c r="C345" i="1"/>
  <c r="B347" i="1" l="1"/>
  <c r="E346" i="1"/>
  <c r="D346" i="1"/>
  <c r="C346" i="1"/>
  <c r="B348" i="1" l="1"/>
  <c r="E347" i="1"/>
  <c r="C347" i="1"/>
  <c r="D347" i="1"/>
  <c r="B349" i="1" l="1"/>
  <c r="E348" i="1"/>
  <c r="D348" i="1"/>
  <c r="C348" i="1"/>
  <c r="B350" i="1" l="1"/>
  <c r="E349" i="1"/>
  <c r="D349" i="1"/>
  <c r="C349" i="1"/>
  <c r="B351" i="1" l="1"/>
  <c r="E350" i="1"/>
  <c r="C350" i="1"/>
  <c r="D350" i="1"/>
  <c r="B352" i="1" l="1"/>
  <c r="E351" i="1"/>
  <c r="D351" i="1"/>
  <c r="C351" i="1"/>
  <c r="B353" i="1" l="1"/>
  <c r="E352" i="1"/>
  <c r="D352" i="1"/>
  <c r="C352" i="1"/>
  <c r="B354" i="1" l="1"/>
  <c r="E353" i="1"/>
  <c r="D353" i="1"/>
  <c r="C353" i="1"/>
  <c r="B355" i="1" l="1"/>
  <c r="E354" i="1"/>
  <c r="D354" i="1"/>
  <c r="C354" i="1"/>
  <c r="B356" i="1" l="1"/>
  <c r="E355" i="1"/>
  <c r="D355" i="1"/>
  <c r="C355" i="1"/>
  <c r="B357" i="1" l="1"/>
  <c r="E356" i="1"/>
  <c r="C356" i="1"/>
  <c r="D356" i="1"/>
  <c r="B358" i="1" l="1"/>
  <c r="E357" i="1"/>
  <c r="D357" i="1"/>
  <c r="C357" i="1"/>
  <c r="B359" i="1" l="1"/>
  <c r="E358" i="1"/>
  <c r="D358" i="1"/>
  <c r="C358" i="1"/>
  <c r="B360" i="1" l="1"/>
  <c r="E359" i="1"/>
  <c r="D359" i="1"/>
  <c r="C359" i="1"/>
  <c r="B361" i="1" l="1"/>
  <c r="E360" i="1"/>
  <c r="D360" i="1"/>
  <c r="C360" i="1"/>
  <c r="B362" i="1" l="1"/>
  <c r="E361" i="1"/>
  <c r="D361" i="1"/>
  <c r="C361" i="1"/>
  <c r="B363" i="1" l="1"/>
  <c r="E362" i="1"/>
  <c r="D362" i="1"/>
  <c r="C362" i="1"/>
  <c r="B364" i="1" l="1"/>
  <c r="E363" i="1"/>
  <c r="D363" i="1"/>
  <c r="C363" i="1"/>
  <c r="B365" i="1" l="1"/>
  <c r="E364" i="1"/>
  <c r="D364" i="1"/>
  <c r="C364" i="1"/>
  <c r="B366" i="1" l="1"/>
  <c r="E365" i="1"/>
  <c r="D365" i="1"/>
  <c r="C365" i="1"/>
  <c r="B367" i="1" l="1"/>
  <c r="E366" i="1"/>
  <c r="D366" i="1"/>
  <c r="C366" i="1"/>
  <c r="B368" i="1" l="1"/>
  <c r="E367" i="1"/>
  <c r="D367" i="1"/>
  <c r="C367" i="1"/>
  <c r="B369" i="1" l="1"/>
  <c r="E368" i="1"/>
  <c r="D368" i="1"/>
  <c r="C368" i="1"/>
  <c r="B370" i="1" l="1"/>
  <c r="E369" i="1"/>
  <c r="C369" i="1"/>
  <c r="D369" i="1"/>
  <c r="B371" i="1" l="1"/>
  <c r="E370" i="1"/>
  <c r="D370" i="1"/>
  <c r="C370" i="1"/>
  <c r="B372" i="1" l="1"/>
  <c r="E371" i="1"/>
  <c r="D371" i="1"/>
  <c r="C371" i="1"/>
  <c r="B373" i="1" l="1"/>
  <c r="E372" i="1"/>
  <c r="D372" i="1"/>
  <c r="C372" i="1"/>
  <c r="B374" i="1" l="1"/>
  <c r="E373" i="1"/>
  <c r="D373" i="1"/>
  <c r="C373" i="1"/>
  <c r="B375" i="1" l="1"/>
  <c r="E374" i="1"/>
  <c r="C374" i="1"/>
  <c r="D374" i="1"/>
  <c r="B376" i="1" l="1"/>
  <c r="E375" i="1"/>
  <c r="C375" i="1"/>
  <c r="D375" i="1"/>
  <c r="B377" i="1" l="1"/>
  <c r="E376" i="1"/>
  <c r="D376" i="1"/>
  <c r="C376" i="1"/>
  <c r="B378" i="1" l="1"/>
  <c r="E377" i="1"/>
  <c r="C377" i="1"/>
  <c r="D377" i="1"/>
  <c r="B379" i="1" l="1"/>
  <c r="E378" i="1"/>
  <c r="D378" i="1"/>
  <c r="C378" i="1"/>
  <c r="B380" i="1" l="1"/>
  <c r="E379" i="1"/>
  <c r="D379" i="1"/>
  <c r="C379" i="1"/>
  <c r="B381" i="1" l="1"/>
  <c r="E380" i="1"/>
  <c r="D380" i="1"/>
  <c r="C380" i="1"/>
  <c r="B382" i="1" l="1"/>
  <c r="E381" i="1"/>
  <c r="D381" i="1"/>
  <c r="C381" i="1"/>
  <c r="B383" i="1" l="1"/>
  <c r="E382" i="1"/>
  <c r="C382" i="1"/>
  <c r="D382" i="1"/>
  <c r="B384" i="1" l="1"/>
  <c r="E383" i="1"/>
  <c r="D383" i="1"/>
  <c r="C383" i="1"/>
  <c r="B385" i="1" l="1"/>
  <c r="E384" i="1"/>
  <c r="D384" i="1"/>
  <c r="C384" i="1"/>
  <c r="B386" i="1" l="1"/>
  <c r="E385" i="1"/>
  <c r="D385" i="1"/>
  <c r="C385" i="1"/>
  <c r="B387" i="1" l="1"/>
  <c r="E386" i="1"/>
  <c r="D386" i="1"/>
  <c r="C386" i="1"/>
  <c r="B388" i="1" l="1"/>
  <c r="E387" i="1"/>
  <c r="D387" i="1"/>
  <c r="C387" i="1"/>
  <c r="B389" i="1" l="1"/>
  <c r="E388" i="1"/>
  <c r="D388" i="1"/>
  <c r="C388" i="1"/>
  <c r="B390" i="1" l="1"/>
  <c r="E389" i="1"/>
  <c r="D389" i="1"/>
  <c r="C389" i="1"/>
  <c r="B391" i="1" l="1"/>
  <c r="E390" i="1"/>
  <c r="D390" i="1"/>
  <c r="C390" i="1"/>
  <c r="B392" i="1" l="1"/>
  <c r="E391" i="1"/>
  <c r="D391" i="1"/>
  <c r="C391" i="1"/>
  <c r="B393" i="1" l="1"/>
  <c r="E392" i="1"/>
  <c r="D392" i="1"/>
  <c r="C392" i="1"/>
  <c r="B394" i="1" l="1"/>
  <c r="E393" i="1"/>
  <c r="D393" i="1"/>
  <c r="C393" i="1"/>
  <c r="B395" i="1" l="1"/>
  <c r="E394" i="1"/>
  <c r="D394" i="1"/>
  <c r="C394" i="1"/>
  <c r="B396" i="1" l="1"/>
  <c r="E395" i="1"/>
  <c r="D395" i="1"/>
  <c r="C395" i="1"/>
  <c r="B397" i="1" l="1"/>
  <c r="E396" i="1"/>
  <c r="C396" i="1"/>
  <c r="D396" i="1"/>
  <c r="B398" i="1" l="1"/>
  <c r="E397" i="1"/>
  <c r="D397" i="1"/>
  <c r="C397" i="1"/>
  <c r="B399" i="1" l="1"/>
  <c r="E398" i="1"/>
  <c r="D398" i="1"/>
  <c r="C398" i="1"/>
  <c r="B400" i="1" l="1"/>
  <c r="E399" i="1"/>
  <c r="D399" i="1"/>
  <c r="C399" i="1"/>
  <c r="B401" i="1" l="1"/>
  <c r="E400" i="1"/>
  <c r="D400" i="1"/>
  <c r="C400" i="1"/>
  <c r="B402" i="1" l="1"/>
  <c r="E401" i="1"/>
  <c r="C401" i="1"/>
  <c r="D401" i="1"/>
  <c r="B403" i="1" l="1"/>
  <c r="E402" i="1"/>
  <c r="D402" i="1"/>
  <c r="C402" i="1"/>
  <c r="B404" i="1" l="1"/>
  <c r="E403" i="1"/>
  <c r="D403" i="1"/>
  <c r="C403" i="1"/>
  <c r="B405" i="1" l="1"/>
  <c r="E404" i="1"/>
  <c r="D404" i="1"/>
  <c r="C404" i="1"/>
  <c r="B406" i="1" l="1"/>
  <c r="E405" i="1"/>
  <c r="D405" i="1"/>
  <c r="C405" i="1"/>
  <c r="B407" i="1" l="1"/>
  <c r="E406" i="1"/>
  <c r="D406" i="1"/>
  <c r="C406" i="1"/>
  <c r="B408" i="1" l="1"/>
  <c r="E407" i="1"/>
  <c r="C407" i="1"/>
  <c r="D407" i="1"/>
  <c r="B409" i="1" l="1"/>
  <c r="E408" i="1"/>
  <c r="D408" i="1"/>
  <c r="C408" i="1"/>
  <c r="B410" i="1" l="1"/>
  <c r="E409" i="1"/>
  <c r="D409" i="1"/>
  <c r="C409" i="1"/>
  <c r="B411" i="1" l="1"/>
  <c r="E410" i="1"/>
  <c r="D410" i="1"/>
  <c r="C410" i="1"/>
  <c r="B412" i="1" l="1"/>
  <c r="E411" i="1"/>
  <c r="D411" i="1"/>
  <c r="C411" i="1"/>
  <c r="B413" i="1" l="1"/>
  <c r="E412" i="1"/>
  <c r="C412" i="1"/>
  <c r="D412" i="1"/>
  <c r="B414" i="1" l="1"/>
  <c r="E413" i="1"/>
  <c r="D413" i="1"/>
  <c r="C413" i="1"/>
  <c r="B415" i="1" l="1"/>
  <c r="E414" i="1"/>
  <c r="D414" i="1"/>
  <c r="C414" i="1"/>
  <c r="B416" i="1" l="1"/>
  <c r="E415" i="1"/>
  <c r="D415" i="1"/>
  <c r="C415" i="1"/>
  <c r="B417" i="1" l="1"/>
  <c r="E416" i="1"/>
  <c r="D416" i="1"/>
  <c r="C416" i="1"/>
  <c r="B418" i="1" l="1"/>
  <c r="E417" i="1"/>
  <c r="C417" i="1"/>
  <c r="D417" i="1"/>
  <c r="B419" i="1" l="1"/>
  <c r="E418" i="1"/>
  <c r="D418" i="1"/>
  <c r="C418" i="1"/>
  <c r="B420" i="1" l="1"/>
  <c r="E419" i="1"/>
  <c r="D419" i="1"/>
  <c r="C419" i="1"/>
  <c r="B421" i="1" l="1"/>
  <c r="E420" i="1"/>
  <c r="D420" i="1"/>
  <c r="C420" i="1"/>
  <c r="B422" i="1" l="1"/>
  <c r="E421" i="1"/>
  <c r="D421" i="1"/>
  <c r="C421" i="1"/>
  <c r="B423" i="1" l="1"/>
  <c r="E422" i="1"/>
  <c r="D422" i="1"/>
  <c r="C422" i="1"/>
  <c r="B424" i="1" l="1"/>
  <c r="E423" i="1"/>
  <c r="D423" i="1"/>
  <c r="C423" i="1"/>
  <c r="B425" i="1" l="1"/>
  <c r="E424" i="1"/>
  <c r="D424" i="1"/>
  <c r="C424" i="1"/>
  <c r="B426" i="1" l="1"/>
  <c r="E425" i="1"/>
  <c r="D425" i="1"/>
  <c r="C425" i="1"/>
  <c r="B427" i="1" l="1"/>
  <c r="E426" i="1"/>
  <c r="D426" i="1"/>
  <c r="C426" i="1"/>
  <c r="B428" i="1" l="1"/>
  <c r="E427" i="1"/>
  <c r="D427" i="1"/>
  <c r="C427" i="1"/>
  <c r="B429" i="1" l="1"/>
  <c r="E428" i="1"/>
  <c r="C428" i="1"/>
  <c r="D428" i="1"/>
  <c r="B430" i="1" l="1"/>
  <c r="E429" i="1"/>
  <c r="D429" i="1"/>
  <c r="C429" i="1"/>
  <c r="B431" i="1" l="1"/>
  <c r="E430" i="1"/>
  <c r="D430" i="1"/>
  <c r="C430" i="1"/>
  <c r="B432" i="1" l="1"/>
  <c r="E431" i="1"/>
  <c r="D431" i="1"/>
  <c r="C431" i="1"/>
  <c r="B433" i="1" l="1"/>
  <c r="E432" i="1"/>
  <c r="D432" i="1"/>
  <c r="C432" i="1"/>
  <c r="B434" i="1" l="1"/>
  <c r="E433" i="1"/>
  <c r="C433" i="1"/>
  <c r="D433" i="1"/>
  <c r="B435" i="1" l="1"/>
  <c r="E434" i="1"/>
  <c r="D434" i="1"/>
  <c r="C434" i="1"/>
  <c r="B436" i="1" l="1"/>
  <c r="E435" i="1"/>
  <c r="D435" i="1"/>
  <c r="C435" i="1"/>
  <c r="B437" i="1" l="1"/>
  <c r="E436" i="1"/>
  <c r="D436" i="1"/>
  <c r="C436" i="1"/>
  <c r="B438" i="1" l="1"/>
  <c r="E437" i="1"/>
  <c r="D437" i="1"/>
  <c r="C437" i="1"/>
  <c r="B439" i="1" l="1"/>
  <c r="E438" i="1"/>
  <c r="D438" i="1"/>
  <c r="C438" i="1"/>
  <c r="B440" i="1" l="1"/>
  <c r="E439" i="1"/>
  <c r="D439" i="1"/>
  <c r="C439" i="1"/>
  <c r="B441" i="1" l="1"/>
  <c r="E440" i="1"/>
  <c r="D440" i="1"/>
  <c r="C440" i="1"/>
  <c r="B442" i="1" l="1"/>
  <c r="E441" i="1"/>
  <c r="C441" i="1"/>
  <c r="D441" i="1"/>
  <c r="B443" i="1" l="1"/>
  <c r="E442" i="1"/>
  <c r="D442" i="1"/>
  <c r="C442" i="1"/>
  <c r="B444" i="1" l="1"/>
  <c r="E443" i="1"/>
  <c r="D443" i="1"/>
  <c r="C443" i="1"/>
  <c r="B445" i="1" l="1"/>
  <c r="E444" i="1"/>
  <c r="D444" i="1"/>
  <c r="C444" i="1"/>
  <c r="B446" i="1" l="1"/>
  <c r="E445" i="1"/>
  <c r="D445" i="1"/>
  <c r="C445" i="1"/>
  <c r="B447" i="1" l="1"/>
  <c r="E446" i="1"/>
  <c r="D446" i="1"/>
  <c r="C446" i="1"/>
  <c r="B448" i="1" l="1"/>
  <c r="E447" i="1"/>
  <c r="D447" i="1"/>
  <c r="C447" i="1"/>
  <c r="B449" i="1" l="1"/>
  <c r="E448" i="1"/>
  <c r="D448" i="1"/>
  <c r="C448" i="1"/>
  <c r="B450" i="1" l="1"/>
  <c r="E449" i="1"/>
  <c r="C449" i="1"/>
  <c r="D449" i="1"/>
  <c r="B451" i="1" l="1"/>
  <c r="E450" i="1"/>
  <c r="D450" i="1"/>
  <c r="C450" i="1"/>
  <c r="B452" i="1" l="1"/>
  <c r="E451" i="1"/>
  <c r="D451" i="1"/>
  <c r="C451" i="1"/>
  <c r="B453" i="1" l="1"/>
  <c r="E452" i="1"/>
  <c r="C452" i="1"/>
  <c r="D452" i="1"/>
  <c r="B454" i="1" l="1"/>
  <c r="E453" i="1"/>
  <c r="D453" i="1"/>
  <c r="C453" i="1"/>
  <c r="B455" i="1" l="1"/>
  <c r="E454" i="1"/>
  <c r="D454" i="1"/>
  <c r="C454" i="1"/>
  <c r="B456" i="1" l="1"/>
  <c r="E455" i="1"/>
  <c r="D455" i="1"/>
  <c r="C455" i="1"/>
  <c r="B457" i="1" l="1"/>
  <c r="E456" i="1"/>
  <c r="D456" i="1"/>
  <c r="C456" i="1"/>
  <c r="B458" i="1" l="1"/>
  <c r="E457" i="1"/>
  <c r="D457" i="1"/>
  <c r="C457" i="1"/>
  <c r="B459" i="1" l="1"/>
  <c r="E458" i="1"/>
  <c r="D458" i="1"/>
  <c r="C458" i="1"/>
  <c r="B460" i="1" l="1"/>
  <c r="E459" i="1"/>
  <c r="D459" i="1"/>
  <c r="C459" i="1"/>
  <c r="B461" i="1" l="1"/>
  <c r="E460" i="1"/>
  <c r="C460" i="1"/>
  <c r="D460" i="1"/>
  <c r="B462" i="1" l="1"/>
  <c r="E461" i="1"/>
  <c r="D461" i="1"/>
  <c r="C461" i="1"/>
  <c r="B463" i="1" l="1"/>
  <c r="E462" i="1"/>
  <c r="D462" i="1"/>
  <c r="C462" i="1"/>
  <c r="B464" i="1" l="1"/>
  <c r="E463" i="1"/>
  <c r="C463" i="1"/>
  <c r="D463" i="1"/>
  <c r="B465" i="1" l="1"/>
  <c r="E464" i="1"/>
  <c r="D464" i="1"/>
  <c r="C464" i="1"/>
  <c r="B466" i="1" l="1"/>
  <c r="E465" i="1"/>
  <c r="D465" i="1"/>
  <c r="C465" i="1"/>
  <c r="B467" i="1" l="1"/>
  <c r="E466" i="1"/>
  <c r="D466" i="1"/>
  <c r="C466" i="1"/>
  <c r="B468" i="1" l="1"/>
  <c r="E467" i="1"/>
  <c r="D467" i="1"/>
  <c r="C467" i="1"/>
  <c r="B469" i="1" l="1"/>
  <c r="E468" i="1"/>
  <c r="D468" i="1"/>
  <c r="C468" i="1"/>
  <c r="B470" i="1" l="1"/>
  <c r="E469" i="1"/>
  <c r="D469" i="1"/>
  <c r="C469" i="1"/>
  <c r="B471" i="1" l="1"/>
  <c r="E470" i="1"/>
  <c r="D470" i="1"/>
  <c r="C470" i="1"/>
  <c r="B472" i="1" l="1"/>
  <c r="E471" i="1"/>
  <c r="C471" i="1"/>
  <c r="D471" i="1"/>
  <c r="B473" i="1" l="1"/>
  <c r="E472" i="1"/>
  <c r="D472" i="1"/>
  <c r="C472" i="1"/>
  <c r="B474" i="1" l="1"/>
  <c r="E473" i="1"/>
  <c r="C473" i="1"/>
  <c r="D473" i="1"/>
  <c r="B475" i="1" l="1"/>
  <c r="E474" i="1"/>
  <c r="D474" i="1"/>
  <c r="C474" i="1"/>
  <c r="B476" i="1" l="1"/>
  <c r="E475" i="1"/>
  <c r="D475" i="1"/>
  <c r="C475" i="1"/>
  <c r="B477" i="1" l="1"/>
  <c r="E476" i="1"/>
  <c r="D476" i="1"/>
  <c r="C476" i="1"/>
  <c r="B478" i="1" l="1"/>
  <c r="E477" i="1"/>
  <c r="D477" i="1"/>
  <c r="C477" i="1"/>
  <c r="B479" i="1" l="1"/>
  <c r="E478" i="1"/>
  <c r="D478" i="1"/>
  <c r="C478" i="1"/>
  <c r="B480" i="1" l="1"/>
  <c r="E479" i="1"/>
  <c r="D479" i="1"/>
  <c r="C479" i="1"/>
  <c r="B481" i="1" l="1"/>
  <c r="E480" i="1"/>
  <c r="D480" i="1"/>
  <c r="C480" i="1"/>
  <c r="B482" i="1" l="1"/>
  <c r="E481" i="1"/>
  <c r="C481" i="1"/>
  <c r="D481" i="1"/>
  <c r="B483" i="1" l="1"/>
  <c r="E482" i="1"/>
  <c r="D482" i="1"/>
  <c r="C482" i="1"/>
  <c r="B484" i="1" l="1"/>
  <c r="E483" i="1"/>
  <c r="D483" i="1"/>
  <c r="C483" i="1"/>
  <c r="B485" i="1" l="1"/>
  <c r="E484" i="1"/>
  <c r="C484" i="1"/>
  <c r="D484" i="1"/>
  <c r="B486" i="1" l="1"/>
  <c r="E485" i="1"/>
  <c r="D485" i="1"/>
  <c r="C485" i="1"/>
  <c r="B487" i="1" l="1"/>
  <c r="E486" i="1"/>
  <c r="D486" i="1"/>
  <c r="C486" i="1"/>
  <c r="B488" i="1" l="1"/>
  <c r="E487" i="1"/>
  <c r="D487" i="1"/>
  <c r="C487" i="1"/>
  <c r="B489" i="1" l="1"/>
  <c r="E488" i="1"/>
  <c r="C488" i="1"/>
  <c r="D488" i="1"/>
  <c r="B490" i="1" l="1"/>
  <c r="E489" i="1"/>
  <c r="D489" i="1"/>
  <c r="C489" i="1"/>
  <c r="B491" i="1" l="1"/>
  <c r="E490" i="1"/>
  <c r="D490" i="1"/>
  <c r="C490" i="1"/>
  <c r="B492" i="1" l="1"/>
  <c r="E491" i="1"/>
  <c r="D491" i="1"/>
  <c r="C491" i="1"/>
  <c r="B493" i="1" l="1"/>
  <c r="E492" i="1"/>
  <c r="D492" i="1"/>
  <c r="C492" i="1"/>
  <c r="B494" i="1" l="1"/>
  <c r="E493" i="1"/>
  <c r="D493" i="1"/>
  <c r="C493" i="1"/>
  <c r="B495" i="1" l="1"/>
  <c r="E494" i="1"/>
  <c r="D494" i="1"/>
  <c r="C494" i="1"/>
  <c r="B496" i="1" l="1"/>
  <c r="E495" i="1"/>
  <c r="C495" i="1"/>
  <c r="D495" i="1"/>
  <c r="B497" i="1" l="1"/>
  <c r="E496" i="1"/>
  <c r="D496" i="1"/>
  <c r="C496" i="1"/>
  <c r="B498" i="1" l="1"/>
  <c r="E497" i="1"/>
  <c r="C497" i="1"/>
  <c r="D497" i="1"/>
  <c r="B499" i="1" l="1"/>
  <c r="E498" i="1"/>
  <c r="D498" i="1"/>
  <c r="C498" i="1"/>
  <c r="B500" i="1" l="1"/>
  <c r="E499" i="1"/>
  <c r="D499" i="1"/>
  <c r="C499" i="1"/>
  <c r="B501" i="1" l="1"/>
  <c r="E500" i="1"/>
  <c r="D500" i="1"/>
  <c r="C500" i="1"/>
  <c r="B502" i="1" l="1"/>
  <c r="E501" i="1"/>
  <c r="D501" i="1"/>
  <c r="C501" i="1"/>
  <c r="B503" i="1" l="1"/>
  <c r="E502" i="1"/>
  <c r="D502" i="1"/>
  <c r="C502" i="1"/>
  <c r="B504" i="1" l="1"/>
  <c r="E503" i="1"/>
  <c r="D503" i="1"/>
  <c r="C503" i="1"/>
  <c r="B505" i="1" l="1"/>
  <c r="E504" i="1"/>
  <c r="D504" i="1"/>
  <c r="C504" i="1"/>
  <c r="B506" i="1" l="1"/>
  <c r="E505" i="1"/>
  <c r="C505" i="1"/>
  <c r="D505" i="1"/>
  <c r="B507" i="1" l="1"/>
  <c r="E506" i="1"/>
  <c r="D506" i="1"/>
  <c r="C506" i="1"/>
  <c r="B508" i="1" l="1"/>
  <c r="E507" i="1"/>
  <c r="D507" i="1"/>
  <c r="C507" i="1"/>
  <c r="B509" i="1" l="1"/>
  <c r="E508" i="1"/>
  <c r="C508" i="1"/>
  <c r="D508" i="1"/>
  <c r="B510" i="1" l="1"/>
  <c r="E509" i="1"/>
  <c r="D509" i="1"/>
  <c r="C509" i="1"/>
  <c r="B511" i="1" l="1"/>
  <c r="E510" i="1"/>
  <c r="C510" i="1"/>
  <c r="D510" i="1"/>
  <c r="B512" i="1" l="1"/>
  <c r="E511" i="1"/>
  <c r="D511" i="1"/>
  <c r="C511" i="1"/>
  <c r="B513" i="1" l="1"/>
  <c r="E512" i="1"/>
  <c r="D512" i="1"/>
  <c r="C512" i="1"/>
  <c r="B514" i="1" l="1"/>
  <c r="E513" i="1"/>
  <c r="D513" i="1"/>
  <c r="C513" i="1"/>
  <c r="B515" i="1" l="1"/>
  <c r="E514" i="1"/>
  <c r="D514" i="1"/>
  <c r="C514" i="1"/>
  <c r="B516" i="1" l="1"/>
  <c r="E515" i="1"/>
  <c r="D515" i="1"/>
  <c r="C515" i="1"/>
  <c r="B517" i="1" l="1"/>
  <c r="E516" i="1"/>
  <c r="C516" i="1"/>
  <c r="D516" i="1"/>
  <c r="B518" i="1" l="1"/>
  <c r="E517" i="1"/>
  <c r="D517" i="1"/>
  <c r="C517" i="1"/>
  <c r="B519" i="1" l="1"/>
  <c r="E518" i="1"/>
  <c r="D518" i="1"/>
  <c r="C518" i="1"/>
  <c r="B520" i="1" l="1"/>
  <c r="E519" i="1"/>
  <c r="D519" i="1"/>
  <c r="C519" i="1"/>
  <c r="B521" i="1" l="1"/>
  <c r="E520" i="1"/>
  <c r="D520" i="1"/>
  <c r="C520" i="1"/>
  <c r="B522" i="1" l="1"/>
  <c r="E521" i="1"/>
  <c r="D521" i="1"/>
  <c r="C521" i="1"/>
  <c r="B523" i="1" l="1"/>
  <c r="E522" i="1"/>
  <c r="D522" i="1"/>
  <c r="C522" i="1"/>
  <c r="B524" i="1" l="1"/>
  <c r="E523" i="1"/>
  <c r="D523" i="1"/>
  <c r="C523" i="1"/>
  <c r="B525" i="1" l="1"/>
  <c r="E524" i="1"/>
  <c r="C524" i="1"/>
  <c r="D524" i="1"/>
  <c r="B526" i="1" l="1"/>
  <c r="E525" i="1"/>
  <c r="D525" i="1"/>
  <c r="C525" i="1"/>
  <c r="B527" i="1" l="1"/>
  <c r="E526" i="1"/>
  <c r="D526" i="1"/>
  <c r="C526" i="1"/>
  <c r="B528" i="1" l="1"/>
  <c r="E527" i="1"/>
  <c r="D527" i="1"/>
  <c r="C527" i="1"/>
  <c r="B529" i="1" l="1"/>
  <c r="E528" i="1"/>
  <c r="D528" i="1"/>
  <c r="C528" i="1"/>
  <c r="B530" i="1" l="1"/>
  <c r="E529" i="1"/>
  <c r="C529" i="1"/>
  <c r="D529" i="1"/>
  <c r="B531" i="1" l="1"/>
  <c r="E530" i="1"/>
  <c r="D530" i="1"/>
  <c r="C530" i="1"/>
  <c r="B532" i="1" l="1"/>
  <c r="E531" i="1"/>
  <c r="D531" i="1"/>
  <c r="C531" i="1"/>
  <c r="B533" i="1" l="1"/>
  <c r="E532" i="1"/>
  <c r="D532" i="1"/>
  <c r="C532" i="1"/>
  <c r="B534" i="1" l="1"/>
  <c r="E533" i="1"/>
  <c r="D533" i="1"/>
  <c r="C533" i="1"/>
  <c r="B535" i="1" l="1"/>
  <c r="E534" i="1"/>
  <c r="D534" i="1"/>
  <c r="C534" i="1"/>
  <c r="B536" i="1" l="1"/>
  <c r="E535" i="1"/>
  <c r="C535" i="1"/>
  <c r="D535" i="1"/>
  <c r="B537" i="1" l="1"/>
  <c r="E536" i="1"/>
  <c r="D536" i="1"/>
  <c r="C536" i="1"/>
  <c r="B538" i="1" l="1"/>
  <c r="E537" i="1"/>
  <c r="C537" i="1"/>
  <c r="D537" i="1"/>
  <c r="B539" i="1" l="1"/>
  <c r="E538" i="1"/>
  <c r="D538" i="1"/>
  <c r="C538" i="1"/>
  <c r="B540" i="1" l="1"/>
  <c r="E539" i="1"/>
  <c r="D539" i="1"/>
  <c r="C539" i="1"/>
  <c r="B541" i="1" l="1"/>
  <c r="E540" i="1"/>
  <c r="D540" i="1"/>
  <c r="C540" i="1"/>
  <c r="B542" i="1" l="1"/>
  <c r="E541" i="1"/>
  <c r="D541" i="1"/>
  <c r="C541" i="1"/>
  <c r="B543" i="1" l="1"/>
  <c r="E542" i="1"/>
  <c r="D542" i="1"/>
  <c r="C542" i="1"/>
  <c r="B544" i="1" l="1"/>
  <c r="E543" i="1"/>
  <c r="D543" i="1"/>
  <c r="C543" i="1"/>
  <c r="B545" i="1" l="1"/>
  <c r="E544" i="1"/>
  <c r="D544" i="1"/>
  <c r="C544" i="1"/>
  <c r="B546" i="1" l="1"/>
  <c r="E545" i="1"/>
  <c r="D545" i="1"/>
  <c r="C545" i="1"/>
  <c r="B547" i="1" l="1"/>
  <c r="E546" i="1"/>
  <c r="D546" i="1"/>
  <c r="C546" i="1"/>
  <c r="B548" i="1" l="1"/>
  <c r="E547" i="1"/>
  <c r="C547" i="1"/>
  <c r="D547" i="1"/>
  <c r="B549" i="1" l="1"/>
  <c r="E548" i="1"/>
  <c r="D548" i="1"/>
  <c r="C548" i="1"/>
  <c r="B550" i="1" l="1"/>
  <c r="E549" i="1"/>
  <c r="D549" i="1"/>
  <c r="C549" i="1"/>
  <c r="B551" i="1" l="1"/>
  <c r="E550" i="1"/>
  <c r="D550" i="1"/>
  <c r="C550" i="1"/>
  <c r="B552" i="1" l="1"/>
  <c r="E551" i="1"/>
  <c r="C551" i="1"/>
  <c r="D551" i="1"/>
  <c r="B553" i="1" l="1"/>
  <c r="E552" i="1"/>
  <c r="D552" i="1"/>
  <c r="C552" i="1"/>
  <c r="B554" i="1" l="1"/>
  <c r="E553" i="1"/>
  <c r="C553" i="1"/>
  <c r="D553" i="1"/>
  <c r="B555" i="1" l="1"/>
  <c r="E554" i="1"/>
  <c r="D554" i="1"/>
  <c r="C554" i="1"/>
  <c r="B556" i="1" l="1"/>
  <c r="E555" i="1"/>
  <c r="D555" i="1"/>
  <c r="C555" i="1"/>
  <c r="B557" i="1" l="1"/>
  <c r="E556" i="1"/>
  <c r="C556" i="1"/>
  <c r="D556" i="1"/>
  <c r="B558" i="1" l="1"/>
  <c r="E557" i="1"/>
  <c r="D557" i="1"/>
  <c r="C557" i="1"/>
  <c r="B559" i="1" l="1"/>
  <c r="E558" i="1"/>
  <c r="D558" i="1"/>
  <c r="C558" i="1"/>
  <c r="B560" i="1" l="1"/>
  <c r="E559" i="1"/>
  <c r="D559" i="1"/>
  <c r="C559" i="1"/>
  <c r="B561" i="1" l="1"/>
  <c r="E560" i="1"/>
  <c r="D560" i="1"/>
  <c r="C560" i="1"/>
  <c r="B562" i="1" l="1"/>
  <c r="E561" i="1"/>
  <c r="C561" i="1"/>
  <c r="D561" i="1"/>
  <c r="B563" i="1" l="1"/>
  <c r="E562" i="1"/>
  <c r="D562" i="1"/>
  <c r="C562" i="1"/>
  <c r="B564" i="1" l="1"/>
  <c r="E563" i="1"/>
  <c r="D563" i="1"/>
  <c r="C563" i="1"/>
  <c r="B565" i="1" l="1"/>
  <c r="E564" i="1"/>
  <c r="D564" i="1"/>
  <c r="C564" i="1"/>
  <c r="B566" i="1" l="1"/>
  <c r="E565" i="1"/>
  <c r="D565" i="1"/>
  <c r="C565" i="1"/>
  <c r="B567" i="1" l="1"/>
  <c r="E566" i="1"/>
  <c r="D566" i="1"/>
  <c r="C566" i="1"/>
  <c r="B568" i="1" l="1"/>
  <c r="E567" i="1"/>
  <c r="D567" i="1"/>
  <c r="C567" i="1"/>
  <c r="B569" i="1" l="1"/>
  <c r="E568" i="1"/>
  <c r="D568" i="1"/>
  <c r="C568" i="1"/>
  <c r="B570" i="1" l="1"/>
  <c r="E569" i="1"/>
  <c r="C569" i="1"/>
  <c r="D569" i="1"/>
  <c r="B571" i="1" l="1"/>
  <c r="E570" i="1"/>
  <c r="D570" i="1"/>
  <c r="C570" i="1"/>
  <c r="B572" i="1" l="1"/>
  <c r="E571" i="1"/>
  <c r="D571" i="1"/>
  <c r="C571" i="1"/>
  <c r="B573" i="1" l="1"/>
  <c r="E572" i="1"/>
  <c r="C572" i="1"/>
  <c r="D572" i="1"/>
  <c r="B574" i="1" l="1"/>
  <c r="E573" i="1"/>
  <c r="D573" i="1"/>
  <c r="C573" i="1"/>
  <c r="B575" i="1" l="1"/>
  <c r="E574" i="1"/>
  <c r="C574" i="1"/>
  <c r="D574" i="1"/>
  <c r="B576" i="1" l="1"/>
  <c r="E575" i="1"/>
  <c r="C575" i="1"/>
  <c r="D575" i="1"/>
  <c r="B577" i="1" l="1"/>
  <c r="E576" i="1"/>
  <c r="D576" i="1"/>
  <c r="C576" i="1"/>
  <c r="B578" i="1" l="1"/>
  <c r="E577" i="1"/>
  <c r="D577" i="1"/>
  <c r="C577" i="1"/>
  <c r="B579" i="1" l="1"/>
  <c r="E578" i="1"/>
  <c r="D578" i="1"/>
  <c r="C578" i="1"/>
  <c r="B580" i="1" l="1"/>
  <c r="E579" i="1"/>
  <c r="D579" i="1"/>
  <c r="C579" i="1"/>
  <c r="B581" i="1" l="1"/>
  <c r="E580" i="1"/>
  <c r="C580" i="1"/>
  <c r="D580" i="1"/>
  <c r="B582" i="1" l="1"/>
  <c r="E581" i="1"/>
  <c r="D581" i="1"/>
  <c r="C581" i="1"/>
  <c r="B583" i="1" l="1"/>
  <c r="E582" i="1"/>
  <c r="D582" i="1"/>
  <c r="C582" i="1"/>
  <c r="B584" i="1" l="1"/>
  <c r="E583" i="1"/>
  <c r="D583" i="1"/>
  <c r="C583" i="1"/>
  <c r="B585" i="1" l="1"/>
  <c r="E584" i="1"/>
  <c r="D584" i="1"/>
  <c r="C584" i="1"/>
  <c r="B586" i="1" l="1"/>
  <c r="E585" i="1"/>
  <c r="D585" i="1"/>
  <c r="C585" i="1"/>
  <c r="B587" i="1" l="1"/>
  <c r="E586" i="1"/>
  <c r="D586" i="1"/>
  <c r="C586" i="1"/>
  <c r="B588" i="1" l="1"/>
  <c r="E587" i="1"/>
  <c r="D587" i="1"/>
  <c r="C587" i="1"/>
  <c r="B589" i="1" l="1"/>
  <c r="E588" i="1"/>
  <c r="C588" i="1"/>
  <c r="D588" i="1"/>
  <c r="B590" i="1" l="1"/>
  <c r="E589" i="1"/>
  <c r="D589" i="1"/>
  <c r="C589" i="1"/>
  <c r="B591" i="1" l="1"/>
  <c r="E590" i="1"/>
  <c r="D590" i="1"/>
  <c r="C590" i="1"/>
  <c r="B592" i="1" l="1"/>
  <c r="E591" i="1"/>
  <c r="D591" i="1"/>
  <c r="C591" i="1"/>
  <c r="B593" i="1" l="1"/>
  <c r="E592" i="1"/>
  <c r="D592" i="1"/>
  <c r="C592" i="1"/>
  <c r="B594" i="1" l="1"/>
  <c r="E593" i="1"/>
  <c r="D593" i="1"/>
  <c r="C593" i="1"/>
  <c r="B595" i="1" l="1"/>
  <c r="E594" i="1"/>
  <c r="D594" i="1"/>
  <c r="C594" i="1"/>
  <c r="B596" i="1" l="1"/>
  <c r="E595" i="1"/>
  <c r="D595" i="1"/>
  <c r="C595" i="1"/>
  <c r="B597" i="1" l="1"/>
  <c r="E596" i="1"/>
  <c r="D596" i="1"/>
  <c r="C596" i="1"/>
  <c r="B598" i="1" l="1"/>
  <c r="E597" i="1"/>
  <c r="D597" i="1"/>
  <c r="C597" i="1"/>
  <c r="B599" i="1" l="1"/>
  <c r="E598" i="1"/>
  <c r="D598" i="1"/>
  <c r="C598" i="1"/>
  <c r="B600" i="1" l="1"/>
  <c r="E599" i="1"/>
  <c r="D599" i="1"/>
  <c r="C599" i="1"/>
  <c r="B601" i="1" l="1"/>
  <c r="E600" i="1"/>
  <c r="D600" i="1"/>
  <c r="C600" i="1"/>
  <c r="B602" i="1" l="1"/>
  <c r="E601" i="1"/>
  <c r="D601" i="1"/>
  <c r="C601" i="1"/>
  <c r="B603" i="1" l="1"/>
  <c r="E602" i="1"/>
  <c r="D602" i="1"/>
  <c r="C602" i="1"/>
  <c r="B604" i="1" l="1"/>
  <c r="E603" i="1"/>
  <c r="D603" i="1"/>
  <c r="C603" i="1"/>
  <c r="B605" i="1" l="1"/>
  <c r="E604" i="1"/>
  <c r="D604" i="1"/>
  <c r="C604" i="1"/>
  <c r="B606" i="1" l="1"/>
  <c r="E605" i="1"/>
  <c r="D605" i="1"/>
  <c r="C605" i="1"/>
  <c r="B607" i="1" l="1"/>
  <c r="E606" i="1"/>
  <c r="D606" i="1"/>
  <c r="C606" i="1"/>
  <c r="B608" i="1" l="1"/>
  <c r="E607" i="1"/>
  <c r="D607" i="1"/>
  <c r="C607" i="1"/>
  <c r="B609" i="1" l="1"/>
  <c r="E608" i="1"/>
  <c r="C608" i="1"/>
  <c r="D608" i="1"/>
  <c r="B610" i="1" l="1"/>
  <c r="E609" i="1"/>
  <c r="D609" i="1"/>
  <c r="C609" i="1"/>
  <c r="B611" i="1" l="1"/>
  <c r="E610" i="1"/>
  <c r="D610" i="1"/>
  <c r="C610" i="1"/>
  <c r="B612" i="1" l="1"/>
  <c r="E611" i="1"/>
  <c r="D611" i="1"/>
  <c r="C611" i="1"/>
  <c r="B613" i="1" l="1"/>
  <c r="E612" i="1"/>
  <c r="D612" i="1"/>
  <c r="C612" i="1"/>
  <c r="B614" i="1" l="1"/>
  <c r="E613" i="1"/>
  <c r="D613" i="1"/>
  <c r="C613" i="1"/>
  <c r="B615" i="1" l="1"/>
  <c r="E614" i="1"/>
  <c r="D614" i="1"/>
  <c r="C614" i="1"/>
  <c r="B616" i="1" l="1"/>
  <c r="E615" i="1"/>
  <c r="D615" i="1"/>
  <c r="C615" i="1"/>
  <c r="B617" i="1" l="1"/>
  <c r="E616" i="1"/>
  <c r="D616" i="1"/>
  <c r="C616" i="1"/>
  <c r="B618" i="1" l="1"/>
  <c r="E617" i="1"/>
  <c r="D617" i="1"/>
  <c r="C617" i="1"/>
  <c r="B619" i="1" l="1"/>
  <c r="E618" i="1"/>
  <c r="D618" i="1"/>
  <c r="C618" i="1"/>
  <c r="B620" i="1" l="1"/>
  <c r="E619" i="1"/>
  <c r="D619" i="1"/>
  <c r="C619" i="1"/>
  <c r="B621" i="1" l="1"/>
  <c r="E620" i="1"/>
  <c r="C620" i="1"/>
  <c r="D620" i="1"/>
  <c r="B622" i="1" l="1"/>
  <c r="E621" i="1"/>
  <c r="D621" i="1"/>
  <c r="C621" i="1"/>
  <c r="B623" i="1" l="1"/>
  <c r="E622" i="1"/>
  <c r="D622" i="1"/>
  <c r="C622" i="1"/>
  <c r="B624" i="1" l="1"/>
  <c r="E623" i="1"/>
  <c r="D623" i="1"/>
  <c r="C623" i="1"/>
  <c r="B625" i="1" l="1"/>
  <c r="E624" i="1"/>
  <c r="D624" i="1"/>
  <c r="C624" i="1"/>
  <c r="B626" i="1" l="1"/>
  <c r="E625" i="1"/>
  <c r="D625" i="1"/>
  <c r="C625" i="1"/>
  <c r="B627" i="1" l="1"/>
  <c r="E626" i="1"/>
  <c r="D626" i="1"/>
  <c r="C626" i="1"/>
  <c r="B628" i="1" l="1"/>
  <c r="E627" i="1"/>
  <c r="D627" i="1"/>
  <c r="C627" i="1"/>
  <c r="B629" i="1" l="1"/>
  <c r="E628" i="1"/>
  <c r="D628" i="1"/>
  <c r="C628" i="1"/>
  <c r="B630" i="1" l="1"/>
  <c r="E629" i="1"/>
  <c r="D629" i="1"/>
  <c r="C629" i="1"/>
  <c r="B631" i="1" l="1"/>
  <c r="E630" i="1"/>
  <c r="D630" i="1"/>
  <c r="C630" i="1"/>
  <c r="B632" i="1" l="1"/>
  <c r="E631" i="1"/>
  <c r="D631" i="1"/>
  <c r="C631" i="1"/>
  <c r="B633" i="1" l="1"/>
  <c r="E632" i="1"/>
  <c r="D632" i="1"/>
  <c r="C632" i="1"/>
  <c r="B634" i="1" l="1"/>
  <c r="E633" i="1"/>
  <c r="D633" i="1"/>
  <c r="C633" i="1"/>
  <c r="B635" i="1" l="1"/>
  <c r="E634" i="1"/>
  <c r="D634" i="1"/>
  <c r="C634" i="1"/>
  <c r="B636" i="1" l="1"/>
  <c r="E635" i="1"/>
  <c r="D635" i="1"/>
  <c r="C635" i="1"/>
  <c r="B637" i="1" l="1"/>
  <c r="E636" i="1"/>
  <c r="D636" i="1"/>
  <c r="C636" i="1"/>
  <c r="B638" i="1" l="1"/>
  <c r="E637" i="1"/>
  <c r="D637" i="1"/>
  <c r="C637" i="1"/>
  <c r="B639" i="1" l="1"/>
  <c r="E638" i="1"/>
  <c r="C638" i="1"/>
  <c r="D638" i="1"/>
  <c r="B640" i="1" l="1"/>
  <c r="E639" i="1"/>
  <c r="D639" i="1"/>
  <c r="C639" i="1"/>
  <c r="B641" i="1" l="1"/>
  <c r="E640" i="1"/>
  <c r="D640" i="1"/>
  <c r="C640" i="1"/>
  <c r="B642" i="1" l="1"/>
  <c r="E641" i="1"/>
  <c r="D641" i="1"/>
  <c r="C641" i="1"/>
  <c r="B643" i="1" l="1"/>
  <c r="E642" i="1"/>
  <c r="D642" i="1"/>
  <c r="C642" i="1"/>
  <c r="B644" i="1" l="1"/>
  <c r="E643" i="1"/>
  <c r="D643" i="1"/>
  <c r="C643" i="1"/>
  <c r="B645" i="1" l="1"/>
  <c r="E644" i="1"/>
  <c r="C644" i="1"/>
  <c r="D644" i="1"/>
  <c r="B646" i="1" l="1"/>
  <c r="E645" i="1"/>
  <c r="D645" i="1"/>
  <c r="C645" i="1"/>
  <c r="B647" i="1" l="1"/>
  <c r="E646" i="1"/>
  <c r="D646" i="1"/>
  <c r="C646" i="1"/>
  <c r="B648" i="1" l="1"/>
  <c r="E647" i="1"/>
  <c r="D647" i="1"/>
  <c r="C647" i="1"/>
  <c r="B649" i="1" l="1"/>
  <c r="E648" i="1"/>
  <c r="D648" i="1"/>
  <c r="C648" i="1"/>
  <c r="B650" i="1" l="1"/>
  <c r="E649" i="1"/>
  <c r="D649" i="1"/>
  <c r="C649" i="1"/>
  <c r="B651" i="1" l="1"/>
  <c r="E650" i="1"/>
  <c r="D650" i="1"/>
  <c r="C650" i="1"/>
  <c r="B652" i="1" l="1"/>
  <c r="E651" i="1"/>
  <c r="D651" i="1"/>
  <c r="C651" i="1"/>
  <c r="B653" i="1" l="1"/>
  <c r="E652" i="1"/>
  <c r="D652" i="1"/>
  <c r="C652" i="1"/>
  <c r="B654" i="1" l="1"/>
  <c r="E653" i="1"/>
  <c r="C653" i="1"/>
  <c r="D653" i="1"/>
  <c r="B655" i="1" l="1"/>
  <c r="E654" i="1"/>
  <c r="D654" i="1"/>
  <c r="C654" i="1"/>
  <c r="B656" i="1" l="1"/>
  <c r="E655" i="1"/>
  <c r="D655" i="1"/>
  <c r="C655" i="1"/>
  <c r="B657" i="1" l="1"/>
  <c r="E656" i="1"/>
  <c r="D656" i="1"/>
  <c r="C656" i="1"/>
  <c r="B658" i="1" l="1"/>
  <c r="E657" i="1"/>
  <c r="D657" i="1"/>
  <c r="C657" i="1"/>
  <c r="B659" i="1" l="1"/>
  <c r="E658" i="1"/>
  <c r="D658" i="1"/>
  <c r="C658" i="1"/>
  <c r="B660" i="1" l="1"/>
  <c r="E659" i="1"/>
  <c r="D659" i="1"/>
  <c r="C659" i="1"/>
  <c r="B661" i="1" l="1"/>
  <c r="E660" i="1"/>
  <c r="D660" i="1"/>
  <c r="C660" i="1"/>
  <c r="B662" i="1" l="1"/>
  <c r="E661" i="1"/>
  <c r="D661" i="1"/>
  <c r="C661" i="1"/>
  <c r="B663" i="1" l="1"/>
  <c r="E662" i="1"/>
  <c r="D662" i="1"/>
  <c r="C662" i="1"/>
  <c r="B664" i="1" l="1"/>
  <c r="E663" i="1"/>
  <c r="C663" i="1"/>
  <c r="D663" i="1"/>
  <c r="B665" i="1" l="1"/>
  <c r="E664" i="1"/>
  <c r="D664" i="1"/>
  <c r="C664" i="1"/>
  <c r="B666" i="1" l="1"/>
  <c r="E665" i="1"/>
  <c r="D665" i="1"/>
  <c r="C665" i="1"/>
  <c r="B667" i="1" l="1"/>
  <c r="E666" i="1"/>
  <c r="D666" i="1"/>
  <c r="C666" i="1"/>
  <c r="B668" i="1" l="1"/>
  <c r="E667" i="1"/>
  <c r="C667" i="1"/>
  <c r="D667" i="1"/>
  <c r="B669" i="1" l="1"/>
  <c r="E668" i="1"/>
  <c r="D668" i="1"/>
  <c r="C668" i="1"/>
  <c r="B670" i="1" l="1"/>
  <c r="E669" i="1"/>
  <c r="D669" i="1"/>
  <c r="C669" i="1"/>
  <c r="B671" i="1" l="1"/>
  <c r="E670" i="1"/>
  <c r="D670" i="1"/>
  <c r="C670" i="1"/>
  <c r="B672" i="1" l="1"/>
  <c r="E671" i="1"/>
  <c r="D671" i="1"/>
  <c r="C671" i="1"/>
  <c r="B673" i="1" l="1"/>
  <c r="E672" i="1"/>
  <c r="D672" i="1"/>
  <c r="C672" i="1"/>
  <c r="B674" i="1" l="1"/>
  <c r="E673" i="1"/>
  <c r="D673" i="1"/>
  <c r="C673" i="1"/>
  <c r="B675" i="1" l="1"/>
  <c r="E674" i="1"/>
  <c r="D674" i="1"/>
  <c r="C674" i="1"/>
  <c r="B676" i="1" l="1"/>
  <c r="E675" i="1"/>
  <c r="D675" i="1"/>
  <c r="C675" i="1"/>
  <c r="B677" i="1" l="1"/>
  <c r="E676" i="1"/>
  <c r="C676" i="1"/>
  <c r="D676" i="1"/>
  <c r="B678" i="1" l="1"/>
  <c r="E677" i="1"/>
  <c r="D677" i="1"/>
  <c r="C677" i="1"/>
  <c r="B679" i="1" l="1"/>
  <c r="E678" i="1"/>
  <c r="D678" i="1"/>
  <c r="C678" i="1"/>
  <c r="B680" i="1" l="1"/>
  <c r="E679" i="1"/>
  <c r="C679" i="1"/>
  <c r="D679" i="1"/>
  <c r="B681" i="1" l="1"/>
  <c r="E680" i="1"/>
  <c r="D680" i="1"/>
  <c r="C680" i="1"/>
  <c r="B682" i="1" l="1"/>
  <c r="E681" i="1"/>
  <c r="D681" i="1"/>
  <c r="C681" i="1"/>
  <c r="B683" i="1" l="1"/>
  <c r="E682" i="1"/>
  <c r="D682" i="1"/>
  <c r="C682" i="1"/>
  <c r="B684" i="1" l="1"/>
  <c r="E683" i="1"/>
  <c r="D683" i="1"/>
  <c r="C683" i="1"/>
  <c r="B685" i="1" l="1"/>
  <c r="E684" i="1"/>
  <c r="D684" i="1"/>
  <c r="C684" i="1"/>
  <c r="B686" i="1" l="1"/>
  <c r="E685" i="1"/>
  <c r="D685" i="1"/>
  <c r="C685" i="1"/>
  <c r="B687" i="1" l="1"/>
  <c r="E686" i="1"/>
  <c r="D686" i="1"/>
  <c r="C686" i="1"/>
  <c r="B688" i="1" l="1"/>
  <c r="E687" i="1"/>
  <c r="D687" i="1"/>
  <c r="C687" i="1"/>
  <c r="B689" i="1" l="1"/>
  <c r="E688" i="1"/>
  <c r="D688" i="1"/>
  <c r="C688" i="1"/>
  <c r="B690" i="1" l="1"/>
  <c r="E689" i="1"/>
  <c r="D689" i="1"/>
  <c r="C689" i="1"/>
  <c r="B691" i="1" l="1"/>
  <c r="E690" i="1"/>
  <c r="D690" i="1"/>
  <c r="C690" i="1"/>
  <c r="B692" i="1" l="1"/>
  <c r="E691" i="1"/>
  <c r="D691" i="1"/>
  <c r="C691" i="1"/>
  <c r="B693" i="1" l="1"/>
  <c r="E692" i="1"/>
  <c r="D692" i="1"/>
  <c r="C692" i="1"/>
  <c r="B694" i="1" l="1"/>
  <c r="E693" i="1"/>
  <c r="C693" i="1"/>
  <c r="D693" i="1"/>
  <c r="B695" i="1" l="1"/>
  <c r="E694" i="1"/>
  <c r="D694" i="1"/>
  <c r="C694" i="1"/>
  <c r="B696" i="1" l="1"/>
  <c r="E695" i="1"/>
  <c r="D695" i="1"/>
  <c r="C695" i="1"/>
  <c r="B697" i="1" l="1"/>
  <c r="E696" i="1"/>
  <c r="D696" i="1"/>
  <c r="C696" i="1"/>
  <c r="B698" i="1" l="1"/>
  <c r="E697" i="1"/>
  <c r="D697" i="1"/>
  <c r="C697" i="1"/>
  <c r="B699" i="1" l="1"/>
  <c r="E698" i="1"/>
  <c r="D698" i="1"/>
  <c r="C698" i="1"/>
  <c r="B700" i="1" l="1"/>
  <c r="E699" i="1"/>
  <c r="D699" i="1"/>
  <c r="C699" i="1"/>
  <c r="B701" i="1" l="1"/>
  <c r="E700" i="1"/>
  <c r="D700" i="1"/>
  <c r="C700" i="1"/>
  <c r="B702" i="1" l="1"/>
  <c r="E701" i="1"/>
  <c r="D701" i="1"/>
  <c r="C701" i="1"/>
  <c r="B703" i="1" l="1"/>
  <c r="E702" i="1"/>
  <c r="D702" i="1"/>
  <c r="C702" i="1"/>
  <c r="B704" i="1" l="1"/>
  <c r="E703" i="1"/>
  <c r="D703" i="1"/>
  <c r="C703" i="1"/>
  <c r="B705" i="1" l="1"/>
  <c r="E704" i="1"/>
  <c r="D704" i="1"/>
  <c r="C704" i="1"/>
  <c r="B706" i="1" l="1"/>
  <c r="E705" i="1"/>
  <c r="D705" i="1"/>
  <c r="C705" i="1"/>
  <c r="B707" i="1" l="1"/>
  <c r="E706" i="1"/>
  <c r="D706" i="1"/>
  <c r="C706" i="1"/>
  <c r="B708" i="1" l="1"/>
  <c r="E707" i="1"/>
  <c r="D707" i="1"/>
  <c r="C707" i="1"/>
  <c r="B709" i="1" l="1"/>
  <c r="E708" i="1"/>
  <c r="C708" i="1"/>
  <c r="D708" i="1"/>
  <c r="B710" i="1" l="1"/>
  <c r="E709" i="1"/>
  <c r="D709" i="1"/>
  <c r="C709" i="1"/>
  <c r="B711" i="1" l="1"/>
  <c r="E710" i="1"/>
  <c r="D710" i="1"/>
  <c r="C710" i="1"/>
  <c r="B712" i="1" l="1"/>
  <c r="E711" i="1"/>
  <c r="C711" i="1"/>
  <c r="D711" i="1"/>
  <c r="B713" i="1" l="1"/>
  <c r="E712" i="1"/>
  <c r="C712" i="1"/>
  <c r="D712" i="1"/>
  <c r="B714" i="1" l="1"/>
  <c r="E713" i="1"/>
  <c r="D713" i="1"/>
  <c r="C713" i="1"/>
  <c r="B715" i="1" l="1"/>
  <c r="E714" i="1"/>
  <c r="D714" i="1"/>
  <c r="C714" i="1"/>
  <c r="B716" i="1" l="1"/>
  <c r="E715" i="1"/>
  <c r="D715" i="1"/>
  <c r="C715" i="1"/>
  <c r="B717" i="1" l="1"/>
  <c r="E716" i="1"/>
  <c r="D716" i="1"/>
  <c r="C716" i="1"/>
  <c r="B718" i="1" l="1"/>
  <c r="E717" i="1"/>
  <c r="D717" i="1"/>
  <c r="C717" i="1"/>
  <c r="B719" i="1" l="1"/>
  <c r="E718" i="1"/>
  <c r="D718" i="1"/>
  <c r="C718" i="1"/>
  <c r="B720" i="1" l="1"/>
  <c r="E719" i="1"/>
  <c r="D719" i="1"/>
  <c r="C719" i="1"/>
  <c r="B721" i="1" l="1"/>
  <c r="E720" i="1"/>
  <c r="D720" i="1"/>
  <c r="C720" i="1"/>
  <c r="B722" i="1" l="1"/>
  <c r="E721" i="1"/>
  <c r="C721" i="1"/>
  <c r="D721" i="1"/>
  <c r="B723" i="1" l="1"/>
  <c r="E722" i="1"/>
  <c r="D722" i="1"/>
  <c r="C722" i="1"/>
  <c r="B724" i="1" l="1"/>
  <c r="E723" i="1"/>
  <c r="D723" i="1"/>
  <c r="C723" i="1"/>
  <c r="B725" i="1" l="1"/>
  <c r="E724" i="1"/>
  <c r="D724" i="1"/>
  <c r="C724" i="1"/>
  <c r="B726" i="1" l="1"/>
  <c r="E725" i="1"/>
  <c r="D725" i="1"/>
  <c r="C725" i="1"/>
  <c r="B727" i="1" l="1"/>
  <c r="E726" i="1"/>
  <c r="C726" i="1"/>
  <c r="D726" i="1"/>
  <c r="B728" i="1" l="1"/>
  <c r="E727" i="1"/>
  <c r="C727" i="1"/>
  <c r="D727" i="1"/>
  <c r="B729" i="1" l="1"/>
  <c r="E728" i="1"/>
  <c r="D728" i="1"/>
  <c r="C728" i="1"/>
  <c r="B730" i="1" l="1"/>
  <c r="E729" i="1"/>
  <c r="D729" i="1"/>
  <c r="C729" i="1"/>
  <c r="B731" i="1" l="1"/>
  <c r="E730" i="1"/>
  <c r="D730" i="1"/>
  <c r="C730" i="1"/>
  <c r="B732" i="1" l="1"/>
  <c r="E731" i="1"/>
  <c r="D731" i="1"/>
  <c r="C731" i="1"/>
  <c r="B733" i="1" l="1"/>
  <c r="E732" i="1"/>
  <c r="D732" i="1"/>
  <c r="C732" i="1"/>
  <c r="B734" i="1" l="1"/>
  <c r="E733" i="1"/>
  <c r="D733" i="1"/>
  <c r="C733" i="1"/>
  <c r="B735" i="1" l="1"/>
  <c r="E734" i="1"/>
  <c r="D734" i="1"/>
  <c r="C734" i="1"/>
  <c r="B736" i="1" l="1"/>
  <c r="E735" i="1"/>
  <c r="D735" i="1"/>
  <c r="C735" i="1"/>
  <c r="B737" i="1" l="1"/>
  <c r="E736" i="1"/>
  <c r="C736" i="1"/>
  <c r="D736" i="1"/>
  <c r="B738" i="1" l="1"/>
  <c r="E737" i="1"/>
  <c r="D737" i="1"/>
  <c r="C737" i="1"/>
  <c r="B739" i="1" l="1"/>
  <c r="E738" i="1"/>
  <c r="D738" i="1"/>
  <c r="C738" i="1"/>
  <c r="B740" i="1" l="1"/>
  <c r="E739" i="1"/>
  <c r="D739" i="1"/>
  <c r="C739" i="1"/>
  <c r="B741" i="1" l="1"/>
  <c r="E740" i="1"/>
  <c r="C740" i="1"/>
  <c r="D740" i="1"/>
  <c r="B742" i="1" l="1"/>
  <c r="E741" i="1"/>
  <c r="D741" i="1"/>
  <c r="C741" i="1"/>
  <c r="B743" i="1" l="1"/>
  <c r="E742" i="1"/>
  <c r="D742" i="1"/>
  <c r="C742" i="1"/>
  <c r="B744" i="1" l="1"/>
  <c r="E743" i="1"/>
  <c r="D743" i="1"/>
  <c r="C743" i="1"/>
  <c r="B745" i="1" l="1"/>
  <c r="E744" i="1"/>
  <c r="D744" i="1"/>
  <c r="C744" i="1"/>
  <c r="B746" i="1" l="1"/>
  <c r="E745" i="1"/>
  <c r="D745" i="1"/>
  <c r="C745" i="1"/>
  <c r="B747" i="1" l="1"/>
  <c r="E746" i="1"/>
  <c r="D746" i="1"/>
  <c r="C746" i="1"/>
  <c r="B748" i="1" l="1"/>
  <c r="E747" i="1"/>
  <c r="D747" i="1"/>
  <c r="C747" i="1"/>
  <c r="B749" i="1" l="1"/>
  <c r="E748" i="1"/>
  <c r="C748" i="1"/>
  <c r="D748" i="1"/>
  <c r="B750" i="1" l="1"/>
  <c r="E749" i="1"/>
  <c r="C749" i="1"/>
  <c r="D749" i="1"/>
  <c r="B751" i="1" l="1"/>
  <c r="E750" i="1"/>
  <c r="D750" i="1"/>
  <c r="C750" i="1"/>
  <c r="B752" i="1" l="1"/>
  <c r="E751" i="1"/>
  <c r="D751" i="1"/>
  <c r="C751" i="1"/>
  <c r="B753" i="1" l="1"/>
  <c r="E752" i="1"/>
  <c r="C752" i="1"/>
  <c r="D752" i="1"/>
  <c r="B754" i="1" l="1"/>
  <c r="E753" i="1"/>
  <c r="C753" i="1"/>
  <c r="D753" i="1"/>
  <c r="B755" i="1" l="1"/>
  <c r="E754" i="1"/>
  <c r="D754" i="1"/>
  <c r="C754" i="1"/>
  <c r="B756" i="1" l="1"/>
  <c r="E755" i="1"/>
  <c r="D755" i="1"/>
  <c r="C755" i="1"/>
  <c r="B757" i="1" l="1"/>
  <c r="E756" i="1"/>
  <c r="D756" i="1"/>
  <c r="C756" i="1"/>
  <c r="B758" i="1" l="1"/>
  <c r="E757" i="1"/>
  <c r="D757" i="1"/>
  <c r="C757" i="1"/>
  <c r="B759" i="1" l="1"/>
  <c r="E758" i="1"/>
  <c r="D758" i="1"/>
  <c r="C758" i="1"/>
  <c r="B760" i="1" l="1"/>
  <c r="E759" i="1"/>
  <c r="D759" i="1"/>
  <c r="C759" i="1"/>
  <c r="B761" i="1" l="1"/>
  <c r="E760" i="1"/>
  <c r="D760" i="1"/>
  <c r="C760" i="1"/>
  <c r="B762" i="1" l="1"/>
  <c r="E761" i="1"/>
  <c r="C761" i="1"/>
  <c r="D761" i="1"/>
  <c r="B763" i="1" l="1"/>
  <c r="E762" i="1"/>
  <c r="D762" i="1"/>
  <c r="C762" i="1"/>
  <c r="B764" i="1" l="1"/>
  <c r="E763" i="1"/>
  <c r="D763" i="1"/>
  <c r="C763" i="1"/>
  <c r="B765" i="1" l="1"/>
  <c r="E764" i="1"/>
  <c r="C764" i="1"/>
  <c r="D764" i="1"/>
  <c r="B766" i="1" l="1"/>
  <c r="E765" i="1"/>
  <c r="D765" i="1"/>
  <c r="C765" i="1"/>
  <c r="B767" i="1" l="1"/>
  <c r="E766" i="1"/>
  <c r="D766" i="1"/>
  <c r="C766" i="1"/>
  <c r="B768" i="1" l="1"/>
  <c r="E767" i="1"/>
  <c r="D767" i="1"/>
  <c r="C767" i="1"/>
  <c r="B769" i="1" l="1"/>
  <c r="E768" i="1"/>
  <c r="D768" i="1"/>
  <c r="C768" i="1"/>
  <c r="B770" i="1" l="1"/>
  <c r="E769" i="1"/>
  <c r="D769" i="1"/>
  <c r="C769" i="1"/>
  <c r="B771" i="1" l="1"/>
  <c r="E770" i="1"/>
  <c r="D770" i="1"/>
  <c r="C770" i="1"/>
  <c r="B772" i="1" l="1"/>
  <c r="E771" i="1"/>
  <c r="D771" i="1"/>
  <c r="C771" i="1"/>
  <c r="B773" i="1" l="1"/>
  <c r="E772" i="1"/>
  <c r="C772" i="1"/>
  <c r="D772" i="1"/>
  <c r="B774" i="1" l="1"/>
  <c r="E773" i="1"/>
  <c r="D773" i="1"/>
  <c r="C773" i="1"/>
  <c r="B775" i="1" l="1"/>
  <c r="E774" i="1"/>
  <c r="D774" i="1"/>
  <c r="C774" i="1"/>
  <c r="B776" i="1" l="1"/>
  <c r="E775" i="1"/>
  <c r="D775" i="1"/>
  <c r="C775" i="1"/>
  <c r="B777" i="1" l="1"/>
  <c r="E776" i="1"/>
  <c r="D776" i="1"/>
  <c r="C776" i="1"/>
  <c r="B778" i="1" l="1"/>
  <c r="E777" i="1"/>
  <c r="C777" i="1"/>
  <c r="D777" i="1"/>
  <c r="B779" i="1" l="1"/>
  <c r="E778" i="1"/>
  <c r="D778" i="1"/>
  <c r="C778" i="1"/>
  <c r="B780" i="1" l="1"/>
  <c r="E779" i="1"/>
  <c r="D779" i="1"/>
  <c r="C779" i="1"/>
  <c r="B781" i="1" l="1"/>
  <c r="E780" i="1"/>
  <c r="D780" i="1"/>
  <c r="C780" i="1"/>
  <c r="B782" i="1" l="1"/>
  <c r="E781" i="1"/>
  <c r="D781" i="1"/>
  <c r="C781" i="1"/>
  <c r="B783" i="1" l="1"/>
  <c r="E782" i="1"/>
  <c r="D782" i="1"/>
  <c r="C782" i="1"/>
  <c r="B784" i="1" l="1"/>
  <c r="E783" i="1"/>
  <c r="D783" i="1"/>
  <c r="C783" i="1"/>
  <c r="B785" i="1" l="1"/>
  <c r="E784" i="1"/>
  <c r="D784" i="1"/>
  <c r="C784" i="1"/>
  <c r="B786" i="1" l="1"/>
  <c r="E785" i="1"/>
  <c r="C785" i="1"/>
  <c r="D785" i="1"/>
  <c r="B787" i="1" l="1"/>
  <c r="E786" i="1"/>
  <c r="D786" i="1"/>
  <c r="C786" i="1"/>
  <c r="B788" i="1" l="1"/>
  <c r="E787" i="1"/>
  <c r="D787" i="1"/>
  <c r="C787" i="1"/>
  <c r="B789" i="1" l="1"/>
  <c r="E788" i="1"/>
  <c r="D788" i="1"/>
  <c r="C788" i="1"/>
  <c r="B790" i="1" l="1"/>
  <c r="E789" i="1"/>
  <c r="C789" i="1"/>
  <c r="D789" i="1"/>
  <c r="B791" i="1" l="1"/>
  <c r="E790" i="1"/>
  <c r="C790" i="1"/>
  <c r="D790" i="1"/>
  <c r="B792" i="1" l="1"/>
  <c r="E791" i="1"/>
  <c r="D791" i="1"/>
  <c r="C791" i="1"/>
  <c r="B793" i="1" l="1"/>
  <c r="E792" i="1"/>
  <c r="D792" i="1"/>
  <c r="C792" i="1"/>
  <c r="B794" i="1" l="1"/>
  <c r="E793" i="1"/>
  <c r="D793" i="1"/>
  <c r="C793" i="1"/>
  <c r="B795" i="1" l="1"/>
  <c r="E794" i="1"/>
  <c r="D794" i="1"/>
  <c r="C794" i="1"/>
  <c r="B796" i="1" l="1"/>
  <c r="E795" i="1"/>
  <c r="D795" i="1"/>
  <c r="C795" i="1"/>
  <c r="B797" i="1" l="1"/>
  <c r="E796" i="1"/>
  <c r="C796" i="1"/>
  <c r="D796" i="1"/>
  <c r="B798" i="1" l="1"/>
  <c r="E797" i="1"/>
  <c r="D797" i="1"/>
  <c r="C797" i="1"/>
  <c r="B799" i="1" l="1"/>
  <c r="E798" i="1"/>
  <c r="D798" i="1"/>
  <c r="C798" i="1"/>
  <c r="B800" i="1" l="1"/>
  <c r="E799" i="1"/>
  <c r="D799" i="1"/>
  <c r="C799" i="1"/>
  <c r="B801" i="1" l="1"/>
  <c r="E800" i="1"/>
  <c r="C800" i="1"/>
  <c r="D800" i="1"/>
  <c r="B802" i="1" l="1"/>
  <c r="E801" i="1"/>
  <c r="D801" i="1"/>
  <c r="C801" i="1"/>
  <c r="B803" i="1" l="1"/>
  <c r="E802" i="1"/>
  <c r="D802" i="1"/>
  <c r="C802" i="1"/>
  <c r="B804" i="1" l="1"/>
  <c r="E803" i="1"/>
  <c r="D803" i="1"/>
  <c r="C803" i="1"/>
  <c r="B805" i="1" l="1"/>
  <c r="E804" i="1"/>
  <c r="D804" i="1"/>
  <c r="C804" i="1"/>
  <c r="B806" i="1" l="1"/>
  <c r="E805" i="1"/>
  <c r="D805" i="1"/>
  <c r="C805" i="1"/>
  <c r="B807" i="1" l="1"/>
  <c r="E806" i="1"/>
  <c r="D806" i="1"/>
  <c r="C806" i="1"/>
  <c r="B808" i="1" l="1"/>
  <c r="E807" i="1"/>
  <c r="D807" i="1"/>
  <c r="C807" i="1"/>
  <c r="B809" i="1" l="1"/>
  <c r="E808" i="1"/>
  <c r="D808" i="1"/>
  <c r="C808" i="1"/>
  <c r="B810" i="1" l="1"/>
  <c r="E809" i="1"/>
  <c r="C809" i="1"/>
  <c r="D809" i="1"/>
  <c r="B811" i="1" l="1"/>
  <c r="E810" i="1"/>
  <c r="D810" i="1"/>
  <c r="C810" i="1"/>
  <c r="B812" i="1" l="1"/>
  <c r="E811" i="1"/>
  <c r="D811" i="1"/>
  <c r="C811" i="1"/>
  <c r="B813" i="1" l="1"/>
  <c r="E812" i="1"/>
  <c r="D812" i="1"/>
  <c r="C812" i="1"/>
  <c r="B814" i="1" l="1"/>
  <c r="E813" i="1"/>
  <c r="C813" i="1"/>
  <c r="D813" i="1"/>
  <c r="B815" i="1" l="1"/>
  <c r="E814" i="1"/>
  <c r="C814" i="1"/>
  <c r="D814" i="1"/>
  <c r="B816" i="1" l="1"/>
  <c r="E815" i="1"/>
  <c r="D815" i="1"/>
  <c r="C815" i="1"/>
  <c r="B817" i="1" l="1"/>
  <c r="E816" i="1"/>
  <c r="D816" i="1"/>
  <c r="C816" i="1"/>
  <c r="B818" i="1" l="1"/>
  <c r="E817" i="1"/>
  <c r="D817" i="1"/>
  <c r="C817" i="1"/>
  <c r="B819" i="1" l="1"/>
  <c r="E818" i="1"/>
  <c r="D818" i="1"/>
  <c r="C818" i="1"/>
  <c r="B820" i="1" l="1"/>
  <c r="E819" i="1"/>
  <c r="D819" i="1"/>
  <c r="C819" i="1"/>
  <c r="B821" i="1" l="1"/>
  <c r="E820" i="1"/>
  <c r="D820" i="1"/>
  <c r="C820" i="1"/>
  <c r="B822" i="1" l="1"/>
  <c r="E821" i="1"/>
  <c r="D821" i="1"/>
  <c r="C821" i="1"/>
  <c r="B823" i="1" l="1"/>
  <c r="E822" i="1"/>
  <c r="C822" i="1"/>
  <c r="D822" i="1"/>
  <c r="B824" i="1" l="1"/>
  <c r="E823" i="1"/>
  <c r="D823" i="1"/>
  <c r="C823" i="1"/>
  <c r="B825" i="1" l="1"/>
  <c r="E824" i="1"/>
  <c r="D824" i="1"/>
  <c r="C824" i="1"/>
  <c r="B826" i="1" l="1"/>
  <c r="E825" i="1"/>
  <c r="C825" i="1"/>
  <c r="D825" i="1"/>
  <c r="B827" i="1" l="1"/>
  <c r="E826" i="1"/>
  <c r="D826" i="1"/>
  <c r="C826" i="1"/>
  <c r="B828" i="1" l="1"/>
  <c r="E827" i="1"/>
  <c r="D827" i="1"/>
  <c r="C827" i="1"/>
  <c r="B829" i="1" l="1"/>
  <c r="E828" i="1"/>
  <c r="D828" i="1"/>
  <c r="C828" i="1"/>
  <c r="B830" i="1" l="1"/>
  <c r="E829" i="1"/>
  <c r="D829" i="1"/>
  <c r="C829" i="1"/>
  <c r="B831" i="1" l="1"/>
  <c r="E830" i="1"/>
  <c r="D830" i="1"/>
  <c r="C830" i="1"/>
  <c r="B832" i="1" l="1"/>
  <c r="E831" i="1"/>
  <c r="D831" i="1"/>
  <c r="C831" i="1"/>
  <c r="B833" i="1" l="1"/>
  <c r="E832" i="1"/>
  <c r="D832" i="1"/>
  <c r="C832" i="1"/>
  <c r="B834" i="1" l="1"/>
  <c r="E833" i="1"/>
  <c r="D833" i="1"/>
  <c r="C833" i="1"/>
  <c r="B835" i="1" l="1"/>
  <c r="E834" i="1"/>
  <c r="D834" i="1"/>
  <c r="C834" i="1"/>
  <c r="B836" i="1" l="1"/>
  <c r="E835" i="1"/>
  <c r="D835" i="1"/>
  <c r="C835" i="1"/>
  <c r="B837" i="1" l="1"/>
  <c r="E836" i="1"/>
  <c r="D836" i="1"/>
  <c r="C836" i="1"/>
  <c r="B838" i="1" l="1"/>
  <c r="E837" i="1"/>
  <c r="D837" i="1"/>
  <c r="C837" i="1"/>
  <c r="B839" i="1" l="1"/>
  <c r="E838" i="1"/>
  <c r="D838" i="1"/>
  <c r="C838" i="1"/>
  <c r="B840" i="1" l="1"/>
  <c r="E839" i="1"/>
  <c r="C839" i="1"/>
  <c r="D839" i="1"/>
  <c r="B841" i="1" l="1"/>
  <c r="E840" i="1"/>
  <c r="D840" i="1"/>
  <c r="C840" i="1"/>
  <c r="B842" i="1" l="1"/>
  <c r="E841" i="1"/>
  <c r="D841" i="1"/>
  <c r="C841" i="1"/>
  <c r="B843" i="1" l="1"/>
  <c r="E842" i="1"/>
  <c r="D842" i="1"/>
  <c r="C842" i="1"/>
  <c r="B844" i="1" l="1"/>
  <c r="E843" i="1"/>
  <c r="D843" i="1"/>
  <c r="C843" i="1"/>
  <c r="B845" i="1" l="1"/>
  <c r="E844" i="1"/>
  <c r="C844" i="1"/>
  <c r="D844" i="1"/>
  <c r="B846" i="1" l="1"/>
  <c r="E845" i="1"/>
  <c r="D845" i="1"/>
  <c r="C845" i="1"/>
  <c r="B847" i="1" l="1"/>
  <c r="E846" i="1"/>
  <c r="C846" i="1"/>
  <c r="D846" i="1"/>
  <c r="B848" i="1" l="1"/>
  <c r="E847" i="1"/>
  <c r="D847" i="1"/>
  <c r="C847" i="1"/>
  <c r="B849" i="1" l="1"/>
  <c r="E848" i="1"/>
  <c r="D848" i="1"/>
  <c r="C848" i="1"/>
  <c r="B850" i="1" l="1"/>
  <c r="E849" i="1"/>
  <c r="C849" i="1"/>
  <c r="D849" i="1"/>
  <c r="B851" i="1" l="1"/>
  <c r="E850" i="1"/>
  <c r="C850" i="1"/>
  <c r="D850" i="1"/>
  <c r="B852" i="1" l="1"/>
  <c r="E851" i="1"/>
  <c r="D851" i="1"/>
  <c r="C851" i="1"/>
  <c r="B853" i="1" l="1"/>
  <c r="E852" i="1"/>
  <c r="D852" i="1"/>
  <c r="C852" i="1"/>
  <c r="B854" i="1" l="1"/>
  <c r="E853" i="1"/>
  <c r="D853" i="1"/>
  <c r="C853" i="1"/>
  <c r="B855" i="1" l="1"/>
  <c r="E854" i="1"/>
  <c r="D854" i="1"/>
  <c r="C854" i="1"/>
  <c r="B856" i="1" l="1"/>
  <c r="E855" i="1"/>
  <c r="D855" i="1"/>
  <c r="C855" i="1"/>
  <c r="B857" i="1" l="1"/>
  <c r="E856" i="1"/>
  <c r="D856" i="1"/>
  <c r="C856" i="1"/>
  <c r="B858" i="1" l="1"/>
  <c r="E857" i="1"/>
  <c r="C857" i="1"/>
  <c r="D857" i="1"/>
  <c r="B859" i="1" l="1"/>
  <c r="E858" i="1"/>
  <c r="D858" i="1"/>
  <c r="C858" i="1"/>
  <c r="B860" i="1" l="1"/>
  <c r="E859" i="1"/>
  <c r="D859" i="1"/>
  <c r="C859" i="1"/>
  <c r="B861" i="1" l="1"/>
  <c r="E860" i="1"/>
  <c r="C860" i="1"/>
  <c r="D860" i="1"/>
  <c r="B862" i="1" l="1"/>
  <c r="E861" i="1"/>
  <c r="D861" i="1"/>
  <c r="C861" i="1"/>
  <c r="B863" i="1" l="1"/>
  <c r="E862" i="1"/>
  <c r="D862" i="1"/>
  <c r="C862" i="1"/>
  <c r="B864" i="1" l="1"/>
  <c r="E863" i="1"/>
  <c r="D863" i="1"/>
  <c r="C863" i="1"/>
  <c r="B865" i="1" l="1"/>
  <c r="E864" i="1"/>
  <c r="D864" i="1"/>
  <c r="C864" i="1"/>
  <c r="B866" i="1" l="1"/>
  <c r="E865" i="1"/>
  <c r="D865" i="1"/>
  <c r="C865" i="1"/>
  <c r="B867" i="1" l="1"/>
  <c r="E866" i="1"/>
  <c r="D866" i="1"/>
  <c r="C866" i="1"/>
  <c r="B868" i="1" l="1"/>
  <c r="E867" i="1"/>
  <c r="D867" i="1"/>
  <c r="C867" i="1"/>
  <c r="B869" i="1" l="1"/>
  <c r="E868" i="1"/>
  <c r="C868" i="1"/>
  <c r="D868" i="1"/>
  <c r="B870" i="1" l="1"/>
  <c r="E869" i="1"/>
  <c r="D869" i="1"/>
  <c r="C869" i="1"/>
  <c r="B871" i="1" l="1"/>
  <c r="E870" i="1"/>
  <c r="D870" i="1"/>
  <c r="C870" i="1"/>
  <c r="B872" i="1" l="1"/>
  <c r="E871" i="1"/>
  <c r="D871" i="1"/>
  <c r="C871" i="1"/>
  <c r="B873" i="1" l="1"/>
  <c r="E872" i="1"/>
  <c r="D872" i="1"/>
  <c r="C872" i="1"/>
  <c r="B874" i="1" l="1"/>
  <c r="E873" i="1"/>
  <c r="D873" i="1"/>
  <c r="C873" i="1"/>
  <c r="B875" i="1" l="1"/>
  <c r="E874" i="1"/>
  <c r="D874" i="1"/>
  <c r="C874" i="1"/>
  <c r="B876" i="1" l="1"/>
  <c r="E875" i="1"/>
  <c r="D875" i="1"/>
  <c r="C875" i="1"/>
  <c r="B877" i="1" l="1"/>
  <c r="E876" i="1"/>
  <c r="C876" i="1"/>
  <c r="D876" i="1"/>
  <c r="B878" i="1" l="1"/>
  <c r="E877" i="1"/>
  <c r="D877" i="1"/>
  <c r="C877" i="1"/>
  <c r="B879" i="1" l="1"/>
  <c r="E878" i="1"/>
  <c r="C878" i="1"/>
  <c r="D878" i="1"/>
  <c r="B880" i="1" l="1"/>
  <c r="E879" i="1"/>
  <c r="D879" i="1"/>
  <c r="C879" i="1"/>
  <c r="B881" i="1" l="1"/>
  <c r="E880" i="1"/>
  <c r="D880" i="1"/>
  <c r="C880" i="1"/>
  <c r="B882" i="1" l="1"/>
  <c r="E881" i="1"/>
  <c r="C881" i="1"/>
  <c r="D881" i="1"/>
  <c r="B883" i="1" l="1"/>
  <c r="E882" i="1"/>
  <c r="D882" i="1"/>
  <c r="C882" i="1"/>
  <c r="B884" i="1" l="1"/>
  <c r="E883" i="1"/>
  <c r="D883" i="1"/>
  <c r="C883" i="1"/>
  <c r="B885" i="1" l="1"/>
  <c r="E884" i="1"/>
  <c r="D884" i="1"/>
  <c r="C884" i="1"/>
  <c r="B886" i="1" l="1"/>
  <c r="E885" i="1"/>
  <c r="D885" i="1"/>
  <c r="C885" i="1"/>
  <c r="B887" i="1" l="1"/>
  <c r="E886" i="1"/>
  <c r="D886" i="1"/>
  <c r="C886" i="1"/>
  <c r="B888" i="1" l="1"/>
  <c r="E887" i="1"/>
  <c r="D887" i="1"/>
  <c r="C887" i="1"/>
  <c r="B889" i="1" l="1"/>
  <c r="E888" i="1"/>
  <c r="D888" i="1"/>
  <c r="C888" i="1"/>
  <c r="B890" i="1" l="1"/>
  <c r="E889" i="1"/>
  <c r="D889" i="1"/>
  <c r="C889" i="1"/>
  <c r="B891" i="1" l="1"/>
  <c r="E890" i="1"/>
  <c r="D890" i="1"/>
  <c r="C890" i="1"/>
  <c r="B892" i="1" l="1"/>
  <c r="E891" i="1"/>
  <c r="D891" i="1"/>
  <c r="C891" i="1"/>
  <c r="B893" i="1" l="1"/>
  <c r="E892" i="1"/>
  <c r="C892" i="1"/>
  <c r="D892" i="1"/>
  <c r="B894" i="1" l="1"/>
  <c r="E893" i="1"/>
  <c r="D893" i="1"/>
  <c r="C893" i="1"/>
  <c r="B895" i="1" l="1"/>
  <c r="E894" i="1"/>
  <c r="D894" i="1"/>
  <c r="C894" i="1"/>
  <c r="B896" i="1" l="1"/>
  <c r="E895" i="1"/>
  <c r="D895" i="1"/>
  <c r="C895" i="1"/>
  <c r="B897" i="1" l="1"/>
  <c r="E896" i="1"/>
  <c r="D896" i="1"/>
  <c r="C896" i="1"/>
  <c r="B898" i="1" l="1"/>
  <c r="E897" i="1"/>
  <c r="D897" i="1"/>
  <c r="C897" i="1"/>
  <c r="B899" i="1" l="1"/>
  <c r="E898" i="1"/>
  <c r="D898" i="1"/>
  <c r="C898" i="1"/>
  <c r="B900" i="1" l="1"/>
  <c r="E899" i="1"/>
  <c r="D899" i="1"/>
  <c r="C899" i="1"/>
  <c r="B901" i="1" l="1"/>
  <c r="E900" i="1"/>
  <c r="C900" i="1"/>
  <c r="D900" i="1"/>
  <c r="B902" i="1" l="1"/>
  <c r="E901" i="1"/>
  <c r="D901" i="1"/>
  <c r="C901" i="1"/>
  <c r="B903" i="1" l="1"/>
  <c r="E902" i="1"/>
  <c r="D902" i="1"/>
  <c r="C902" i="1"/>
  <c r="B904" i="1" l="1"/>
  <c r="E903" i="1"/>
  <c r="D903" i="1"/>
  <c r="C903" i="1"/>
  <c r="B905" i="1" l="1"/>
  <c r="E904" i="1"/>
  <c r="C904" i="1"/>
  <c r="D904" i="1"/>
  <c r="B906" i="1" l="1"/>
  <c r="E905" i="1"/>
  <c r="D905" i="1"/>
  <c r="C905" i="1"/>
  <c r="B907" i="1" l="1"/>
  <c r="E906" i="1"/>
  <c r="D906" i="1"/>
  <c r="C906" i="1"/>
  <c r="B908" i="1" l="1"/>
  <c r="E907" i="1"/>
  <c r="D907" i="1"/>
  <c r="C907" i="1"/>
  <c r="B909" i="1" l="1"/>
  <c r="E908" i="1"/>
  <c r="C908" i="1"/>
  <c r="D908" i="1"/>
  <c r="B910" i="1" l="1"/>
  <c r="E909" i="1"/>
  <c r="D909" i="1"/>
  <c r="C909" i="1"/>
  <c r="B911" i="1" l="1"/>
  <c r="E910" i="1"/>
  <c r="C910" i="1"/>
  <c r="D910" i="1"/>
  <c r="B912" i="1" l="1"/>
  <c r="E911" i="1"/>
  <c r="D911" i="1"/>
  <c r="C911" i="1"/>
  <c r="B913" i="1" l="1"/>
  <c r="E912" i="1"/>
  <c r="D912" i="1"/>
  <c r="C912" i="1"/>
  <c r="B914" i="1" l="1"/>
  <c r="E913" i="1"/>
  <c r="D913" i="1"/>
  <c r="C913" i="1"/>
  <c r="B915" i="1" l="1"/>
  <c r="E914" i="1"/>
  <c r="D914" i="1"/>
  <c r="C914" i="1"/>
  <c r="B916" i="1" l="1"/>
  <c r="E915" i="1"/>
  <c r="D915" i="1"/>
  <c r="C915" i="1"/>
  <c r="B917" i="1" l="1"/>
  <c r="E916" i="1"/>
  <c r="D916" i="1"/>
  <c r="C916" i="1"/>
  <c r="B918" i="1" l="1"/>
  <c r="E917" i="1"/>
  <c r="D917" i="1"/>
  <c r="C917" i="1"/>
  <c r="B919" i="1" l="1"/>
  <c r="E918" i="1"/>
  <c r="D918" i="1"/>
  <c r="C918" i="1"/>
  <c r="B920" i="1" l="1"/>
  <c r="E919" i="1"/>
  <c r="D919" i="1"/>
  <c r="C919" i="1"/>
  <c r="B921" i="1" l="1"/>
  <c r="E920" i="1"/>
  <c r="D920" i="1"/>
  <c r="C920" i="1"/>
  <c r="B922" i="1" l="1"/>
  <c r="E921" i="1"/>
  <c r="D921" i="1"/>
  <c r="C921" i="1"/>
  <c r="B923" i="1" l="1"/>
  <c r="E922" i="1"/>
  <c r="D922" i="1"/>
  <c r="C922" i="1"/>
  <c r="B924" i="1" l="1"/>
  <c r="E923" i="1"/>
  <c r="D923" i="1"/>
  <c r="C923" i="1"/>
  <c r="B925" i="1" l="1"/>
  <c r="E924" i="1"/>
  <c r="C924" i="1"/>
  <c r="D924" i="1"/>
  <c r="B926" i="1" l="1"/>
  <c r="E925" i="1"/>
  <c r="D925" i="1"/>
  <c r="C925" i="1"/>
  <c r="B927" i="1" l="1"/>
  <c r="E926" i="1"/>
  <c r="D926" i="1"/>
  <c r="C926" i="1"/>
  <c r="B928" i="1" l="1"/>
  <c r="E927" i="1"/>
  <c r="D927" i="1"/>
  <c r="C927" i="1"/>
  <c r="B929" i="1" l="1"/>
  <c r="E928" i="1"/>
  <c r="D928" i="1"/>
  <c r="C928" i="1"/>
  <c r="B930" i="1" l="1"/>
  <c r="E929" i="1"/>
  <c r="D929" i="1"/>
  <c r="C929" i="1"/>
  <c r="B931" i="1" l="1"/>
  <c r="E930" i="1"/>
  <c r="D930" i="1"/>
  <c r="C930" i="1"/>
  <c r="B932" i="1" l="1"/>
  <c r="E931" i="1"/>
  <c r="D931" i="1"/>
  <c r="C931" i="1"/>
  <c r="B933" i="1" l="1"/>
  <c r="E932" i="1"/>
  <c r="C932" i="1"/>
  <c r="D932" i="1"/>
  <c r="B934" i="1" l="1"/>
  <c r="E933" i="1"/>
  <c r="D933" i="1"/>
  <c r="C933" i="1"/>
  <c r="B935" i="1" l="1"/>
  <c r="E934" i="1"/>
  <c r="C934" i="1"/>
  <c r="D934" i="1"/>
  <c r="B936" i="1" l="1"/>
  <c r="E935" i="1"/>
  <c r="D935" i="1"/>
  <c r="C935" i="1"/>
  <c r="B937" i="1" l="1"/>
  <c r="E936" i="1"/>
  <c r="C936" i="1"/>
  <c r="D936" i="1"/>
  <c r="B938" i="1" l="1"/>
  <c r="E937" i="1"/>
  <c r="D937" i="1"/>
  <c r="C937" i="1"/>
  <c r="B939" i="1" l="1"/>
  <c r="E938" i="1"/>
  <c r="D938" i="1"/>
  <c r="C938" i="1"/>
  <c r="B940" i="1" l="1"/>
  <c r="E939" i="1"/>
  <c r="D939" i="1"/>
  <c r="C939" i="1"/>
  <c r="B941" i="1" l="1"/>
  <c r="E940" i="1"/>
  <c r="C940" i="1"/>
  <c r="D940" i="1"/>
  <c r="B942" i="1" l="1"/>
  <c r="E941" i="1"/>
  <c r="D941" i="1"/>
  <c r="C941" i="1"/>
  <c r="B943" i="1" l="1"/>
  <c r="E942" i="1"/>
  <c r="C942" i="1"/>
  <c r="D942" i="1"/>
  <c r="B944" i="1" l="1"/>
  <c r="E943" i="1"/>
  <c r="D943" i="1"/>
  <c r="C943" i="1"/>
  <c r="B945" i="1" l="1"/>
  <c r="E944" i="1"/>
  <c r="D944" i="1"/>
  <c r="C944" i="1"/>
  <c r="B946" i="1" l="1"/>
  <c r="E945" i="1"/>
  <c r="D945" i="1"/>
  <c r="C945" i="1"/>
  <c r="B947" i="1" l="1"/>
  <c r="E946" i="1"/>
  <c r="C946" i="1"/>
  <c r="D946" i="1"/>
  <c r="B948" i="1" l="1"/>
  <c r="E947" i="1"/>
  <c r="D947" i="1"/>
  <c r="C947" i="1"/>
  <c r="B949" i="1" l="1"/>
  <c r="E948" i="1"/>
  <c r="D948" i="1"/>
  <c r="C948" i="1"/>
  <c r="B950" i="1" l="1"/>
  <c r="E949" i="1"/>
  <c r="D949" i="1"/>
  <c r="C949" i="1"/>
  <c r="B951" i="1" l="1"/>
  <c r="E950" i="1"/>
  <c r="D950" i="1"/>
  <c r="C950" i="1"/>
  <c r="B952" i="1" l="1"/>
  <c r="E951" i="1"/>
  <c r="D951" i="1"/>
  <c r="C951" i="1"/>
  <c r="B953" i="1" l="1"/>
  <c r="E952" i="1"/>
  <c r="D952" i="1"/>
  <c r="C952" i="1"/>
  <c r="B954" i="1" l="1"/>
  <c r="E953" i="1"/>
  <c r="C953" i="1"/>
  <c r="D953" i="1"/>
  <c r="B955" i="1" l="1"/>
  <c r="E954" i="1"/>
  <c r="D954" i="1"/>
  <c r="C954" i="1"/>
  <c r="B956" i="1" l="1"/>
  <c r="E955" i="1"/>
  <c r="D955" i="1"/>
  <c r="C955" i="1"/>
  <c r="B957" i="1" l="1"/>
  <c r="E956" i="1"/>
  <c r="C956" i="1"/>
  <c r="D956" i="1"/>
  <c r="B958" i="1" l="1"/>
  <c r="E957" i="1"/>
  <c r="C957" i="1"/>
  <c r="D957" i="1"/>
  <c r="B959" i="1" l="1"/>
  <c r="E958" i="1"/>
  <c r="D958" i="1"/>
  <c r="C958" i="1"/>
  <c r="B960" i="1" l="1"/>
  <c r="E959" i="1"/>
  <c r="D959" i="1"/>
  <c r="C959" i="1"/>
  <c r="B961" i="1" l="1"/>
  <c r="E960" i="1"/>
  <c r="D960" i="1"/>
  <c r="C960" i="1"/>
  <c r="B962" i="1" l="1"/>
  <c r="E961" i="1"/>
  <c r="D961" i="1"/>
  <c r="C961" i="1"/>
  <c r="B963" i="1" l="1"/>
  <c r="E962" i="1"/>
  <c r="D962" i="1"/>
  <c r="C962" i="1"/>
  <c r="B964" i="1" l="1"/>
  <c r="E963" i="1"/>
  <c r="D963" i="1"/>
  <c r="C963" i="1"/>
  <c r="B965" i="1" l="1"/>
  <c r="E964" i="1"/>
  <c r="C964" i="1"/>
  <c r="D964" i="1"/>
  <c r="B966" i="1" l="1"/>
  <c r="E965" i="1"/>
  <c r="D965" i="1"/>
  <c r="C965" i="1"/>
  <c r="B967" i="1" l="1"/>
  <c r="E966" i="1"/>
  <c r="C966" i="1"/>
  <c r="D966" i="1"/>
  <c r="B968" i="1" l="1"/>
  <c r="E967" i="1"/>
  <c r="D967" i="1"/>
  <c r="C967" i="1"/>
  <c r="B969" i="1" l="1"/>
  <c r="E968" i="1"/>
  <c r="D968" i="1"/>
  <c r="C968" i="1"/>
  <c r="B970" i="1" l="1"/>
  <c r="E969" i="1"/>
  <c r="D969" i="1"/>
  <c r="C969" i="1"/>
  <c r="B971" i="1" l="1"/>
  <c r="E970" i="1"/>
  <c r="D970" i="1"/>
  <c r="C970" i="1"/>
  <c r="B972" i="1" l="1"/>
  <c r="E971" i="1"/>
  <c r="D971" i="1"/>
  <c r="C971" i="1"/>
  <c r="B973" i="1" l="1"/>
  <c r="E972" i="1"/>
  <c r="C972" i="1"/>
  <c r="D972" i="1"/>
  <c r="B974" i="1" l="1"/>
  <c r="E973" i="1"/>
  <c r="D973" i="1"/>
  <c r="C973" i="1"/>
  <c r="B975" i="1" l="1"/>
  <c r="E974" i="1"/>
  <c r="D974" i="1"/>
  <c r="C974" i="1"/>
  <c r="B976" i="1" l="1"/>
  <c r="E975" i="1"/>
  <c r="D975" i="1"/>
  <c r="C975" i="1"/>
  <c r="B977" i="1" l="1"/>
  <c r="E976" i="1"/>
  <c r="D976" i="1"/>
  <c r="C976" i="1"/>
  <c r="B978" i="1" l="1"/>
  <c r="E977" i="1"/>
  <c r="D977" i="1"/>
  <c r="C977" i="1"/>
  <c r="B979" i="1" l="1"/>
  <c r="E978" i="1"/>
  <c r="D978" i="1"/>
  <c r="C978" i="1"/>
  <c r="B980" i="1" l="1"/>
  <c r="E979" i="1"/>
  <c r="D979" i="1"/>
  <c r="C979" i="1"/>
  <c r="B981" i="1" l="1"/>
  <c r="E980" i="1"/>
  <c r="D980" i="1"/>
  <c r="C980" i="1"/>
  <c r="B982" i="1" l="1"/>
  <c r="E981" i="1"/>
  <c r="D981" i="1"/>
  <c r="C981" i="1"/>
  <c r="B983" i="1" l="1"/>
  <c r="E982" i="1"/>
  <c r="D982" i="1"/>
  <c r="C982" i="1"/>
  <c r="B984" i="1" l="1"/>
  <c r="E983" i="1"/>
  <c r="D983" i="1"/>
  <c r="C983" i="1"/>
  <c r="B985" i="1" l="1"/>
  <c r="E984" i="1"/>
  <c r="D984" i="1"/>
  <c r="C984" i="1"/>
  <c r="B986" i="1" l="1"/>
  <c r="E985" i="1"/>
  <c r="D985" i="1"/>
  <c r="C985" i="1"/>
  <c r="B987" i="1" l="1"/>
  <c r="E986" i="1"/>
  <c r="D986" i="1"/>
  <c r="C986" i="1"/>
  <c r="B988" i="1" l="1"/>
  <c r="E987" i="1"/>
  <c r="D987" i="1"/>
  <c r="C987" i="1"/>
  <c r="B989" i="1" l="1"/>
  <c r="E988" i="1"/>
  <c r="C988" i="1"/>
  <c r="D988" i="1"/>
  <c r="B990" i="1" l="1"/>
  <c r="E989" i="1"/>
  <c r="D989" i="1"/>
  <c r="C989" i="1"/>
  <c r="B991" i="1" l="1"/>
  <c r="E990" i="1"/>
  <c r="D990" i="1"/>
  <c r="C990" i="1"/>
  <c r="B992" i="1" l="1"/>
  <c r="E991" i="1"/>
  <c r="D991" i="1"/>
  <c r="C991" i="1"/>
  <c r="B993" i="1" l="1"/>
  <c r="E992" i="1"/>
  <c r="D992" i="1"/>
  <c r="C992" i="1"/>
  <c r="B994" i="1" l="1"/>
  <c r="E993" i="1"/>
  <c r="D993" i="1"/>
  <c r="C993" i="1"/>
  <c r="B995" i="1" l="1"/>
  <c r="E994" i="1"/>
  <c r="D994" i="1"/>
  <c r="C994" i="1"/>
  <c r="B996" i="1" l="1"/>
  <c r="E995" i="1"/>
  <c r="D995" i="1"/>
  <c r="C995" i="1"/>
  <c r="B997" i="1" l="1"/>
  <c r="E996" i="1"/>
  <c r="C996" i="1"/>
  <c r="D996" i="1"/>
  <c r="B998" i="1" l="1"/>
  <c r="E997" i="1"/>
  <c r="D997" i="1"/>
  <c r="C997" i="1"/>
  <c r="B999" i="1" l="1"/>
  <c r="E998" i="1"/>
  <c r="C998" i="1"/>
  <c r="D998" i="1"/>
  <c r="B1000" i="1" l="1"/>
  <c r="E999" i="1"/>
  <c r="D999" i="1"/>
  <c r="C999" i="1"/>
  <c r="B1001" i="1" l="1"/>
  <c r="E1000" i="1"/>
  <c r="D1000" i="1"/>
  <c r="C1000" i="1"/>
  <c r="B1002" i="1" l="1"/>
  <c r="E1001" i="1"/>
  <c r="D1001" i="1"/>
  <c r="C1001" i="1"/>
  <c r="B1003" i="1" l="1"/>
  <c r="E1002" i="1"/>
  <c r="D1002" i="1"/>
  <c r="C1002" i="1"/>
  <c r="B1004" i="1" l="1"/>
  <c r="E1003" i="1"/>
  <c r="D1003" i="1"/>
  <c r="C1003" i="1"/>
  <c r="B1005" i="1" l="1"/>
  <c r="E1004" i="1"/>
  <c r="C1004" i="1"/>
  <c r="D1004" i="1"/>
  <c r="B1006" i="1" l="1"/>
  <c r="E1005" i="1"/>
  <c r="D1005" i="1"/>
  <c r="C1005" i="1"/>
  <c r="E1006" i="1" l="1"/>
  <c r="D1006" i="1"/>
  <c r="C1006" i="1"/>
  <c r="R6" i="2" l="1"/>
  <c r="S6" i="2" s="1"/>
  <c r="R9" i="2"/>
  <c r="R8" i="2"/>
  <c r="S8" i="2" s="1"/>
  <c r="R3" i="2"/>
  <c r="S3" i="2" s="1"/>
  <c r="R7" i="2"/>
  <c r="S7" i="2" s="1"/>
  <c r="R12" i="2"/>
  <c r="S12" i="2" s="1"/>
  <c r="R5" i="2"/>
  <c r="S5" i="2" s="1"/>
  <c r="R2" i="2"/>
  <c r="S2" i="2" s="1"/>
  <c r="R11" i="2"/>
  <c r="R10" i="2"/>
  <c r="S10" i="2" s="1"/>
  <c r="R4" i="2"/>
  <c r="S4" i="2" s="1"/>
  <c r="T2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TM Nolte</author>
  </authors>
  <commentList>
    <comment ref="D5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TM Nolte:</t>
        </r>
        <r>
          <rPr>
            <sz val="9"/>
            <color indexed="81"/>
            <rFont val="Tahoma"/>
            <family val="2"/>
          </rPr>
          <t xml:space="preserve">
I would suggest 5 totally different chemical types. 
For example, include also
PAH
heavy metal
pharmaceutical
PCB
</t>
        </r>
      </text>
    </comment>
  </commentList>
</comments>
</file>

<file path=xl/sharedStrings.xml><?xml version="1.0" encoding="utf-8"?>
<sst xmlns="http://schemas.openxmlformats.org/spreadsheetml/2006/main" count="25932" uniqueCount="8554">
  <si>
    <t>SD</t>
  </si>
  <si>
    <t>Source:</t>
  </si>
  <si>
    <t>Posthuma, Suter II, Traas 2001 Species Sensitivity Distributions in Ecotoxicology</t>
  </si>
  <si>
    <t>Species Sensitivity Distributions</t>
  </si>
  <si>
    <t>Date:</t>
  </si>
  <si>
    <t>CAS#</t>
  </si>
  <si>
    <t>CAS</t>
  </si>
  <si>
    <t>PrimaryMoA</t>
  </si>
  <si>
    <t>Carbonyl reactivity</t>
  </si>
  <si>
    <t>6440-58-0</t>
  </si>
  <si>
    <t>1,3-bis(Hydroxymethyl)-5,5-dimethyl-2,4-imidazolidinedione</t>
  </si>
  <si>
    <t>67-68-5</t>
  </si>
  <si>
    <t>Dimethylsulfoxide</t>
  </si>
  <si>
    <t>non polar narcosis</t>
  </si>
  <si>
    <t>593-81-7</t>
  </si>
  <si>
    <t>halogenated aliphatic</t>
  </si>
  <si>
    <t>128-04-1</t>
  </si>
  <si>
    <t>532-32-1</t>
  </si>
  <si>
    <t>Benzoic acid, Sodium salt</t>
  </si>
  <si>
    <t>3033-77-0</t>
  </si>
  <si>
    <t>21351-39-3</t>
  </si>
  <si>
    <t>128-03-0</t>
  </si>
  <si>
    <t>Ester narcosis</t>
  </si>
  <si>
    <t>7398-69-8</t>
  </si>
  <si>
    <t>Dimethyldiallylammonium chloride</t>
  </si>
  <si>
    <t>650-51-1</t>
  </si>
  <si>
    <t>Trichloroacetic acid, Sodium salt</t>
  </si>
  <si>
    <t>Chlorosis</t>
  </si>
  <si>
    <t>2893-78-9</t>
  </si>
  <si>
    <t>Sodium dichloro-s-triazinetrione</t>
  </si>
  <si>
    <t>2702-72-9</t>
  </si>
  <si>
    <t>PLANT GROWTH INHIBITOR</t>
  </si>
  <si>
    <t>5064-31-3</t>
  </si>
  <si>
    <t>Nitrilotriacetic acid, Trisodium salt</t>
  </si>
  <si>
    <t>2008-39-1</t>
  </si>
  <si>
    <t>(2,4-Dichlorophenoxy)acetic acid, compd. with N-methylmethanamine (1:1)</t>
  </si>
  <si>
    <t>phenoxyacetic</t>
  </si>
  <si>
    <t>151-21-3</t>
  </si>
  <si>
    <t>13463-41-7</t>
  </si>
  <si>
    <t>Zinc pyrithione</t>
  </si>
  <si>
    <t>25013-16-5</t>
  </si>
  <si>
    <t>1,1-Dimethylethyl-4-methoxyphenol</t>
  </si>
  <si>
    <t>Polar Narcosis</t>
  </si>
  <si>
    <t>7173-51-5</t>
  </si>
  <si>
    <t>57-09-0</t>
  </si>
  <si>
    <t>15708-41-5</t>
  </si>
  <si>
    <t>[(Ethylenedinitrilo)tetraacetato]ferrate(1-), Sodium</t>
  </si>
  <si>
    <t>62476-59-9</t>
  </si>
  <si>
    <t>INHIBITS PROTOPORPHYRINOGEN OXIDASE</t>
  </si>
  <si>
    <t>55566-30-8</t>
  </si>
  <si>
    <t>859-18-7</t>
  </si>
  <si>
    <t>Lincomycin</t>
  </si>
  <si>
    <t>bactericides</t>
  </si>
  <si>
    <t>74-90-8</t>
  </si>
  <si>
    <t>fumigant</t>
  </si>
  <si>
    <t>50-00-0</t>
  </si>
  <si>
    <t>74-89-5</t>
  </si>
  <si>
    <t>67-56-1</t>
  </si>
  <si>
    <t>420-04-2</t>
  </si>
  <si>
    <t>Cyanamide</t>
  </si>
  <si>
    <t>Alkylation / arylation based reactivity</t>
  </si>
  <si>
    <t>75-07-0</t>
  </si>
  <si>
    <t>75-21-8</t>
  </si>
  <si>
    <t>124-40-3</t>
  </si>
  <si>
    <t>dimethylamine</t>
  </si>
  <si>
    <t>64-18-6</t>
  </si>
  <si>
    <t>64-17-5</t>
  </si>
  <si>
    <t>60-34-4</t>
  </si>
  <si>
    <t>107-13-1</t>
  </si>
  <si>
    <t>107-02-8</t>
  </si>
  <si>
    <t>unclassified herbicides</t>
  </si>
  <si>
    <t>107-11-9</t>
  </si>
  <si>
    <t>107-18-6</t>
  </si>
  <si>
    <t>unclassified fungicides</t>
  </si>
  <si>
    <t>67-64-1</t>
  </si>
  <si>
    <t>75-31-0</t>
  </si>
  <si>
    <t>107-10-8</t>
  </si>
  <si>
    <t>64-19-7</t>
  </si>
  <si>
    <t>57-13-6</t>
  </si>
  <si>
    <t>67-63-0</t>
  </si>
  <si>
    <t>71-23-8</t>
  </si>
  <si>
    <t>57-14-7</t>
  </si>
  <si>
    <t>107-15-3</t>
  </si>
  <si>
    <t>REACTIVE</t>
  </si>
  <si>
    <t>141-43-5</t>
  </si>
  <si>
    <t>107-21-1</t>
  </si>
  <si>
    <t>109-77-3</t>
  </si>
  <si>
    <t>pyrazole</t>
  </si>
  <si>
    <t>78-79-5</t>
  </si>
  <si>
    <t>Isoprene</t>
  </si>
  <si>
    <t>4170-30-3</t>
  </si>
  <si>
    <t>acrylamide</t>
  </si>
  <si>
    <t>78-93-3</t>
  </si>
  <si>
    <t>556-61-6</t>
  </si>
  <si>
    <t>109-73-9</t>
  </si>
  <si>
    <t>75-64-9</t>
  </si>
  <si>
    <t>tert-Butylamine</t>
  </si>
  <si>
    <t>109-89-7</t>
  </si>
  <si>
    <t>60-29-7</t>
  </si>
  <si>
    <t>71-36-3</t>
  </si>
  <si>
    <t>75-65-0</t>
  </si>
  <si>
    <t>78-92-2</t>
  </si>
  <si>
    <t>78-83-1</t>
  </si>
  <si>
    <t>78-96-6</t>
  </si>
  <si>
    <t>1-Amino-2-propanol</t>
  </si>
  <si>
    <t>156-87-6</t>
  </si>
  <si>
    <t>Aminopropanol</t>
  </si>
  <si>
    <t>109-86-4</t>
  </si>
  <si>
    <t>57-55-6</t>
  </si>
  <si>
    <t>62-56-6</t>
  </si>
  <si>
    <t>75-15-0</t>
  </si>
  <si>
    <t>71-43-2</t>
  </si>
  <si>
    <t>107-20-0</t>
  </si>
  <si>
    <t>110-86-1</t>
  </si>
  <si>
    <t>107-07-3</t>
  </si>
  <si>
    <t>110-83-8</t>
  </si>
  <si>
    <t>115-19-5</t>
  </si>
  <si>
    <t>2-Methyl-3-butyn-2-ol</t>
  </si>
  <si>
    <t>110-82-7</t>
  </si>
  <si>
    <t>110-89-4</t>
  </si>
  <si>
    <t>Piperidine</t>
  </si>
  <si>
    <t>108-05-4</t>
  </si>
  <si>
    <t>120-93-4</t>
  </si>
  <si>
    <t>110-54-3</t>
  </si>
  <si>
    <t>110-91-8</t>
  </si>
  <si>
    <t>123-91-1</t>
  </si>
  <si>
    <t>141-78-6</t>
  </si>
  <si>
    <t>1634-04-4</t>
  </si>
  <si>
    <t>71-41-0</t>
  </si>
  <si>
    <t>108-01-0</t>
  </si>
  <si>
    <t>Dimethylethanolamine</t>
  </si>
  <si>
    <t>50-21-5</t>
  </si>
  <si>
    <t>79-33-4</t>
  </si>
  <si>
    <t>107-98-2</t>
  </si>
  <si>
    <t>110-80-5</t>
  </si>
  <si>
    <t>56-81-5</t>
  </si>
  <si>
    <t>108-88-3</t>
  </si>
  <si>
    <t>106-89-8</t>
  </si>
  <si>
    <t>62-53-3</t>
  </si>
  <si>
    <t>108-95-2</t>
  </si>
  <si>
    <t>504-29-0</t>
  </si>
  <si>
    <t>624-92-0</t>
  </si>
  <si>
    <t>74-83-9</t>
  </si>
  <si>
    <t>75-35-4</t>
  </si>
  <si>
    <t>77-75-8</t>
  </si>
  <si>
    <t>108-87-2</t>
  </si>
  <si>
    <t>107-06-2</t>
  </si>
  <si>
    <t>108-91-8</t>
  </si>
  <si>
    <t>Cyclohexylamine</t>
  </si>
  <si>
    <t>111-30-8</t>
  </si>
  <si>
    <t>80-62-6</t>
  </si>
  <si>
    <t>123-54-6</t>
  </si>
  <si>
    <t>2,4-Pentanedione</t>
  </si>
  <si>
    <t>108-93-0</t>
  </si>
  <si>
    <t>108-10-1</t>
  </si>
  <si>
    <t>142-82-5</t>
  </si>
  <si>
    <t>121-44-8</t>
  </si>
  <si>
    <t>108-18-9</t>
  </si>
  <si>
    <t>96-45-7</t>
  </si>
  <si>
    <t>111-27-3</t>
  </si>
  <si>
    <t>108-20-3</t>
  </si>
  <si>
    <t>100-47-0</t>
  </si>
  <si>
    <t>111-40-0</t>
  </si>
  <si>
    <t>556-88-7</t>
  </si>
  <si>
    <t>Nitroguanidine</t>
  </si>
  <si>
    <t>100-42-5</t>
  </si>
  <si>
    <t>111-42-2</t>
  </si>
  <si>
    <t>111-46-6</t>
  </si>
  <si>
    <t>100-52-7</t>
  </si>
  <si>
    <t>100-41-4</t>
  </si>
  <si>
    <t>95-47-6</t>
  </si>
  <si>
    <t>106-42-3</t>
  </si>
  <si>
    <t>108-38-3</t>
  </si>
  <si>
    <t>100-46-9</t>
  </si>
  <si>
    <t>100-61-8</t>
  </si>
  <si>
    <t>Uncoupler of oxidative phosphorylation</t>
  </si>
  <si>
    <t>106-49-0</t>
  </si>
  <si>
    <t>95-53-4</t>
  </si>
  <si>
    <t>95-48-7</t>
  </si>
  <si>
    <t>o-cresol</t>
  </si>
  <si>
    <t>100-51-6</t>
  </si>
  <si>
    <t>108-39-4</t>
  </si>
  <si>
    <t>m-cresol</t>
  </si>
  <si>
    <t>106-44-5</t>
  </si>
  <si>
    <t>p-cresol</t>
  </si>
  <si>
    <t>100-66-3</t>
  </si>
  <si>
    <t>100-63-0</t>
  </si>
  <si>
    <t>Hydrazine based reactivity</t>
  </si>
  <si>
    <t>111-69-3</t>
  </si>
  <si>
    <t>123-31-9</t>
  </si>
  <si>
    <t>108-46-3</t>
  </si>
  <si>
    <t>unclassified rodenticides</t>
  </si>
  <si>
    <t>10061-01-5</t>
  </si>
  <si>
    <t>108-90-7</t>
  </si>
  <si>
    <t>78-87-5</t>
  </si>
  <si>
    <t>110-16-7</t>
  </si>
  <si>
    <t>Maleic acid</t>
  </si>
  <si>
    <t>123-42-2</t>
  </si>
  <si>
    <t>123-86-4</t>
  </si>
  <si>
    <t>111-70-6</t>
  </si>
  <si>
    <t>1-Heptanol</t>
  </si>
  <si>
    <t>107-41-5</t>
  </si>
  <si>
    <t>2-Methyl-2,4-pentanediol</t>
  </si>
  <si>
    <t>111-76-2</t>
  </si>
  <si>
    <t>95-14-7</t>
  </si>
  <si>
    <t>67-66-3</t>
  </si>
  <si>
    <t>111-77-3</t>
  </si>
  <si>
    <t>2-(2-Methoxyethoxy)ethanol</t>
  </si>
  <si>
    <t>98-82-8</t>
  </si>
  <si>
    <t>95-63-6</t>
  </si>
  <si>
    <t>108-67-8</t>
  </si>
  <si>
    <t>121-69-7</t>
  </si>
  <si>
    <t>103-69-5</t>
  </si>
  <si>
    <t>104-90-5</t>
  </si>
  <si>
    <t>65-85-0</t>
  </si>
  <si>
    <t>Salicylaldehyde</t>
  </si>
  <si>
    <t>105-67-9</t>
  </si>
  <si>
    <t>108-68-9</t>
  </si>
  <si>
    <t>576-26-1</t>
  </si>
  <si>
    <t>150-76-5</t>
  </si>
  <si>
    <t>100-44-7</t>
  </si>
  <si>
    <t>95-49-8</t>
  </si>
  <si>
    <t>95-51-2</t>
  </si>
  <si>
    <t>108-42-9</t>
  </si>
  <si>
    <t>91-20-3</t>
  </si>
  <si>
    <t>106-48-9</t>
  </si>
  <si>
    <t>96-23-1</t>
  </si>
  <si>
    <t>91-22-5</t>
  </si>
  <si>
    <t>quinoline</t>
  </si>
  <si>
    <t>119-65-3</t>
  </si>
  <si>
    <t>111-86-4</t>
  </si>
  <si>
    <t>111-92-2</t>
  </si>
  <si>
    <t>dibutylamine</t>
  </si>
  <si>
    <t>51-21-8</t>
  </si>
  <si>
    <t>111-87-5</t>
  </si>
  <si>
    <t>142-96-1</t>
  </si>
  <si>
    <t>104-55-2</t>
  </si>
  <si>
    <t>cinnamaldehyde</t>
  </si>
  <si>
    <t>77-73-6</t>
  </si>
  <si>
    <t>119-64-2</t>
  </si>
  <si>
    <t>105-55-5</t>
  </si>
  <si>
    <t>1,3-Diethylthiourea</t>
  </si>
  <si>
    <t>79-00-5</t>
  </si>
  <si>
    <t>71-55-6</t>
  </si>
  <si>
    <t>111-90-0</t>
  </si>
  <si>
    <t>77-99-6</t>
  </si>
  <si>
    <t>2-Ethyl-2-hydroxymethyl-1,3-propanediol</t>
  </si>
  <si>
    <t>99-87-6</t>
  </si>
  <si>
    <t>95-16-9</t>
  </si>
  <si>
    <t>79-92-5</t>
  </si>
  <si>
    <t>80-56-8</t>
  </si>
  <si>
    <t>123-35-3</t>
  </si>
  <si>
    <t>7-Methyl-3-methylene-1,6-octadiene</t>
  </si>
  <si>
    <t>586-62-9</t>
  </si>
  <si>
    <t>5989-27-5</t>
  </si>
  <si>
    <t>botanical</t>
  </si>
  <si>
    <t>5989-54-8</t>
  </si>
  <si>
    <t>7785-70-8</t>
  </si>
  <si>
    <t>88-72-2</t>
  </si>
  <si>
    <t>99-99-0</t>
  </si>
  <si>
    <t>69-72-7</t>
  </si>
  <si>
    <t>99-96-7</t>
  </si>
  <si>
    <t>4-Hydroxybenzoic acid</t>
  </si>
  <si>
    <t>88-74-4</t>
  </si>
  <si>
    <t>100-01-6</t>
  </si>
  <si>
    <t>4-nitroaniline</t>
  </si>
  <si>
    <t>100-02-7</t>
  </si>
  <si>
    <t>88-75-5</t>
  </si>
  <si>
    <t>100-97-0</t>
  </si>
  <si>
    <t>89-98-5</t>
  </si>
  <si>
    <t>104-88-1</t>
  </si>
  <si>
    <t>4-Chlorobenzaldehyde</t>
  </si>
  <si>
    <t>95-74-9</t>
  </si>
  <si>
    <t>90-12-0</t>
  </si>
  <si>
    <t>91-57-6</t>
  </si>
  <si>
    <t>124-18-5</t>
  </si>
  <si>
    <t>1570-64-5</t>
  </si>
  <si>
    <t>59-50-7</t>
  </si>
  <si>
    <t>7747-35-5</t>
  </si>
  <si>
    <t>7a-Ethyldihydro-1H,3H,5H-oxazolo[3,4-c]oxazole</t>
  </si>
  <si>
    <t>102-69-2</t>
  </si>
  <si>
    <t>135-19-3</t>
  </si>
  <si>
    <t>143-08-8</t>
  </si>
  <si>
    <t>1-Nonanol</t>
  </si>
  <si>
    <t>91-64-5</t>
  </si>
  <si>
    <t>coumarin</t>
  </si>
  <si>
    <t>insect repellents</t>
  </si>
  <si>
    <t>541-73-1</t>
  </si>
  <si>
    <t>106-46-7</t>
  </si>
  <si>
    <t>4180-23-8</t>
  </si>
  <si>
    <t>122-03-2</t>
  </si>
  <si>
    <t>102-71-6</t>
  </si>
  <si>
    <t>91-66-7</t>
  </si>
  <si>
    <t>N,N-diethylaniline</t>
  </si>
  <si>
    <t>112-27-6</t>
  </si>
  <si>
    <t>98-54-4</t>
  </si>
  <si>
    <t>6485-40-1</t>
  </si>
  <si>
    <t>89-83-8</t>
  </si>
  <si>
    <t>103-90-2</t>
  </si>
  <si>
    <t>paracetamol</t>
  </si>
  <si>
    <t>99-55-8</t>
  </si>
  <si>
    <t>76-22-2</t>
  </si>
  <si>
    <t>56-23-5</t>
  </si>
  <si>
    <t>92-52-4</t>
  </si>
  <si>
    <t>83-32-9</t>
  </si>
  <si>
    <t>78-70-6</t>
  </si>
  <si>
    <t>106-24-1</t>
  </si>
  <si>
    <t>geraniol</t>
  </si>
  <si>
    <t>470-82-6</t>
  </si>
  <si>
    <t>88-73-3</t>
  </si>
  <si>
    <t>100-00-5</t>
  </si>
  <si>
    <t>112-05-0</t>
  </si>
  <si>
    <t>112-30-1</t>
  </si>
  <si>
    <t>1-Decanol</t>
  </si>
  <si>
    <t>105-53-3</t>
  </si>
  <si>
    <t>554-00-7</t>
  </si>
  <si>
    <t>626-43-7</t>
  </si>
  <si>
    <t>112-34-5</t>
  </si>
  <si>
    <t>583-78-8</t>
  </si>
  <si>
    <t>120-83-2</t>
  </si>
  <si>
    <t>insect attractants</t>
  </si>
  <si>
    <t>80-46-6</t>
  </si>
  <si>
    <t>127-18-4</t>
  </si>
  <si>
    <t>86-73-7</t>
  </si>
  <si>
    <t>1948-33-0</t>
  </si>
  <si>
    <t>86-74-8</t>
  </si>
  <si>
    <t>122-39-4</t>
  </si>
  <si>
    <t>bridged diphenyl</t>
  </si>
  <si>
    <t>90-43-7</t>
  </si>
  <si>
    <t>101-84-8</t>
  </si>
  <si>
    <t>83-42-1</t>
  </si>
  <si>
    <t>1194-65-6</t>
  </si>
  <si>
    <t>nitrile</t>
  </si>
  <si>
    <t>112-42-5</t>
  </si>
  <si>
    <t>1-Undecanol</t>
  </si>
  <si>
    <t>120-12-7</t>
  </si>
  <si>
    <t>50-78-2</t>
  </si>
  <si>
    <t>87-61-6</t>
  </si>
  <si>
    <t>120-82-1</t>
  </si>
  <si>
    <t>78-40-0</t>
  </si>
  <si>
    <t>organophosphate</t>
  </si>
  <si>
    <t>119-61-9</t>
  </si>
  <si>
    <t>51-28-5</t>
  </si>
  <si>
    <t>106-93-4</t>
  </si>
  <si>
    <t>759-94-4</t>
  </si>
  <si>
    <t>EPTC</t>
  </si>
  <si>
    <t>thiocarbamate</t>
  </si>
  <si>
    <t>3547-33-9</t>
  </si>
  <si>
    <t>2-(Octylthio)ethanol</t>
  </si>
  <si>
    <t>139-13-9</t>
  </si>
  <si>
    <t>131-11-3</t>
  </si>
  <si>
    <t>Diester toxicity</t>
  </si>
  <si>
    <t>pyridine</t>
  </si>
  <si>
    <t>693-21-0</t>
  </si>
  <si>
    <t>636-30-6</t>
  </si>
  <si>
    <t>534-52-1</t>
  </si>
  <si>
    <t>dinitrophenol</t>
  </si>
  <si>
    <t>39515-51-0</t>
  </si>
  <si>
    <t>3-Phenoxybenzaldehyde</t>
  </si>
  <si>
    <t>52-51-7</t>
  </si>
  <si>
    <t>bronopol</t>
  </si>
  <si>
    <t>143-07-7</t>
  </si>
  <si>
    <t>129-00-0</t>
  </si>
  <si>
    <t>97-00-7</t>
  </si>
  <si>
    <t>REACTIVE DINITRO GROUP</t>
  </si>
  <si>
    <t>2809-21-4</t>
  </si>
  <si>
    <t>15687-27-1</t>
  </si>
  <si>
    <t>140-66-9</t>
  </si>
  <si>
    <t>84-65-1</t>
  </si>
  <si>
    <t>bird repellents</t>
  </si>
  <si>
    <t>120-18-3</t>
  </si>
  <si>
    <t>97-74-5</t>
  </si>
  <si>
    <t>1912-24-9</t>
  </si>
  <si>
    <t>chlorotriazine</t>
  </si>
  <si>
    <t>1,3,5-Triazine-1,3,5(2H,4H,6H)-triethanol</t>
  </si>
  <si>
    <t>84852-15-3</t>
  </si>
  <si>
    <t>128-37-0</t>
  </si>
  <si>
    <t>121-82-4</t>
  </si>
  <si>
    <t>84-66-2</t>
  </si>
  <si>
    <t>55-63-0</t>
  </si>
  <si>
    <t>118-96-7</t>
  </si>
  <si>
    <t>834-12-8</t>
  </si>
  <si>
    <t>ametryn</t>
  </si>
  <si>
    <t>methylthiotriazine</t>
  </si>
  <si>
    <t>139-40-2</t>
  </si>
  <si>
    <t>330-54-1</t>
  </si>
  <si>
    <t>diuron</t>
  </si>
  <si>
    <t>phenylurea</t>
  </si>
  <si>
    <t>88-85-7</t>
  </si>
  <si>
    <t>137-26-8</t>
  </si>
  <si>
    <t>dithiocarbamate</t>
  </si>
  <si>
    <t>129909-90-6</t>
  </si>
  <si>
    <t>4-Amino-N-(1,1-dimethylethyl)-4,5-dihydro-3-(1-methylethyl)-5-oxo-1H-1,2,4-triazole-1-carboxamide</t>
  </si>
  <si>
    <t>triazolone</t>
  </si>
  <si>
    <t>603-35-0</t>
  </si>
  <si>
    <t>126-73-8</t>
  </si>
  <si>
    <t>126-71-6</t>
  </si>
  <si>
    <t>53-16-7</t>
  </si>
  <si>
    <t>Estrogenic</t>
  </si>
  <si>
    <t>50-28-2</t>
  </si>
  <si>
    <t>84-74-2</t>
  </si>
  <si>
    <t>115-96-8</t>
  </si>
  <si>
    <t>58-22-0</t>
  </si>
  <si>
    <t>Testosterone</t>
  </si>
  <si>
    <t>Testosteron</t>
  </si>
  <si>
    <t>3380-34-5</t>
  </si>
  <si>
    <t>521-18-6</t>
  </si>
  <si>
    <t>60-00-4</t>
  </si>
  <si>
    <t>38083-17-9</t>
  </si>
  <si>
    <t>Climbazol</t>
  </si>
  <si>
    <t>conazole</t>
  </si>
  <si>
    <t>15307-86-5</t>
  </si>
  <si>
    <t>2691-41-0</t>
  </si>
  <si>
    <t>Octahydro-1,3,5,7-tetranitro-1,3,5,7-tetrazocine</t>
  </si>
  <si>
    <t>97-77-8</t>
  </si>
  <si>
    <t>unclassified acaricides</t>
  </si>
  <si>
    <t>556-67-2</t>
  </si>
  <si>
    <t>2372-82-9</t>
  </si>
  <si>
    <t>81-81-2</t>
  </si>
  <si>
    <t>warfarin</t>
  </si>
  <si>
    <t>25322-69-4</t>
  </si>
  <si>
    <t>Polypropylene glycol</t>
  </si>
  <si>
    <t>101-02-0</t>
  </si>
  <si>
    <t>85-68-7</t>
  </si>
  <si>
    <t>143390-89-0</t>
  </si>
  <si>
    <t>strobin</t>
  </si>
  <si>
    <t>101-20-2</t>
  </si>
  <si>
    <t>Triclocarban</t>
  </si>
  <si>
    <t>15307-79-6</t>
  </si>
  <si>
    <t>112-02-7</t>
  </si>
  <si>
    <t>298-07-7</t>
  </si>
  <si>
    <t>Di-2-(ethylhexyl)phosphoric acid</t>
  </si>
  <si>
    <t>98967-40-9</t>
  </si>
  <si>
    <t>Flumetsulam</t>
  </si>
  <si>
    <t>triazolopyrimidine</t>
  </si>
  <si>
    <t>115-86-6</t>
  </si>
  <si>
    <t>aryloxyphenoxypropionic</t>
  </si>
  <si>
    <t>13674-84-5</t>
  </si>
  <si>
    <t>120-78-5</t>
  </si>
  <si>
    <t>99607-70-2</t>
  </si>
  <si>
    <t>SAFENER</t>
  </si>
  <si>
    <t>synergists</t>
  </si>
  <si>
    <t>69-53-4</t>
  </si>
  <si>
    <t>2312-35-8</t>
  </si>
  <si>
    <t>sulfite ester</t>
  </si>
  <si>
    <t>multi site inhibitor</t>
  </si>
  <si>
    <t>49562-28-9</t>
  </si>
  <si>
    <t>26787-78-0</t>
  </si>
  <si>
    <t>103-23-1</t>
  </si>
  <si>
    <t>41198-08-7</t>
  </si>
  <si>
    <t>phenyl organothiophosphate</t>
  </si>
  <si>
    <t>117-81-7</t>
  </si>
  <si>
    <t>78-51-3</t>
  </si>
  <si>
    <t>28553-12-0</t>
  </si>
  <si>
    <t>Diisononylphthalate</t>
  </si>
  <si>
    <t>13674-87-8</t>
  </si>
  <si>
    <t>137862-53-4</t>
  </si>
  <si>
    <t>angiotensin receptor blockers (ARBs</t>
  </si>
  <si>
    <t>9016-45-9</t>
  </si>
  <si>
    <t>77501-63-4</t>
  </si>
  <si>
    <t>nitrophenyl ether</t>
  </si>
  <si>
    <t>134605-64-4</t>
  </si>
  <si>
    <t>uracil</t>
  </si>
  <si>
    <t>79-94-7</t>
  </si>
  <si>
    <t>114-07-8</t>
  </si>
  <si>
    <t>83905-01-5</t>
  </si>
  <si>
    <t>5567-15-7</t>
  </si>
  <si>
    <t>CI Pigment Yellow 83</t>
  </si>
  <si>
    <t>137-30-4</t>
  </si>
  <si>
    <t>78-59-1</t>
  </si>
  <si>
    <t>106-47-8</t>
  </si>
  <si>
    <t>Phenobarbital</t>
  </si>
  <si>
    <t>50-18-0</t>
  </si>
  <si>
    <t>50-65-7</t>
  </si>
  <si>
    <t>molluscicides</t>
  </si>
  <si>
    <t>51-52-5</t>
  </si>
  <si>
    <t>Propylthiouracil</t>
  </si>
  <si>
    <t>52-68-6</t>
  </si>
  <si>
    <t>phosphonate</t>
  </si>
  <si>
    <t>53-86-1</t>
  </si>
  <si>
    <t>54-31-9</t>
  </si>
  <si>
    <t>54-85-3</t>
  </si>
  <si>
    <t>Isoniazid</t>
  </si>
  <si>
    <t>55-38-9</t>
  </si>
  <si>
    <t>56-38-2</t>
  </si>
  <si>
    <t>organothiophosphate</t>
  </si>
  <si>
    <t>56-75-7</t>
  </si>
  <si>
    <t>57-62-5</t>
  </si>
  <si>
    <t>57-63-6</t>
  </si>
  <si>
    <t>57-68-1</t>
  </si>
  <si>
    <t>57-92-1</t>
  </si>
  <si>
    <t>antibiotic</t>
  </si>
  <si>
    <t>58-14-0</t>
  </si>
  <si>
    <t>Pyrimethamine</t>
  </si>
  <si>
    <t>58-18-4</t>
  </si>
  <si>
    <t>58-89-9</t>
  </si>
  <si>
    <t>organochlorine</t>
  </si>
  <si>
    <t>59-92-7</t>
  </si>
  <si>
    <t>60-51-5</t>
  </si>
  <si>
    <t>60-54-8</t>
  </si>
  <si>
    <t>61-68-7</t>
  </si>
  <si>
    <t>61-82-5</t>
  </si>
  <si>
    <t>triazole</t>
  </si>
  <si>
    <t>62-73-7</t>
  </si>
  <si>
    <t>63-25-2</t>
  </si>
  <si>
    <t>carbamate</t>
  </si>
  <si>
    <t>67-20-9</t>
  </si>
  <si>
    <t>67-45-8</t>
  </si>
  <si>
    <t>68-35-9</t>
  </si>
  <si>
    <t>72-14-0</t>
  </si>
  <si>
    <t>75-99-0</t>
  </si>
  <si>
    <t>76-87-9</t>
  </si>
  <si>
    <t>Hydroxytriphenylstannane</t>
  </si>
  <si>
    <t>77-48-5</t>
  </si>
  <si>
    <t>1,3-Dibromo-5,5-dimethylhydantoin(DBDMH)</t>
  </si>
  <si>
    <t>79-57-2</t>
  </si>
  <si>
    <t>80-33-1</t>
  </si>
  <si>
    <t>82-68-8</t>
  </si>
  <si>
    <t>aromatic</t>
  </si>
  <si>
    <t>86-50-0</t>
  </si>
  <si>
    <t>87-86-5</t>
  </si>
  <si>
    <t>93-65-2</t>
  </si>
  <si>
    <t>phenoxypropanoic</t>
  </si>
  <si>
    <t>94-74-6</t>
  </si>
  <si>
    <t>MCPA</t>
  </si>
  <si>
    <t>94-75-7</t>
  </si>
  <si>
    <t>94-81-5</t>
  </si>
  <si>
    <t>MCPB</t>
  </si>
  <si>
    <t>phenoxybutyric</t>
  </si>
  <si>
    <t>94-82-6</t>
  </si>
  <si>
    <t>95-57-8</t>
  </si>
  <si>
    <t>99-30-9</t>
  </si>
  <si>
    <t>101-05-3</t>
  </si>
  <si>
    <t>101-21-3</t>
  </si>
  <si>
    <t>carbanilate</t>
  </si>
  <si>
    <t>101-42-8</t>
  </si>
  <si>
    <t>114-26-1</t>
  </si>
  <si>
    <t>115-29-7</t>
  </si>
  <si>
    <t>115-32-2</t>
  </si>
  <si>
    <t>116-06-3</t>
  </si>
  <si>
    <t>oxime carbamate</t>
  </si>
  <si>
    <t>116-29-0</t>
  </si>
  <si>
    <t>120-36-5</t>
  </si>
  <si>
    <t>121-75-5</t>
  </si>
  <si>
    <t>122-11-2</t>
  </si>
  <si>
    <t>122-14-5</t>
  </si>
  <si>
    <t>122-34-9</t>
  </si>
  <si>
    <t>122-42-9</t>
  </si>
  <si>
    <t>123-33-1</t>
  </si>
  <si>
    <t>growth inhibitors</t>
  </si>
  <si>
    <t>126-07-8</t>
  </si>
  <si>
    <t>Griseofulvin</t>
  </si>
  <si>
    <t>127-79-7</t>
  </si>
  <si>
    <t>132-66-1</t>
  </si>
  <si>
    <t>amide</t>
  </si>
  <si>
    <t>133-06-2</t>
  </si>
  <si>
    <t>dicarboximide</t>
  </si>
  <si>
    <t>133-07-3</t>
  </si>
  <si>
    <t>148-79-8</t>
  </si>
  <si>
    <t>benzimidazole</t>
  </si>
  <si>
    <t>150-68-5</t>
  </si>
  <si>
    <t>154-21-2</t>
  </si>
  <si>
    <t>298-00-0</t>
  </si>
  <si>
    <t>298-02-2</t>
  </si>
  <si>
    <t>298-04-4</t>
  </si>
  <si>
    <t>298-46-4</t>
  </si>
  <si>
    <t>299-84-3</t>
  </si>
  <si>
    <t>300-76-5</t>
  </si>
  <si>
    <t>301-12-2</t>
  </si>
  <si>
    <t>aliphatic organothiophosphate</t>
  </si>
  <si>
    <t>302-17-0</t>
  </si>
  <si>
    <t>314-40-9</t>
  </si>
  <si>
    <t>330-55-2</t>
  </si>
  <si>
    <t>333-41-5</t>
  </si>
  <si>
    <t>371-40-4</t>
  </si>
  <si>
    <t>4-Fluoroaniline</t>
  </si>
  <si>
    <t>439-14-5</t>
  </si>
  <si>
    <t>443-48-1</t>
  </si>
  <si>
    <t>470-90-6</t>
  </si>
  <si>
    <t>525-66-6</t>
  </si>
  <si>
    <t>542-75-6</t>
  </si>
  <si>
    <t>563-12-2</t>
  </si>
  <si>
    <t>609-19-8</t>
  </si>
  <si>
    <t>640-15-3</t>
  </si>
  <si>
    <t>657-24-9</t>
  </si>
  <si>
    <t>668-34-8</t>
  </si>
  <si>
    <t>709-98-8</t>
  </si>
  <si>
    <t>anilide</t>
  </si>
  <si>
    <t>723-46-6</t>
  </si>
  <si>
    <t>731-27-1</t>
  </si>
  <si>
    <t>phenylsulfamide</t>
  </si>
  <si>
    <t>732-11-6</t>
  </si>
  <si>
    <t>738-70-5</t>
  </si>
  <si>
    <t>786-19-6</t>
  </si>
  <si>
    <t>841-06-5</t>
  </si>
  <si>
    <t>882-09-7</t>
  </si>
  <si>
    <t>antiauxins</t>
  </si>
  <si>
    <t>886-50-0</t>
  </si>
  <si>
    <t>944-22-9</t>
  </si>
  <si>
    <t>phenyl ethylphosphonothioate</t>
  </si>
  <si>
    <t>950-37-8</t>
  </si>
  <si>
    <t>thiadiazole organothiophosphate</t>
  </si>
  <si>
    <t>1014-69-3</t>
  </si>
  <si>
    <t>1071-83-6</t>
  </si>
  <si>
    <t>1085-98-9</t>
  </si>
  <si>
    <t>1113-02-6</t>
  </si>
  <si>
    <t>1134-23-2</t>
  </si>
  <si>
    <t>1401-69-0</t>
  </si>
  <si>
    <t>1404-04-2</t>
  </si>
  <si>
    <t>Neomycin</t>
  </si>
  <si>
    <t>1420-07-1</t>
  </si>
  <si>
    <t>dinoterb</t>
  </si>
  <si>
    <t>1563-66-2</t>
  </si>
  <si>
    <t>1582-09-8</t>
  </si>
  <si>
    <t>dinitroaniline</t>
  </si>
  <si>
    <t>1665-48-1</t>
  </si>
  <si>
    <t>Metaxalone</t>
  </si>
  <si>
    <t>1689-83-4</t>
  </si>
  <si>
    <t>1689-84-5</t>
  </si>
  <si>
    <t>1698-60-8</t>
  </si>
  <si>
    <t>pyridazinone</t>
  </si>
  <si>
    <t>Clopyralid</t>
  </si>
  <si>
    <t>picolinic acid</t>
  </si>
  <si>
    <t>1746-81-2</t>
  </si>
  <si>
    <t>1861-40-1</t>
  </si>
  <si>
    <t>1897-45-6</t>
  </si>
  <si>
    <t>chloorthalonil</t>
  </si>
  <si>
    <t>1918-00-9</t>
  </si>
  <si>
    <t>benzoic acid</t>
  </si>
  <si>
    <t>1918-16-7</t>
  </si>
  <si>
    <t>chloroacetanilide</t>
  </si>
  <si>
    <t>1929-77-7</t>
  </si>
  <si>
    <t>urea</t>
  </si>
  <si>
    <t>1967-16-4</t>
  </si>
  <si>
    <t>2032-65-7</t>
  </si>
  <si>
    <t>lenacil</t>
  </si>
  <si>
    <t>2164-17-2</t>
  </si>
  <si>
    <t>2212-67-1</t>
  </si>
  <si>
    <t>2275-23-2</t>
  </si>
  <si>
    <t>vamidothion</t>
  </si>
  <si>
    <t>2303-17-5</t>
  </si>
  <si>
    <t>2310-17-0</t>
  </si>
  <si>
    <t>quinoxaline</t>
  </si>
  <si>
    <t>2540-82-1</t>
  </si>
  <si>
    <t>2593-15-9</t>
  </si>
  <si>
    <t>2642-71-9</t>
  </si>
  <si>
    <t>2764-72-9</t>
  </si>
  <si>
    <t>quaternary ammonium</t>
  </si>
  <si>
    <t>2797-51-5</t>
  </si>
  <si>
    <t>algicides</t>
  </si>
  <si>
    <t>2921-88-2</t>
  </si>
  <si>
    <t>3060-89-7</t>
  </si>
  <si>
    <t>3347-22-6</t>
  </si>
  <si>
    <t>quinone</t>
  </si>
  <si>
    <t>3383-96-8</t>
  </si>
  <si>
    <t>3689-24-5</t>
  </si>
  <si>
    <t>benazolin</t>
  </si>
  <si>
    <t>3878-19-1</t>
  </si>
  <si>
    <t>3930-20-9</t>
  </si>
  <si>
    <t>4685-14-7</t>
  </si>
  <si>
    <t>5234-68-4</t>
  </si>
  <si>
    <t>oxathiin</t>
  </si>
  <si>
    <t>5598-13-0</t>
  </si>
  <si>
    <t>5902-51-2</t>
  </si>
  <si>
    <t>5915-41-3</t>
  </si>
  <si>
    <t>6923-22-4</t>
  </si>
  <si>
    <t>7003-89-6</t>
  </si>
  <si>
    <t>growth retardants</t>
  </si>
  <si>
    <t>7287-19-6</t>
  </si>
  <si>
    <t>7786-34-7</t>
  </si>
  <si>
    <t>10004-44-1</t>
  </si>
  <si>
    <t>oxazole</t>
  </si>
  <si>
    <t>10161-33-8</t>
  </si>
  <si>
    <t>10265-92-6</t>
  </si>
  <si>
    <t>phosphoramidothioate</t>
  </si>
  <si>
    <t>10453-86-8</t>
  </si>
  <si>
    <t>pyrethroid ester</t>
  </si>
  <si>
    <t>10552-74-6</t>
  </si>
  <si>
    <t>10605-21-7</t>
  </si>
  <si>
    <t>benzimidazolylcarbamate</t>
  </si>
  <si>
    <t>13071-79-9</t>
  </si>
  <si>
    <t>13121-70-5</t>
  </si>
  <si>
    <t>13171-21-6</t>
  </si>
  <si>
    <t>13181-17-4</t>
  </si>
  <si>
    <t>phenoxy</t>
  </si>
  <si>
    <t>13194-48-4</t>
  </si>
  <si>
    <t>13311-84-7</t>
  </si>
  <si>
    <t>13360-45-7</t>
  </si>
  <si>
    <t>13457-18-6</t>
  </si>
  <si>
    <t>13593-03-8</t>
  </si>
  <si>
    <t>13684-56-5</t>
  </si>
  <si>
    <t>13684-63-4</t>
  </si>
  <si>
    <t>14214-32-5</t>
  </si>
  <si>
    <t>difenoxuron</t>
  </si>
  <si>
    <t>14816-18-3</t>
  </si>
  <si>
    <t>15165-67-0</t>
  </si>
  <si>
    <t>15299-99-7</t>
  </si>
  <si>
    <t>15318-45-3</t>
  </si>
  <si>
    <t>15457-05-3</t>
  </si>
  <si>
    <t>15545-48-9</t>
  </si>
  <si>
    <t>15972-60-8</t>
  </si>
  <si>
    <t>16484-77-8</t>
  </si>
  <si>
    <t>16672-87-0</t>
  </si>
  <si>
    <t>ethylene releasers</t>
  </si>
  <si>
    <t>16752-77-5</t>
  </si>
  <si>
    <t>17804-35-2</t>
  </si>
  <si>
    <t>18181-80-1</t>
  </si>
  <si>
    <t>18691-97-9</t>
  </si>
  <si>
    <t>19044-88-3</t>
  </si>
  <si>
    <t>19666-30-9</t>
  </si>
  <si>
    <t>19937-59-8</t>
  </si>
  <si>
    <t>21087-64-9</t>
  </si>
  <si>
    <t>triazinone</t>
  </si>
  <si>
    <t>21725-46-2</t>
  </si>
  <si>
    <t>22204-53-1</t>
  </si>
  <si>
    <t>22224-92-6</t>
  </si>
  <si>
    <t>phosphoramidate</t>
  </si>
  <si>
    <t>formamidine</t>
  </si>
  <si>
    <t>22781-23-3</t>
  </si>
  <si>
    <t>23103-98-2</t>
  </si>
  <si>
    <t>dimethylcarbamate</t>
  </si>
  <si>
    <t>23135-22-0</t>
  </si>
  <si>
    <t>23560-59-0</t>
  </si>
  <si>
    <t>23564-05-8</t>
  </si>
  <si>
    <t>23593-75-1</t>
  </si>
  <si>
    <t>23947-60-6</t>
  </si>
  <si>
    <t>ethirimol</t>
  </si>
  <si>
    <t>pyrimidine</t>
  </si>
  <si>
    <t>23950-58-5</t>
  </si>
  <si>
    <t>24017-47-8</t>
  </si>
  <si>
    <t>24579-73-5</t>
  </si>
  <si>
    <t>24602-86-6</t>
  </si>
  <si>
    <t>24934-91-6</t>
  </si>
  <si>
    <t>chloormefos</t>
  </si>
  <si>
    <t>25057-89-0</t>
  </si>
  <si>
    <t>25311-71-1</t>
  </si>
  <si>
    <t>25812-30-0</t>
  </si>
  <si>
    <t>26225-79-6</t>
  </si>
  <si>
    <t>benzofuranyl alkylsulfonate</t>
  </si>
  <si>
    <t>26644-46-2</t>
  </si>
  <si>
    <t>27314-13-2</t>
  </si>
  <si>
    <t>28249-77-6</t>
  </si>
  <si>
    <t>28434-01-7</t>
  </si>
  <si>
    <t>29091-05-2</t>
  </si>
  <si>
    <t>phenylenediamine</t>
  </si>
  <si>
    <t>29104-30-1</t>
  </si>
  <si>
    <t>29122-68-7</t>
  </si>
  <si>
    <t>29232-93-7</t>
  </si>
  <si>
    <t>29973-13-5</t>
  </si>
  <si>
    <t>ethiofencarb</t>
  </si>
  <si>
    <t>phenyl methylcarbamate</t>
  </si>
  <si>
    <t>30560-19-1</t>
  </si>
  <si>
    <t>31218-83-4</t>
  </si>
  <si>
    <t>33089-61-1</t>
  </si>
  <si>
    <t>33629-47-9</t>
  </si>
  <si>
    <t>33693-04-8</t>
  </si>
  <si>
    <t>methoxytriazine</t>
  </si>
  <si>
    <t>33820-53-0</t>
  </si>
  <si>
    <t>34014-18-1</t>
  </si>
  <si>
    <t>34123-59-6</t>
  </si>
  <si>
    <t>34256-82-1</t>
  </si>
  <si>
    <t>34681-10-2</t>
  </si>
  <si>
    <t>35367-38-5</t>
  </si>
  <si>
    <t>chitin synthesis inhibitor</t>
  </si>
  <si>
    <t>35554-44-0</t>
  </si>
  <si>
    <t>36734-19-7</t>
  </si>
  <si>
    <t>imidazole</t>
  </si>
  <si>
    <t>37350-58-6</t>
  </si>
  <si>
    <t>39515-41-8</t>
  </si>
  <si>
    <t>40487-42-1</t>
  </si>
  <si>
    <t>41083-11-8</t>
  </si>
  <si>
    <t>azocyclotin</t>
  </si>
  <si>
    <t>41394-05-2</t>
  </si>
  <si>
    <t>metamitron</t>
  </si>
  <si>
    <t>41483-43-6</t>
  </si>
  <si>
    <t>bupirimaat</t>
  </si>
  <si>
    <t>41859-67-0</t>
  </si>
  <si>
    <t>42017-89-0</t>
  </si>
  <si>
    <t>42200-33-9</t>
  </si>
  <si>
    <t>Nadolol</t>
  </si>
  <si>
    <t>42576-02-3</t>
  </si>
  <si>
    <t>bifenox</t>
  </si>
  <si>
    <t>42835-25-6</t>
  </si>
  <si>
    <t>42874-03-3</t>
  </si>
  <si>
    <t>43121-43-3</t>
  </si>
  <si>
    <t>49866-87-7</t>
  </si>
  <si>
    <t>50471-44-8</t>
  </si>
  <si>
    <t>50563-36-5</t>
  </si>
  <si>
    <t>50594-66-6</t>
  </si>
  <si>
    <t>51218-45-2</t>
  </si>
  <si>
    <t>51276-47-2</t>
  </si>
  <si>
    <t>51481-61-9</t>
  </si>
  <si>
    <t>51630-58-1</t>
  </si>
  <si>
    <t>51707-55-2</t>
  </si>
  <si>
    <t>Thidiazuron</t>
  </si>
  <si>
    <t>52315-07-8</t>
  </si>
  <si>
    <t>52645-53-1</t>
  </si>
  <si>
    <t>52888-80-9</t>
  </si>
  <si>
    <t>52918-63-5</t>
  </si>
  <si>
    <t>53112-28-0</t>
  </si>
  <si>
    <t>54739-18-3</t>
  </si>
  <si>
    <t>54910-89-3</t>
  </si>
  <si>
    <t>55179-31-2</t>
  </si>
  <si>
    <t>bitertanol</t>
  </si>
  <si>
    <t>55219-65-3</t>
  </si>
  <si>
    <t>55268-74-1</t>
  </si>
  <si>
    <t>55283-68-6</t>
  </si>
  <si>
    <t>Ethalfluralin</t>
  </si>
  <si>
    <t>55285-14-8</t>
  </si>
  <si>
    <t>carbosulfan</t>
  </si>
  <si>
    <t>benzofuranyl methylcarbamate</t>
  </si>
  <si>
    <t>55335-06-3</t>
  </si>
  <si>
    <t>55512-33-9</t>
  </si>
  <si>
    <t>pyridaat</t>
  </si>
  <si>
    <t>pyridazine</t>
  </si>
  <si>
    <t>benzanilide</t>
  </si>
  <si>
    <t>57018-04-9</t>
  </si>
  <si>
    <t>57646-30-7</t>
  </si>
  <si>
    <t>furalaxyl</t>
  </si>
  <si>
    <t>xylylalanine</t>
  </si>
  <si>
    <t>57837-19-1</t>
  </si>
  <si>
    <t>57966-95-7</t>
  </si>
  <si>
    <t>cymoxanil</t>
  </si>
  <si>
    <t>aliphatic nitrogen</t>
  </si>
  <si>
    <t>58138-08-2</t>
  </si>
  <si>
    <t>Tridiphane</t>
  </si>
  <si>
    <t>59467-70-8</t>
  </si>
  <si>
    <t>60168-88-9</t>
  </si>
  <si>
    <t>60207-90-1</t>
  </si>
  <si>
    <t>61213-25-0</t>
  </si>
  <si>
    <t>61869-08-7</t>
  </si>
  <si>
    <t>62571-86-2</t>
  </si>
  <si>
    <t>63284-71-9</t>
  </si>
  <si>
    <t>nuarimol</t>
  </si>
  <si>
    <t>64902-72-3</t>
  </si>
  <si>
    <t>triazinylsulfonylurea</t>
  </si>
  <si>
    <t>66215-27-8</t>
  </si>
  <si>
    <t>66230-04-4</t>
  </si>
  <si>
    <t>66246-88-6</t>
  </si>
  <si>
    <t>66332-96-5</t>
  </si>
  <si>
    <t>66357-35-5</t>
  </si>
  <si>
    <t>66841-25-6</t>
  </si>
  <si>
    <t>67129-08-2</t>
  </si>
  <si>
    <t>67306-00-7</t>
  </si>
  <si>
    <t>67375-30-8</t>
  </si>
  <si>
    <t>67564-91-4</t>
  </si>
  <si>
    <t>fenpropimorf</t>
  </si>
  <si>
    <t>morpholine</t>
  </si>
  <si>
    <t>67747-09-5</t>
  </si>
  <si>
    <t>prochloraz</t>
  </si>
  <si>
    <t>68359-37-5</t>
  </si>
  <si>
    <t>68694-11-1</t>
  </si>
  <si>
    <t>INHIBITS ERGOSTEROL SYNSTHESIS</t>
  </si>
  <si>
    <t>69377-81-7</t>
  </si>
  <si>
    <t>fluroxypyr</t>
  </si>
  <si>
    <t>69806-34-4</t>
  </si>
  <si>
    <t>70124-77-5</t>
  </si>
  <si>
    <t>70458-96-7</t>
  </si>
  <si>
    <t>70630-17-0</t>
  </si>
  <si>
    <t>71626-11-4</t>
  </si>
  <si>
    <t>71751-41-2</t>
  </si>
  <si>
    <t>72178-02-0</t>
  </si>
  <si>
    <t>72490-01-8</t>
  </si>
  <si>
    <t>INHIBITS MOLTING &amp; METAMORPHOSIS</t>
  </si>
  <si>
    <t>72956-09-3</t>
  </si>
  <si>
    <t>Carvedilol</t>
  </si>
  <si>
    <t>73334-07-3</t>
  </si>
  <si>
    <t>73851-70-4</t>
  </si>
  <si>
    <t>74051-80-2</t>
  </si>
  <si>
    <t>cyclohexene oxime</t>
  </si>
  <si>
    <t>74070-46-5</t>
  </si>
  <si>
    <t>74223-64-6</t>
  </si>
  <si>
    <t>PLANT GROWT REGULATOR</t>
  </si>
  <si>
    <t>74738-17-3</t>
  </si>
  <si>
    <t>fenpiclonil</t>
  </si>
  <si>
    <t>pyrrole</t>
  </si>
  <si>
    <t>76674-21-0</t>
  </si>
  <si>
    <t>76738-62-0</t>
  </si>
  <si>
    <t>76824-35-6</t>
  </si>
  <si>
    <t>77732-09-3</t>
  </si>
  <si>
    <t>78439-06-2</t>
  </si>
  <si>
    <t>78587-05-0</t>
  </si>
  <si>
    <t>mite growth regulators</t>
  </si>
  <si>
    <t>79241-46-6</t>
  </si>
  <si>
    <t>INTERFERES WITH ATP-PRODUCTION</t>
  </si>
  <si>
    <t>79277-27-3</t>
  </si>
  <si>
    <t>INHIBITS AMINO ACID SYNTHESIS</t>
  </si>
  <si>
    <t>79538-32-2</t>
  </si>
  <si>
    <t>79617-96-2</t>
  </si>
  <si>
    <t>79622-59-6</t>
  </si>
  <si>
    <t>fluazinam</t>
  </si>
  <si>
    <t>79660-72-3</t>
  </si>
  <si>
    <t>Fleroxacin</t>
  </si>
  <si>
    <t>79983-71-4</t>
  </si>
  <si>
    <t>81103-11-9</t>
  </si>
  <si>
    <t>81335-37-7</t>
  </si>
  <si>
    <t>Imazaquin</t>
  </si>
  <si>
    <t>imidazolinone</t>
  </si>
  <si>
    <t>81777-89-1</t>
  </si>
  <si>
    <t>82097-50-5</t>
  </si>
  <si>
    <t>sulfonylurea</t>
  </si>
  <si>
    <t>82419-36-1</t>
  </si>
  <si>
    <t>82558-50-7</t>
  </si>
  <si>
    <t>isoxaben</t>
  </si>
  <si>
    <t>82560-54-1</t>
  </si>
  <si>
    <t>82657-04-3</t>
  </si>
  <si>
    <t>83055-99-6</t>
  </si>
  <si>
    <t>83121-18-0</t>
  </si>
  <si>
    <t>teflubenzuron</t>
  </si>
  <si>
    <t>83164-33-4</t>
  </si>
  <si>
    <t>diflufenican</t>
  </si>
  <si>
    <t>83657-24-3</t>
  </si>
  <si>
    <t>83799-24-0</t>
  </si>
  <si>
    <t>84057-84-1</t>
  </si>
  <si>
    <t>Lamotrigin</t>
  </si>
  <si>
    <t>84087-01-4</t>
  </si>
  <si>
    <t>quinolinecarboxylic acid</t>
  </si>
  <si>
    <t>85721-33-1</t>
  </si>
  <si>
    <t>86386-73-4</t>
  </si>
  <si>
    <t>fluconazol</t>
  </si>
  <si>
    <t>86479-06-3</t>
  </si>
  <si>
    <t>87392-12-9</t>
  </si>
  <si>
    <t>87674-68-8</t>
  </si>
  <si>
    <t>87820-88-0</t>
  </si>
  <si>
    <t>88283-41-4</t>
  </si>
  <si>
    <t>pyrifenox</t>
  </si>
  <si>
    <t>88671-89-0</t>
  </si>
  <si>
    <t>90717-03-6</t>
  </si>
  <si>
    <t>quinmerac</t>
  </si>
  <si>
    <t>91465-08-6</t>
  </si>
  <si>
    <t>93106-60-6</t>
  </si>
  <si>
    <t>94125-34-5</t>
  </si>
  <si>
    <t>94361-06-5</t>
  </si>
  <si>
    <t>95266-40-3</t>
  </si>
  <si>
    <t>95465-99-9</t>
  </si>
  <si>
    <t>95617-09-7</t>
  </si>
  <si>
    <t>96489-71-3</t>
  </si>
  <si>
    <t>98079-51-7</t>
  </si>
  <si>
    <t>Lomefloxacin</t>
  </si>
  <si>
    <t>98886-44-3</t>
  </si>
  <si>
    <t>99105-77-8</t>
  </si>
  <si>
    <t>sulcotrion</t>
  </si>
  <si>
    <t>HPPD inh</t>
  </si>
  <si>
    <t>99129-21-2</t>
  </si>
  <si>
    <t>100646-51-3</t>
  </si>
  <si>
    <t>100986-85-4</t>
  </si>
  <si>
    <t>101200-48-0</t>
  </si>
  <si>
    <t>101205-02-1</t>
  </si>
  <si>
    <t>cycloxydim</t>
  </si>
  <si>
    <t>101463-69-8</t>
  </si>
  <si>
    <t>102851-06-9</t>
  </si>
  <si>
    <t>104040-78-0</t>
  </si>
  <si>
    <t>104206-82-8</t>
  </si>
  <si>
    <t>benzoylcyclohexanedione</t>
  </si>
  <si>
    <t>107534-96-3</t>
  </si>
  <si>
    <t>110488-70-5</t>
  </si>
  <si>
    <t>dimethomorf</t>
  </si>
  <si>
    <t>111479-05-1</t>
  </si>
  <si>
    <t>propaquizafop</t>
  </si>
  <si>
    <t>111988-49-9</t>
  </si>
  <si>
    <t>pyridylmethylamine</t>
  </si>
  <si>
    <t>111991-09-4</t>
  </si>
  <si>
    <t>112281-77-3</t>
  </si>
  <si>
    <t>112410-23-8</t>
  </si>
  <si>
    <t>moulting hormone agonists</t>
  </si>
  <si>
    <t>113036-88-7</t>
  </si>
  <si>
    <t>113136-77-9</t>
  </si>
  <si>
    <t>unclassified plant growth regulators</t>
  </si>
  <si>
    <t>113158-40-0</t>
  </si>
  <si>
    <t>114369-43-6</t>
  </si>
  <si>
    <t>114420-56-3</t>
  </si>
  <si>
    <t>116255-48-2</t>
  </si>
  <si>
    <t>118134-30-8</t>
  </si>
  <si>
    <t>119168-77-3</t>
  </si>
  <si>
    <t>119446-68-3</t>
  </si>
  <si>
    <t>120068-37-3</t>
  </si>
  <si>
    <t>120928-09-8</t>
  </si>
  <si>
    <t>121552-61-2</t>
  </si>
  <si>
    <t>122453-73-0</t>
  </si>
  <si>
    <t>122931-48-0</t>
  </si>
  <si>
    <t>123312-89-0</t>
  </si>
  <si>
    <t>antifeedants</t>
  </si>
  <si>
    <t>126833-17-8</t>
  </si>
  <si>
    <t>131341-86-1</t>
  </si>
  <si>
    <t>131807-57-3</t>
  </si>
  <si>
    <t>131860-33-8</t>
  </si>
  <si>
    <t>131983-72-7</t>
  </si>
  <si>
    <t>133855-98-8</t>
  </si>
  <si>
    <t>epoxiconazool</t>
  </si>
  <si>
    <t>134098-61-6</t>
  </si>
  <si>
    <t>134523-00-5</t>
  </si>
  <si>
    <t>136426-54-5</t>
  </si>
  <si>
    <t>138261-41-3</t>
  </si>
  <si>
    <t>imidacloprid</t>
  </si>
  <si>
    <t>nicotinoid</t>
  </si>
  <si>
    <t>138402-11-6</t>
  </si>
  <si>
    <t>139481-59-7</t>
  </si>
  <si>
    <t>141517-21-7</t>
  </si>
  <si>
    <t>141776-32-1</t>
  </si>
  <si>
    <t>142459-58-3</t>
  </si>
  <si>
    <t>145701-23-1</t>
  </si>
  <si>
    <t>149961-52-4</t>
  </si>
  <si>
    <t>149979-41-9</t>
  </si>
  <si>
    <t>153719-23-4</t>
  </si>
  <si>
    <t>unclassified insecticides</t>
  </si>
  <si>
    <t>156052-68-5</t>
  </si>
  <si>
    <t>161050-58-4</t>
  </si>
  <si>
    <t>161326-34-7</t>
  </si>
  <si>
    <t>163515-14-8</t>
  </si>
  <si>
    <t>163520-33-0</t>
  </si>
  <si>
    <t>173159-57-4</t>
  </si>
  <si>
    <t>foramsulfuron</t>
  </si>
  <si>
    <t>pyrimidinylsulfonylurea</t>
  </si>
  <si>
    <t>175013-18-0</t>
  </si>
  <si>
    <t>188425-85-6</t>
  </si>
  <si>
    <t>208465-21-8</t>
  </si>
  <si>
    <t>50-29-3</t>
  </si>
  <si>
    <t>50-32-8</t>
  </si>
  <si>
    <t>53-70-3</t>
  </si>
  <si>
    <t>54-64-8</t>
  </si>
  <si>
    <t>organomercury</t>
  </si>
  <si>
    <t>55-18-5</t>
  </si>
  <si>
    <t>56-35-9</t>
  </si>
  <si>
    <t>Hexabutyldistannoxane</t>
  </si>
  <si>
    <t>56-36-0</t>
  </si>
  <si>
    <t>56-55-3</t>
  </si>
  <si>
    <t>56-72-4</t>
  </si>
  <si>
    <t>56-95-1</t>
  </si>
  <si>
    <t>Chlorhexidine diacetate</t>
  </si>
  <si>
    <t>3-Isothiocyanato-1-propene</t>
  </si>
  <si>
    <t>RESPIRATORY BLOCKER: AZIDES AND CYANIDES</t>
  </si>
  <si>
    <t>57-24-9</t>
  </si>
  <si>
    <t>57-74-9</t>
  </si>
  <si>
    <t>cyclodiene</t>
  </si>
  <si>
    <t>57-85-2</t>
  </si>
  <si>
    <t>Testosterone propionate</t>
  </si>
  <si>
    <t>58-27-5</t>
  </si>
  <si>
    <t>2-Methyl-1,4-naphthalenedione</t>
  </si>
  <si>
    <t>58-36-6</t>
  </si>
  <si>
    <t>10,10'-Oxybis-10H-phenoxarsine</t>
  </si>
  <si>
    <t>58-90-2</t>
  </si>
  <si>
    <t>Ethopabate</t>
  </si>
  <si>
    <t>59-87-0</t>
  </si>
  <si>
    <t>Nitrofurazone</t>
  </si>
  <si>
    <t>60-57-1</t>
  </si>
  <si>
    <t>61-73-4</t>
  </si>
  <si>
    <t>7-(Dimethylamino)-3-(methylimino)-3H-phenothiazine, 3-Methochloride</t>
  </si>
  <si>
    <t>62-38-4</t>
  </si>
  <si>
    <t>(Acetato-o)phenylmercury</t>
  </si>
  <si>
    <t>62-74-8</t>
  </si>
  <si>
    <t>62-75-9</t>
  </si>
  <si>
    <t>64-72-2</t>
  </si>
  <si>
    <t>64-75-5</t>
  </si>
  <si>
    <t>65-30-5</t>
  </si>
  <si>
    <t>Nicotine sulfate</t>
  </si>
  <si>
    <t>66-27-3</t>
  </si>
  <si>
    <t>Methanesulfonic acid methyl ester</t>
  </si>
  <si>
    <t>67-72-1</t>
  </si>
  <si>
    <t>69-52-3</t>
  </si>
  <si>
    <t>(2S,5R,6R)-6-[[(2R)-2-Amino-2-phenylacetyl]amino]-3,3-dimethyl-7-oxo-4-thia-1-azabicyclo[3.2.0]heptane-2-carboxylic acid, sodium salt (1:1)</t>
  </si>
  <si>
    <t>69-65-8</t>
  </si>
  <si>
    <t>D-Mannitol</t>
  </si>
  <si>
    <t>70-30-4</t>
  </si>
  <si>
    <t>70-38-2</t>
  </si>
  <si>
    <t>2,2-Dimethyl-3-(2-methyl-1-propenyl)cyclopropanecarboxylic acid, (2,4-Diemthylphenyl)methyl ester</t>
  </si>
  <si>
    <t>71-63-6</t>
  </si>
  <si>
    <t>Digitoxin</t>
  </si>
  <si>
    <t>72-20-8</t>
  </si>
  <si>
    <t>72-43-5</t>
  </si>
  <si>
    <t>72-54-8</t>
  </si>
  <si>
    <t>72-55-9</t>
  </si>
  <si>
    <t>72-56-0</t>
  </si>
  <si>
    <t>75-25-2</t>
  </si>
  <si>
    <t>75-60-5</t>
  </si>
  <si>
    <t>arsenical</t>
  </si>
  <si>
    <t>75-74-1</t>
  </si>
  <si>
    <t>Tetramethyl lead</t>
  </si>
  <si>
    <t>76-44-8</t>
  </si>
  <si>
    <t>77-47-4</t>
  </si>
  <si>
    <t>78-00-2</t>
  </si>
  <si>
    <t>Tetraethyl lead</t>
  </si>
  <si>
    <t>78-34-2</t>
  </si>
  <si>
    <t>78-48-8</t>
  </si>
  <si>
    <t>defoliants</t>
  </si>
  <si>
    <t>79-34-5</t>
  </si>
  <si>
    <t>4,4'-Dichloro-alpha-methylbenzhydrol</t>
  </si>
  <si>
    <t>Tetramethylenedisulfotetramine</t>
  </si>
  <si>
    <t>80-32-0</t>
  </si>
  <si>
    <t>81-88-9</t>
  </si>
  <si>
    <t>Rhodamine B Basic Violet 10</t>
  </si>
  <si>
    <t>82-66-6</t>
  </si>
  <si>
    <t>2-(Diphenylacetyl)-1H-indene-1,3(2H)-dione</t>
  </si>
  <si>
    <t>indandione</t>
  </si>
  <si>
    <t>83-79-4</t>
  </si>
  <si>
    <t>83-89-6</t>
  </si>
  <si>
    <t>Quinacrine</t>
  </si>
  <si>
    <t>84-75-3</t>
  </si>
  <si>
    <t>84-79-7</t>
  </si>
  <si>
    <t>2-Hydroxy-3-(3-methyl-2-buten-1-yl)-1,4-naphthalenedione</t>
  </si>
  <si>
    <t>85-00-7</t>
  </si>
  <si>
    <t>Superoxide formation</t>
  </si>
  <si>
    <t>Benzo(f)quinoline</t>
  </si>
  <si>
    <t>85-34-7</t>
  </si>
  <si>
    <t>85-69-8</t>
  </si>
  <si>
    <t>Butyl 2-ethylhexylester 1,2-benzenedicarboxylic acid</t>
  </si>
  <si>
    <t>86-40-8</t>
  </si>
  <si>
    <t>3,6-Diamino-10-methylacridinium, Chloride</t>
  </si>
  <si>
    <t>86-87-3</t>
  </si>
  <si>
    <t>1-Naphthaleneacetic acid</t>
  </si>
  <si>
    <t>auxins</t>
  </si>
  <si>
    <t>87-65-0</t>
  </si>
  <si>
    <t>87-68-3</t>
  </si>
  <si>
    <t>87-90-1</t>
  </si>
  <si>
    <t>88-04-0</t>
  </si>
  <si>
    <t>88-30-2</t>
  </si>
  <si>
    <t>4-Nitro-3-(trifluoromethyl)phenol</t>
  </si>
  <si>
    <t>88-89-1</t>
  </si>
  <si>
    <t>89-59-8</t>
  </si>
  <si>
    <t>89-61-2</t>
  </si>
  <si>
    <t>90-13-1</t>
  </si>
  <si>
    <t>90-15-3</t>
  </si>
  <si>
    <t>90-47-1</t>
  </si>
  <si>
    <t>Xanthen-9-one</t>
  </si>
  <si>
    <t>91-23-6</t>
  </si>
  <si>
    <t>1-Methoxy-2-nitrobenzene</t>
  </si>
  <si>
    <t>91-53-2</t>
  </si>
  <si>
    <t>93-15-2</t>
  </si>
  <si>
    <t>1,2-Dimethoxy-4-(2-propenyl)benzene</t>
  </si>
  <si>
    <t>93-72-1</t>
  </si>
  <si>
    <t>93-76-5</t>
  </si>
  <si>
    <t>93-89-0</t>
  </si>
  <si>
    <t>Benzoic acid, Ethyl ester</t>
  </si>
  <si>
    <t>94-80-4</t>
  </si>
  <si>
    <t>95-50-1</t>
  </si>
  <si>
    <t>95-65-8</t>
  </si>
  <si>
    <t>95-76-1</t>
  </si>
  <si>
    <t>95-77-2</t>
  </si>
  <si>
    <t>95-94-3</t>
  </si>
  <si>
    <t>95-95-4</t>
  </si>
  <si>
    <t>96-13-9</t>
  </si>
  <si>
    <t>2,3-Dibromo-1-propanol</t>
  </si>
  <si>
    <t>97-17-6</t>
  </si>
  <si>
    <t>98-50-0</t>
  </si>
  <si>
    <t>(4-Aminophenyl)-arsonic acid</t>
  </si>
  <si>
    <t>98-88-4</t>
  </si>
  <si>
    <t>98-95-3</t>
  </si>
  <si>
    <t>m-Hydroxybenzoic acid</t>
  </si>
  <si>
    <t>99-35-4</t>
  </si>
  <si>
    <t>99-49-0</t>
  </si>
  <si>
    <t>99-65-0</t>
  </si>
  <si>
    <t>99-85-4</t>
  </si>
  <si>
    <t>1-Methyl-4-(1-methylethyl)-1,4-cyclohexadiene</t>
  </si>
  <si>
    <t>99-86-5</t>
  </si>
  <si>
    <t>1-Methyl-4-(1-methylethyl)-1,3-cyclohexadiene</t>
  </si>
  <si>
    <t>100-17-4</t>
  </si>
  <si>
    <t>1-Methoxy-4-nitrobenzene</t>
  </si>
  <si>
    <t>100-25-4</t>
  </si>
  <si>
    <t>100-29-8</t>
  </si>
  <si>
    <t>1-Ethoxy-4-nitrobenzene</t>
  </si>
  <si>
    <t>101-27-9</t>
  </si>
  <si>
    <t>PBDE</t>
  </si>
  <si>
    <t>102-99-8</t>
  </si>
  <si>
    <t>(Acetato)-3-pyridyl mercury</t>
  </si>
  <si>
    <t>103-33-3</t>
  </si>
  <si>
    <t>104-40-5</t>
  </si>
  <si>
    <t>105-37-3</t>
  </si>
  <si>
    <t>Ethyl propionate</t>
  </si>
  <si>
    <t>107-05-1</t>
  </si>
  <si>
    <t>107-49-3</t>
  </si>
  <si>
    <t>107-64-2</t>
  </si>
  <si>
    <t>108-43-0</t>
  </si>
  <si>
    <t>108-62-3</t>
  </si>
  <si>
    <t>108-85-0</t>
  </si>
  <si>
    <t>Bromocyclohexane</t>
  </si>
  <si>
    <t>108-86-1</t>
  </si>
  <si>
    <t>109-46-6</t>
  </si>
  <si>
    <t>N,N'-Dibutylthiourea</t>
  </si>
  <si>
    <t>110-58-7</t>
  </si>
  <si>
    <t>1-Pentanamine</t>
  </si>
  <si>
    <t>111-15-9</t>
  </si>
  <si>
    <t>112-00-5</t>
  </si>
  <si>
    <t>N,N,N-Trimethyl-1-dodecanaminium, Chloride</t>
  </si>
  <si>
    <t>112-12-9</t>
  </si>
  <si>
    <t>112-56-1</t>
  </si>
  <si>
    <t>2-(2-Butoxyethoxy)ethylester thiocyanic acid</t>
  </si>
  <si>
    <t>112-65-2</t>
  </si>
  <si>
    <t>Dodecylguanidine HCL</t>
  </si>
  <si>
    <t>113-48-4</t>
  </si>
  <si>
    <t>115-09-3</t>
  </si>
  <si>
    <t>Chloromethylmercury</t>
  </si>
  <si>
    <t>115-20-8</t>
  </si>
  <si>
    <t>2,2,2-Trichloroethanol</t>
  </si>
  <si>
    <t>115-31-1</t>
  </si>
  <si>
    <t>Exo-1,7,7-Trimethylbicyclo[2.2.1]hept-2-yl ester thiocyanato acetic acid</t>
  </si>
  <si>
    <t>115-90-2</t>
  </si>
  <si>
    <t>117-18-0</t>
  </si>
  <si>
    <t>117-80-6</t>
  </si>
  <si>
    <t>Dichlone</t>
  </si>
  <si>
    <t>118-52-5</t>
  </si>
  <si>
    <t>1,3-Dichloro-5,5-dimethyl-2,4-imidazolidinedione</t>
  </si>
  <si>
    <t>118-55-8</t>
  </si>
  <si>
    <t>Phenyl salicylate</t>
  </si>
  <si>
    <t>118-74-1</t>
  </si>
  <si>
    <t>118-95-6</t>
  </si>
  <si>
    <t>2-(1-Methylethyl)-4,6-dinitrophenol</t>
  </si>
  <si>
    <t>119-06-2</t>
  </si>
  <si>
    <t>1,2-Benzenedicarboxylic acid, Ditridecyl ester</t>
  </si>
  <si>
    <t>119-12-0</t>
  </si>
  <si>
    <t>heterocyclic organothiophosphate</t>
  </si>
  <si>
    <t>120-32-1</t>
  </si>
  <si>
    <t>120-94-5</t>
  </si>
  <si>
    <t>1-Methylpyrrolidine</t>
  </si>
  <si>
    <t>121-14-2</t>
  </si>
  <si>
    <t>121-25-5</t>
  </si>
  <si>
    <t>1-((4-Amino-2-propyl-5-pyrimidinyl)methyl)-2-methylpyridinium, Chloride</t>
  </si>
  <si>
    <t>121-54-0</t>
  </si>
  <si>
    <t>N,N-Dimethyl-N-[2-[2-[4-(1,1,3,3-tetramethylbutyl)phenoxy]ethoxy]ethyl]benzenemethanaminium, Chloride</t>
  </si>
  <si>
    <t>121-73-3</t>
  </si>
  <si>
    <t>123-03-5</t>
  </si>
  <si>
    <t>1-Hexadecylpyridinium, Chloride</t>
  </si>
  <si>
    <t>123-07-9</t>
  </si>
  <si>
    <t>123-88-6</t>
  </si>
  <si>
    <t>124-65-2</t>
  </si>
  <si>
    <t>Dimethyl arsinic acid, Sodium salt</t>
  </si>
  <si>
    <t>126-11-4</t>
  </si>
  <si>
    <t>Tris(hydroxymethyl)nitromethane</t>
  </si>
  <si>
    <t>126-22-7</t>
  </si>
  <si>
    <t>Butanoic acid, 2,2,2-Trichloro-1-(dimethoxyphosphinyl)ethyl ester</t>
  </si>
  <si>
    <t>126-72-7</t>
  </si>
  <si>
    <t>127-20-8</t>
  </si>
  <si>
    <t>2,2-Dichloropropanoic acid, Sodium salt</t>
  </si>
  <si>
    <t>127-65-1</t>
  </si>
  <si>
    <t>129-67-9</t>
  </si>
  <si>
    <t>7-Oxobicyclo[2.2.1]heptane-2,3-dicarboxylic acid, Disodium salt</t>
  </si>
  <si>
    <t>130-15-4</t>
  </si>
  <si>
    <t>1,4-Naphthalenedione</t>
  </si>
  <si>
    <t>130-61-0</t>
  </si>
  <si>
    <t>10-[2-(1-Methyl-2-piperidinyl)ethyl]-2-(methylthio)-10H-phenothiazine hydrochloride (1:1)</t>
  </si>
  <si>
    <t>131-52-2</t>
  </si>
  <si>
    <t>132-27-4</t>
  </si>
  <si>
    <t>133-32-4</t>
  </si>
  <si>
    <t>134-20-3</t>
  </si>
  <si>
    <t>2-Aminobenzoic acid, Methyl ester</t>
  </si>
  <si>
    <t>134-62-3</t>
  </si>
  <si>
    <t>136-25-4</t>
  </si>
  <si>
    <t>2,2-Dichloropropanoic acid, 2-(2,4,5-trichlorophenoxy)ethyl ester</t>
  </si>
  <si>
    <t>136-45-8</t>
  </si>
  <si>
    <t>136-53-8</t>
  </si>
  <si>
    <t>2-Ethylhexanoic acid zinc salt</t>
  </si>
  <si>
    <t>136-85-6</t>
  </si>
  <si>
    <t>137-41-7</t>
  </si>
  <si>
    <t>137-42-8</t>
  </si>
  <si>
    <t>138-86-3</t>
  </si>
  <si>
    <t>138-93-2</t>
  </si>
  <si>
    <t>139-07-1</t>
  </si>
  <si>
    <t>140-41-0</t>
  </si>
  <si>
    <t>Monuron TCA</t>
  </si>
  <si>
    <t>INHIBITS PHOTOSYNTHESIS</t>
  </si>
  <si>
    <t>140-56-7</t>
  </si>
  <si>
    <t>140-57-8</t>
  </si>
  <si>
    <t>141-66-2</t>
  </si>
  <si>
    <t>142-28-9</t>
  </si>
  <si>
    <t>142-59-6</t>
  </si>
  <si>
    <t>143-18-0</t>
  </si>
  <si>
    <t>143-33-9</t>
  </si>
  <si>
    <t>hydrogen cyanide</t>
  </si>
  <si>
    <t>143-50-0</t>
  </si>
  <si>
    <t>144-21-8</t>
  </si>
  <si>
    <t>Methylarsonic acid, Disodium salt</t>
  </si>
  <si>
    <t>144-54-7</t>
  </si>
  <si>
    <t>natriumdimethyldithiocarbamate</t>
  </si>
  <si>
    <t>144-55-8</t>
  </si>
  <si>
    <t>Carbonic acid monosodium salt</t>
  </si>
  <si>
    <t>144-74-1</t>
  </si>
  <si>
    <t>4-Amino-N-2-thiazolylbenzenesulfonamide sodium salt (1:1)</t>
  </si>
  <si>
    <t>145-73-3</t>
  </si>
  <si>
    <t>147-24-0</t>
  </si>
  <si>
    <t>2-(Diphenylmethoxy)-N,N-dimethylethanamine, Hydrochloride (1:1)</t>
  </si>
  <si>
    <t>148-18-5</t>
  </si>
  <si>
    <t>149-31-5</t>
  </si>
  <si>
    <t>2-Methyl-1,3-pentanediol</t>
  </si>
  <si>
    <t>151-50-8</t>
  </si>
  <si>
    <t>Potassium cyanide</t>
  </si>
  <si>
    <t>152-11-4</t>
  </si>
  <si>
    <t>alpha-[3-[[2-(3,4-Dimethoxyphenyl)ethyl]methylamino]propyl]-3,4-dimethoxy-alpha-(1-methylethyl)benzeneacetonitrile hydrochloride (1:1)</t>
  </si>
  <si>
    <t>191-24-2</t>
  </si>
  <si>
    <t>benzo(ghi)peryleen</t>
  </si>
  <si>
    <t>193-39-5</t>
  </si>
  <si>
    <t>205-99-2</t>
  </si>
  <si>
    <t>206-44-0</t>
  </si>
  <si>
    <t>207-08-9</t>
  </si>
  <si>
    <t>208-96-8</t>
  </si>
  <si>
    <t>acenaftyleen</t>
  </si>
  <si>
    <t>218-01-9</t>
  </si>
  <si>
    <t>229-87-8</t>
  </si>
  <si>
    <t>Phenanthridine</t>
  </si>
  <si>
    <t>230-27-3</t>
  </si>
  <si>
    <t>Benzo(h)quinoline</t>
  </si>
  <si>
    <t>260-94-6</t>
  </si>
  <si>
    <t>275-51-4</t>
  </si>
  <si>
    <t>Azulene</t>
  </si>
  <si>
    <t>297-78-9</t>
  </si>
  <si>
    <t>299-85-4</t>
  </si>
  <si>
    <t>Zytron</t>
  </si>
  <si>
    <t>299-86-5</t>
  </si>
  <si>
    <t>301-04-2</t>
  </si>
  <si>
    <t>Acetic acid, Lead(2+) salt</t>
  </si>
  <si>
    <t>302-01-2</t>
  </si>
  <si>
    <t>302-04-5</t>
  </si>
  <si>
    <t>306-52-5</t>
  </si>
  <si>
    <t>2,2,2-Trichloroethanol, Dihydrogen phosphate</t>
  </si>
  <si>
    <t>309-00-2</t>
  </si>
  <si>
    <t>311-45-5</t>
  </si>
  <si>
    <t>315-18-4</t>
  </si>
  <si>
    <t>318-98-9</t>
  </si>
  <si>
    <t>319-84-6</t>
  </si>
  <si>
    <t>319-85-7</t>
  </si>
  <si>
    <t>319-86-8</t>
  </si>
  <si>
    <t>327-98-0</t>
  </si>
  <si>
    <t>330-95-0</t>
  </si>
  <si>
    <t>N,N'-Bis(4-nitrophenyl)urea, compd. with 4,6-dimethyl-2(1H)-pyrimidinone (1:1)</t>
  </si>
  <si>
    <t>333-18-6</t>
  </si>
  <si>
    <t>Ethylenediamine dihydrochloride</t>
  </si>
  <si>
    <t>333-20-0</t>
  </si>
  <si>
    <t>Thiocyanic acid, Potassium salt</t>
  </si>
  <si>
    <t>335-67-1</t>
  </si>
  <si>
    <t>373-02-4</t>
  </si>
  <si>
    <t>Acetic acid, Nickel(2+)salt</t>
  </si>
  <si>
    <t>402-45-9</t>
  </si>
  <si>
    <t>4-(Trifluoromethyl)phenol</t>
  </si>
  <si>
    <t>427-51-0</t>
  </si>
  <si>
    <t>(1 beta, 2 beta)-17-(Acetyloxy)-6-chloro-1,2-dihydro-3H-cyclopropa[1,2]pregna-1,4,6-triene-3,20-dione</t>
  </si>
  <si>
    <t>461-72-3</t>
  </si>
  <si>
    <t>Hydantoin</t>
  </si>
  <si>
    <t>464-07-3</t>
  </si>
  <si>
    <t>3,3-Dimethyl-2-butanol</t>
  </si>
  <si>
    <t>471-34-1</t>
  </si>
  <si>
    <t>475-20-7</t>
  </si>
  <si>
    <t>[1S-(1 alpha, 3a beta, 4 alpha, 8a beta)]-Decahydro-4,8,8-trimethyl-9-methylene-1,4-methanoazulene</t>
  </si>
  <si>
    <t>479-45-8</t>
  </si>
  <si>
    <t>N-Methyl-N,2,4,6-tetranitrobenzenamine</t>
  </si>
  <si>
    <t>481-39-0</t>
  </si>
  <si>
    <t>Juglone</t>
  </si>
  <si>
    <t>485-31-4</t>
  </si>
  <si>
    <t>492-22-8</t>
  </si>
  <si>
    <t>9-H-Thioxanthen-9-one</t>
  </si>
  <si>
    <t>497-19-8</t>
  </si>
  <si>
    <t>Sodium</t>
  </si>
  <si>
    <t>500-28-7</t>
  </si>
  <si>
    <t>Chlorothion</t>
  </si>
  <si>
    <t>504-24-5</t>
  </si>
  <si>
    <t>4-Aminopyridine</t>
  </si>
  <si>
    <t>510-15-6</t>
  </si>
  <si>
    <t>514-10-3</t>
  </si>
  <si>
    <t>Abietic acid</t>
  </si>
  <si>
    <t>518-47-8</t>
  </si>
  <si>
    <t>Uranine</t>
  </si>
  <si>
    <t>518-75-2</t>
  </si>
  <si>
    <t>(3R-trans)-4,6-Dihydro-8-hydroxy-3,4,5-trimethyl-6-oxo-3H-2-benzopyran-7-carboxylic acid</t>
  </si>
  <si>
    <t>524-42-5</t>
  </si>
  <si>
    <t>1,2-Naphthalenedione</t>
  </si>
  <si>
    <t>527-60-6</t>
  </si>
  <si>
    <t>533-74-4</t>
  </si>
  <si>
    <t>540-59-0</t>
  </si>
  <si>
    <t>540-72-7</t>
  </si>
  <si>
    <t>Natriumthiocyanaat</t>
  </si>
  <si>
    <t>thiocyanate</t>
  </si>
  <si>
    <t>541-09-3</t>
  </si>
  <si>
    <t>bis(Aceto)dioxouranium</t>
  </si>
  <si>
    <t>Barium</t>
  </si>
  <si>
    <t>543-90-8</t>
  </si>
  <si>
    <t>Cadmium acetate</t>
  </si>
  <si>
    <t>549-18-8</t>
  </si>
  <si>
    <t>3-(10,11-Dihydro-5H-dibenzo[a,d]cyclohepten-5-ylidene)N,N-dimethyl-1-propanamine hydrochloride</t>
  </si>
  <si>
    <t>554-84-7</t>
  </si>
  <si>
    <t>557-34-6</t>
  </si>
  <si>
    <t>Zinc acetate</t>
  </si>
  <si>
    <t>569-64-2</t>
  </si>
  <si>
    <t>576-24-9</t>
  </si>
  <si>
    <t>584-79-2</t>
  </si>
  <si>
    <t>589-16-2</t>
  </si>
  <si>
    <t>4-Ethylaniline</t>
  </si>
  <si>
    <t>591-35-5</t>
  </si>
  <si>
    <t>594-27-4</t>
  </si>
  <si>
    <t>Tetramethylstannane</t>
  </si>
  <si>
    <t>597-64-8</t>
  </si>
  <si>
    <t>Tetraethylstannane</t>
  </si>
  <si>
    <t>598-16-3</t>
  </si>
  <si>
    <t>Tribromoethene</t>
  </si>
  <si>
    <t>602-01-7</t>
  </si>
  <si>
    <t>606-20-2</t>
  </si>
  <si>
    <t>608-31-1</t>
  </si>
  <si>
    <t>608-73-1</t>
  </si>
  <si>
    <t>608-93-5</t>
  </si>
  <si>
    <t>618-87-1</t>
  </si>
  <si>
    <t>627-30-5</t>
  </si>
  <si>
    <t>3-Chloro-1-propanol</t>
  </si>
  <si>
    <t>632-22-4</t>
  </si>
  <si>
    <t>1,1,3,3-Tetramethylurea</t>
  </si>
  <si>
    <t>634-66-2</t>
  </si>
  <si>
    <t>634-67-3</t>
  </si>
  <si>
    <t>634-90-2</t>
  </si>
  <si>
    <t>634-93-5</t>
  </si>
  <si>
    <t>637-07-0</t>
  </si>
  <si>
    <t>639-58-7</t>
  </si>
  <si>
    <t>Chlorotriphenylstannane</t>
  </si>
  <si>
    <t>643-79-8</t>
  </si>
  <si>
    <t>1,2-Benzenedicarboxaldehyde</t>
  </si>
  <si>
    <t>654-66-0</t>
  </si>
  <si>
    <t>alpha,alpha,alpha-Trifluoro-4-nitro-m-cresol, Sodium salt</t>
  </si>
  <si>
    <t>655-76-5</t>
  </si>
  <si>
    <t>2-Methylquinoline, Sulfate (1:1)</t>
  </si>
  <si>
    <t>683-18-1</t>
  </si>
  <si>
    <t>Dibutyldichlorostannane</t>
  </si>
  <si>
    <t>688-73-3</t>
  </si>
  <si>
    <t>Tributylstannane</t>
  </si>
  <si>
    <t>741-58-2</t>
  </si>
  <si>
    <t>Phosphorodithioic acid, O,O-Bis(1-methylethyl) S-[2-[(phenylsulfonyl)amino]ethyl] ester</t>
  </si>
  <si>
    <t>753-73-1</t>
  </si>
  <si>
    <t>Dichlorodimethyl stannane</t>
  </si>
  <si>
    <t>779-02-2</t>
  </si>
  <si>
    <t>9-Methylanthracene</t>
  </si>
  <si>
    <t>828-00-2</t>
  </si>
  <si>
    <t>2,6-Dimethyl-1,3-dioxan-4-ol, 4-Acetate</t>
  </si>
  <si>
    <t>866-55-7</t>
  </si>
  <si>
    <t>Dichlorodiethylstannane</t>
  </si>
  <si>
    <t>877-43-0</t>
  </si>
  <si>
    <t>886-86-2</t>
  </si>
  <si>
    <t>3-Aminobenzoic acid ethyl ester methanesulfonate</t>
  </si>
  <si>
    <t>898-84-0</t>
  </si>
  <si>
    <t>(11beta)-11-Hydroxyandrosta-1,4-diene-3,17-dione</t>
  </si>
  <si>
    <t>900-95-8</t>
  </si>
  <si>
    <t>933-75-5</t>
  </si>
  <si>
    <t>933-78-8</t>
  </si>
  <si>
    <t>935-92-2</t>
  </si>
  <si>
    <t>Trimethylquinone</t>
  </si>
  <si>
    <t>935-95-5</t>
  </si>
  <si>
    <t>941-98-0</t>
  </si>
  <si>
    <t>1,(1-Naphthalenyl)ethanone</t>
  </si>
  <si>
    <t>950-10-7</t>
  </si>
  <si>
    <t>953-17-3</t>
  </si>
  <si>
    <t>Methyl trithion</t>
  </si>
  <si>
    <t>957-51-7</t>
  </si>
  <si>
    <t>959-98-8</t>
  </si>
  <si>
    <t>961-11-5</t>
  </si>
  <si>
    <t>973-21-7</t>
  </si>
  <si>
    <t>992-20-1</t>
  </si>
  <si>
    <t>[2aR-[2a alpha,3 beta,5 beta(E),5a alpha,6 alpha,6a alpha,8 beta,9a beta,10a alpha,10b alpha,10c beta]]-3-(Acetyloxy)-8-</t>
  </si>
  <si>
    <t>993-16-8</t>
  </si>
  <si>
    <t>Trichloromethyl stannane</t>
  </si>
  <si>
    <t>999-81-5</t>
  </si>
  <si>
    <t>1014-70-6</t>
  </si>
  <si>
    <t>1024-57-3</t>
  </si>
  <si>
    <t>1037-50-9</t>
  </si>
  <si>
    <t>4-Amino-N-(2,6-dimethoxy-4-pyrimidinyl)benzenesulfonamide sodium salt (1:1)</t>
  </si>
  <si>
    <t>1066-45-1</t>
  </si>
  <si>
    <t>Chlorotrimethylstannane</t>
  </si>
  <si>
    <t>1066-51-9</t>
  </si>
  <si>
    <t>1067-14-7</t>
  </si>
  <si>
    <t>Chlorotriethylplumbane</t>
  </si>
  <si>
    <t>1076-46-6</t>
  </si>
  <si>
    <t>3-Amino-2,5-dichlorobenzoic acid ammonium salt (1:1)</t>
  </si>
  <si>
    <t>SYSTEMIC HERBICIDE</t>
  </si>
  <si>
    <t>1081-34-1</t>
  </si>
  <si>
    <t>2,2':5',2"-Terthiophene</t>
  </si>
  <si>
    <t>1111-67-7</t>
  </si>
  <si>
    <t>Cuprous thiocyanate</t>
  </si>
  <si>
    <t>1114-71-2</t>
  </si>
  <si>
    <t>1126-79-0</t>
  </si>
  <si>
    <t>Butoxybenzene</t>
  </si>
  <si>
    <t>1129-41-5</t>
  </si>
  <si>
    <t>1135-99-5</t>
  </si>
  <si>
    <t>Dichlorodiphenylstannane</t>
  </si>
  <si>
    <t>1191-50-0</t>
  </si>
  <si>
    <t>Tetradecyl sulfate</t>
  </si>
  <si>
    <t>1192-52-5</t>
  </si>
  <si>
    <t>1192-89-8</t>
  </si>
  <si>
    <t>Bromophenylmercury</t>
  </si>
  <si>
    <t>1198-55-6</t>
  </si>
  <si>
    <t>3,4,5,6-Tetrachlorocatechol</t>
  </si>
  <si>
    <t>1204-21-3</t>
  </si>
  <si>
    <t>2-Bromo-1-(2,5-dimethoxyphenyl)ethanone</t>
  </si>
  <si>
    <t>1262-21-1</t>
  </si>
  <si>
    <t>Hexaphenyldistannoxane</t>
  </si>
  <si>
    <t>Aluminium</t>
  </si>
  <si>
    <t>1303-28-2</t>
  </si>
  <si>
    <t>Arsenic pentoxide (As2O5)</t>
  </si>
  <si>
    <t>Boron</t>
  </si>
  <si>
    <t>Calcium</t>
  </si>
  <si>
    <t>Cadmium</t>
  </si>
  <si>
    <t>1306-38-3</t>
  </si>
  <si>
    <t>Cerium oxide (CeO2)</t>
  </si>
  <si>
    <t>Cerium</t>
  </si>
  <si>
    <t>Iron</t>
  </si>
  <si>
    <t>1309-64-4</t>
  </si>
  <si>
    <t>Antimony trioxide</t>
  </si>
  <si>
    <t>Antimony</t>
  </si>
  <si>
    <t>Potassium</t>
  </si>
  <si>
    <t>1310-73-2</t>
  </si>
  <si>
    <t>1313-82-2</t>
  </si>
  <si>
    <t>Sodium sulfide</t>
  </si>
  <si>
    <t>1314-13-2</t>
  </si>
  <si>
    <t>Zinc oxide</t>
  </si>
  <si>
    <t>Zinc</t>
  </si>
  <si>
    <t>1314-62-1</t>
  </si>
  <si>
    <t>Vanadium oxide (V2O5)</t>
  </si>
  <si>
    <t>Vanadium</t>
  </si>
  <si>
    <t>1314-64-3</t>
  </si>
  <si>
    <t>Uranyl sulfate</t>
  </si>
  <si>
    <t>1317-38-0</t>
  </si>
  <si>
    <t>copper</t>
  </si>
  <si>
    <t>1317-39-1</t>
  </si>
  <si>
    <t>Copper oxide (Cu2O)</t>
  </si>
  <si>
    <t>1319-77-3</t>
  </si>
  <si>
    <t>Cresol</t>
  </si>
  <si>
    <t>1320-18-9</t>
  </si>
  <si>
    <t>1327-41-9</t>
  </si>
  <si>
    <t>1327-53-3</t>
  </si>
  <si>
    <t>Arsenic oxide (As203)</t>
  </si>
  <si>
    <t>1330-20-7</t>
  </si>
  <si>
    <t>Dimethylbenzene</t>
  </si>
  <si>
    <t>1330-43-4</t>
  </si>
  <si>
    <t>1330-78-5</t>
  </si>
  <si>
    <t>1332-40-7</t>
  </si>
  <si>
    <t>Copper chloride oxide hydrate</t>
  </si>
  <si>
    <t>1333-73-9</t>
  </si>
  <si>
    <t>Boric acid, Sodium salt</t>
  </si>
  <si>
    <t>1333-82-0</t>
  </si>
  <si>
    <t>Chromium oxide</t>
  </si>
  <si>
    <t>Chromium</t>
  </si>
  <si>
    <t>1336-21-6</t>
  </si>
  <si>
    <t>NH3</t>
  </si>
  <si>
    <t>1338-02-9</t>
  </si>
  <si>
    <t>Naphthenic acid, Copper salt</t>
  </si>
  <si>
    <t>1338-24-5</t>
  </si>
  <si>
    <t>Naphthenic acid</t>
  </si>
  <si>
    <t>1344-00-9</t>
  </si>
  <si>
    <t>Aluminosilicic acid, Sodium salt</t>
  </si>
  <si>
    <t>1344-28-1</t>
  </si>
  <si>
    <t>1344-67-8</t>
  </si>
  <si>
    <t>Copper chloride</t>
  </si>
  <si>
    <t>1344-73-6</t>
  </si>
  <si>
    <t>Sulfuric acid copper salt basic</t>
  </si>
  <si>
    <t>1344-81-6</t>
  </si>
  <si>
    <t>Calcium sulfide (Ca(Sx))</t>
  </si>
  <si>
    <t>polysulfide</t>
  </si>
  <si>
    <t>1397-94-0</t>
  </si>
  <si>
    <t>Antimycin A</t>
  </si>
  <si>
    <t>1401-55-4</t>
  </si>
  <si>
    <t>Tannic acid</t>
  </si>
  <si>
    <t>1420-04-8</t>
  </si>
  <si>
    <t>5-Chloro-N-(2-chloro-4-nitrophenyl)-2-hydrozybenzamide, compd. with 2-aminoethanol (1:1)</t>
  </si>
  <si>
    <t>1420-06-0</t>
  </si>
  <si>
    <t>1432-14-0</t>
  </si>
  <si>
    <t>2-(4-Chloro-2-methylphenoxy)propanoic acid compd. with 2,2'-iminobis[ethanol] (1:1)</t>
  </si>
  <si>
    <t>1445-75-6</t>
  </si>
  <si>
    <t>Diisopropylmethyl phosphonate (dimp)</t>
  </si>
  <si>
    <t>1461-15-0</t>
  </si>
  <si>
    <t>N,N'-[(3',6'-Dihydroxy-3-oxospiro[isobenzofuran-1(3H),9'-[9H]xanthene]-2',7'-diyl)bis(methylene)]bis[N-(carboxymethyl)glycine</t>
  </si>
  <si>
    <t>1461-22-9</t>
  </si>
  <si>
    <t>Tributylchlorostannane</t>
  </si>
  <si>
    <t>1461-25-2</t>
  </si>
  <si>
    <t>1520-78-1</t>
  </si>
  <si>
    <t>Trimethyl lead chloride</t>
  </si>
  <si>
    <t>1570-65-6</t>
  </si>
  <si>
    <t>1593-77-7</t>
  </si>
  <si>
    <t>1596-84-5</t>
  </si>
  <si>
    <t>1600-27-7</t>
  </si>
  <si>
    <t>Mercuric acetate</t>
  </si>
  <si>
    <t>1610-18-0</t>
  </si>
  <si>
    <t>1630-17-7</t>
  </si>
  <si>
    <t>1,3-Dimethyl-5-(4-nitrophenoxy)benzene</t>
  </si>
  <si>
    <t>1634-02-2</t>
  </si>
  <si>
    <t>Tetrabutylthioperoxydicarbonic diamide</t>
  </si>
  <si>
    <t>1646-88-4</t>
  </si>
  <si>
    <t>1689-99-2</t>
  </si>
  <si>
    <t>1740-19-8</t>
  </si>
  <si>
    <t>[1R-(1a,4a beta,10a alpha]-1,2,3,4,4a,9,10,10a-octahydro-1,4a-dimethyl-7-(1-methylethyl)-1-phenanthrenecarboxylic acid</t>
  </si>
  <si>
    <t>1746-01-6</t>
  </si>
  <si>
    <t>1757-18-2</t>
  </si>
  <si>
    <t>Akton</t>
  </si>
  <si>
    <t>1763-23-1</t>
  </si>
  <si>
    <t>1806-26-4</t>
  </si>
  <si>
    <t>1836-75-5</t>
  </si>
  <si>
    <t>1836-77-7</t>
  </si>
  <si>
    <t>1,3,5-Trichloro-2-(4-nitrophenoxy)benzene</t>
  </si>
  <si>
    <t>1861-32-1</t>
  </si>
  <si>
    <t>1886-81-3</t>
  </si>
  <si>
    <t>Dodecyl benzene sulfonate</t>
  </si>
  <si>
    <t>1910-42-5</t>
  </si>
  <si>
    <t>1928-43-4</t>
  </si>
  <si>
    <t>1929-73-3</t>
  </si>
  <si>
    <t>1929-82-4</t>
  </si>
  <si>
    <t>1929-86-8</t>
  </si>
  <si>
    <t>2-(4-Chloro-2-methylphenoxy)propanoic acid, Potassium salt</t>
  </si>
  <si>
    <t>1954-81-0</t>
  </si>
  <si>
    <t>3-Amino-2,5-dichlorobenzoic acid, Sodium salt</t>
  </si>
  <si>
    <t>1981-58-4</t>
  </si>
  <si>
    <t>4-Amino-N-(4,6-dimethyl-2-pyrimidinyl)benzenesulfonamide, Sodium salt (1:1)</t>
  </si>
  <si>
    <t>1982-47-4</t>
  </si>
  <si>
    <t>1982-49-6</t>
  </si>
  <si>
    <t>N-(2-Methylcyclohexyl)-N'-phenylurea</t>
  </si>
  <si>
    <t>1982-69-0</t>
  </si>
  <si>
    <t>Tributylfluorostannane</t>
  </si>
  <si>
    <t>2008-41-5</t>
  </si>
  <si>
    <t>2008-46-0</t>
  </si>
  <si>
    <t>(2,4,5-Trichlorophenoxy)acetic acid, Compd. with N,N-Diethylethanamine (1:1)</t>
  </si>
  <si>
    <t>2008-58-4</t>
  </si>
  <si>
    <t>2032-59-9</t>
  </si>
  <si>
    <t>aminocarb</t>
  </si>
  <si>
    <t>2039-46-5</t>
  </si>
  <si>
    <t>(4-Chloro-2-methylphenoxy)acetic acid compd. with N-Methylmethanamine (1:1)</t>
  </si>
  <si>
    <t>2051-60-7</t>
  </si>
  <si>
    <t>2-Chlorobiphenyl</t>
  </si>
  <si>
    <t>2051-61-8</t>
  </si>
  <si>
    <t>3-Chlorobiphenyl</t>
  </si>
  <si>
    <t>2051-62-9</t>
  </si>
  <si>
    <t>4-Chloro-1,1'-biphenyl</t>
  </si>
  <si>
    <t>2058-46-0</t>
  </si>
  <si>
    <t>2079-00-7</t>
  </si>
  <si>
    <t>Blasticidin S</t>
  </si>
  <si>
    <t>2104-64-5</t>
  </si>
  <si>
    <t>phenyl phenylphosphonothioate</t>
  </si>
  <si>
    <t>2104-96-3</t>
  </si>
  <si>
    <t>2122-70-5</t>
  </si>
  <si>
    <t>1-Naphthaleneacetic acid ethyl ester</t>
  </si>
  <si>
    <t>2155-70-6</t>
  </si>
  <si>
    <t>Tributyl[(2-methyl-1-oxo-2-propenyl)oxy]stannane</t>
  </si>
  <si>
    <t>2163-80-6</t>
  </si>
  <si>
    <t>Monosodium methanearsonate</t>
  </si>
  <si>
    <t>2164-07-0</t>
  </si>
  <si>
    <t>2224-44-4</t>
  </si>
  <si>
    <t>4-(2-Nitrobutyl)-morpholine</t>
  </si>
  <si>
    <t>2227-17-0</t>
  </si>
  <si>
    <t>2234-13-1</t>
  </si>
  <si>
    <t>2235-25-8</t>
  </si>
  <si>
    <t>Lignasan (Ethyl mercury phosphate)</t>
  </si>
  <si>
    <t>2244-21-5</t>
  </si>
  <si>
    <t>Potassium dichloroisocyanurate</t>
  </si>
  <si>
    <t>2274-99-9</t>
  </si>
  <si>
    <t>Phosphorothioic acid, S,S'-Benzylidene O,O,O',O'-tetramethyl ester</t>
  </si>
  <si>
    <t>2275-14-1</t>
  </si>
  <si>
    <t>S-[[2,5-Dichlorophenylthio]methyl]O,O-diethyl ester, Phosphorodithioic acid</t>
  </si>
  <si>
    <t>2300-66-5</t>
  </si>
  <si>
    <t>2302-17-2</t>
  </si>
  <si>
    <t>Asulam sodium</t>
  </si>
  <si>
    <t>INHIBITS CELL DIVISION</t>
  </si>
  <si>
    <t>2303-25-5</t>
  </si>
  <si>
    <t>1-Methyl-3-(4-nitrophenoxy)benzene</t>
  </si>
  <si>
    <t>2317-24-0</t>
  </si>
  <si>
    <t>2-(2,4,5-Trichlorophenoxy)propionic acid, 2-Butoxy-1-methylethyl ester</t>
  </si>
  <si>
    <t>2385-85-5</t>
  </si>
  <si>
    <t>2386-53-0</t>
  </si>
  <si>
    <t>1-Dodecanesulfonic acid, Sodium salt</t>
  </si>
  <si>
    <t>3,4-Xylylmethylcarbamate</t>
  </si>
  <si>
    <t>2425-66-3</t>
  </si>
  <si>
    <t>1-Chloro-2-nitropropane</t>
  </si>
  <si>
    <t>2437-29-8</t>
  </si>
  <si>
    <t>2437-79-8</t>
  </si>
  <si>
    <t>PCB</t>
  </si>
  <si>
    <t>2439-00-1</t>
  </si>
  <si>
    <t>2,3,6-Trichlorobenzeneacetic acid sodium salt (1:1)</t>
  </si>
  <si>
    <t>2439-99-8</t>
  </si>
  <si>
    <t>2464-37-1</t>
  </si>
  <si>
    <t>2491-38-5</t>
  </si>
  <si>
    <t>2527-66-4</t>
  </si>
  <si>
    <t>2-Methyl-1,2-benzisothiazol-3(2H)-one</t>
  </si>
  <si>
    <t>2536-31-4</t>
  </si>
  <si>
    <t>2-Chloro-9-hydroxy-9H-fluorene-9-carboxylic acid, Methyl ester</t>
  </si>
  <si>
    <t>2539-17-5</t>
  </si>
  <si>
    <t>3,4,5,6-Tetrachloroguaiacol</t>
  </si>
  <si>
    <t>2545-59-7</t>
  </si>
  <si>
    <t>(2,4,5-Trichlorophenoxy)acetic acid, 2-Butoxyethyl ester</t>
  </si>
  <si>
    <t>2545-60-0</t>
  </si>
  <si>
    <t>4-Amino-3,5,6-trichloro-2-pyridinecarboxylic acid, Monopotassium salt</t>
  </si>
  <si>
    <t>2556-42-5</t>
  </si>
  <si>
    <t>Tetrapropylthioperoxydicarbonic diamide</t>
  </si>
  <si>
    <t>2578-28-1</t>
  </si>
  <si>
    <t>Seleno-dL-methionine</t>
  </si>
  <si>
    <t>2595-54-2</t>
  </si>
  <si>
    <t>mecarbam</t>
  </si>
  <si>
    <t>fenthoaat</t>
  </si>
  <si>
    <t>2631-40-5</t>
  </si>
  <si>
    <t>2634-33-5</t>
  </si>
  <si>
    <t>1,2-Benzisothiazol-3(2H)-one</t>
  </si>
  <si>
    <t>2636-26-2</t>
  </si>
  <si>
    <t>2655-14-3</t>
  </si>
  <si>
    <t>2665-28-3</t>
  </si>
  <si>
    <t>Phosphoric acid, 2-Chloro-1-(2,4,5-trichlorophenyl)ethenyl diethyl ester</t>
  </si>
  <si>
    <t>2668-24-8</t>
  </si>
  <si>
    <t>2-Methoxy-4,5,6-trichlorophenol</t>
  </si>
  <si>
    <t>2674-91-1</t>
  </si>
  <si>
    <t>S-[2-(Ethylsulfinyl)-1-methylethyl]O,O-dimethyl ester, Phosphorothioic acid</t>
  </si>
  <si>
    <t>2675-77-6</t>
  </si>
  <si>
    <t>2682-20-4</t>
  </si>
  <si>
    <t>2686-99-9</t>
  </si>
  <si>
    <t>2698-41-1</t>
  </si>
  <si>
    <t>(O-Chlorobenzylidene)malononitrile</t>
  </si>
  <si>
    <t>2758-42-1</t>
  </si>
  <si>
    <t>4-(2,4-Dichlorophenoxy)butanoic acid compd. with N-methylmethanamine (1:1)</t>
  </si>
  <si>
    <t>2767-54-6</t>
  </si>
  <si>
    <t>Bromotriethylstannane</t>
  </si>
  <si>
    <t>2782-70-9</t>
  </si>
  <si>
    <t>Phosphorodithioic acid, S,S'-(Phenylmethylene) O,O,O',O'-tetramethyl ester</t>
  </si>
  <si>
    <t>2782-91-4</t>
  </si>
  <si>
    <t>1,1,3,3-Tetramethyl-2-thiourea</t>
  </si>
  <si>
    <t>2795-39-3</t>
  </si>
  <si>
    <t>1,1,2,2,3,3,4,4,5,5,6,6,7,7,8,8,8-Heptadecafluoro-1-octanesulfonic acid potassium salt</t>
  </si>
  <si>
    <t>2813-95-8</t>
  </si>
  <si>
    <t>2939-80-2</t>
  </si>
  <si>
    <t>(3aR,7aS)-rel-3a,4,7,7a-Tetrahydro-2-[(1,1,2,2-tetrachloroethyl)thio]-1H-isoindole-1,3(2H)-dione</t>
  </si>
  <si>
    <t>3064-70-8</t>
  </si>
  <si>
    <t>3151-41-5</t>
  </si>
  <si>
    <t>Chlorotris(phenylmethyl)stannane</t>
  </si>
  <si>
    <t>3214-47-9</t>
  </si>
  <si>
    <t>3,3'-(Carbonylbis(imino(2-methyl-4,1-phenylene)azo))bis-1,5-naphthalenedisulfonic acid, Tetrasodium salt</t>
  </si>
  <si>
    <t>3226-36-6</t>
  </si>
  <si>
    <t>Dimethyl amobam</t>
  </si>
  <si>
    <t>3244-90-4</t>
  </si>
  <si>
    <t>Thiodiphosphoric acid, Tetrapropyl ester</t>
  </si>
  <si>
    <t>3251-23-8</t>
  </si>
  <si>
    <t>Cupric nitrate</t>
  </si>
  <si>
    <t>3251-29-4</t>
  </si>
  <si>
    <t>Cuprous nitrate</t>
  </si>
  <si>
    <t>3281-96-7</t>
  </si>
  <si>
    <t>3,5-Dibromo-4-hydroxy-4'-nitroazobenzene</t>
  </si>
  <si>
    <t>3309-87-3</t>
  </si>
  <si>
    <t>S-(4-Chlorophenyl)O,0-dimethyl ester phosphorothioic acid</t>
  </si>
  <si>
    <t>3337-71-1</t>
  </si>
  <si>
    <t>3428-24-8</t>
  </si>
  <si>
    <t>4,5-Dichlorocatechol</t>
  </si>
  <si>
    <t>3478-94-2</t>
  </si>
  <si>
    <t>3,4-Dichlorobenzoic acid, 3-(2-Methylpiperidino)propyl ester</t>
  </si>
  <si>
    <t>Amobam</t>
  </si>
  <si>
    <t>3567-25-7</t>
  </si>
  <si>
    <t>5-Chloro-2-[4-chloro-2-[[[(3,4-dichlorophenyl)amino]carbonyl]amino]phenoxy]benzenesulfonic acid, Monosodium salt</t>
  </si>
  <si>
    <t>3648-20-2</t>
  </si>
  <si>
    <t>3648-36-0</t>
  </si>
  <si>
    <t>2-(2-(4-((2-Chloroethyl)methylamino)phenyl)ethenyl)-1,3,3-trimethyl-3H-Indolium, Chloride</t>
  </si>
  <si>
    <t>3653-48-3</t>
  </si>
  <si>
    <t>3691-35-8</t>
  </si>
  <si>
    <t>3698-83-7</t>
  </si>
  <si>
    <t>1,5-Dichloro-2,4-dinitrobenzene</t>
  </si>
  <si>
    <t>3739-38-6</t>
  </si>
  <si>
    <t>3-Phenoxybenzoic acid</t>
  </si>
  <si>
    <t>3761-60-2</t>
  </si>
  <si>
    <t>Sulfurous acid, 2-Chloroethyl 2-(2-(4-(1,1-dimethylethyl)phenoxy)-1-methylethoxy)-1-methylethyl ester</t>
  </si>
  <si>
    <t>3766-81-2</t>
  </si>
  <si>
    <t>3810-74-0</t>
  </si>
  <si>
    <t>Streptomycin sulfate</t>
  </si>
  <si>
    <t>3811-49-2</t>
  </si>
  <si>
    <t>3825-26-1</t>
  </si>
  <si>
    <t>2,2,3,3,4,4,5,5,6,6,7,7,8,8,8-Pentadecafluorooctanoic acid, Ammonium salt (1:1)</t>
  </si>
  <si>
    <t>3844-45-9</t>
  </si>
  <si>
    <t>N-Ethyl-N-[4[[4-[ethyl[(3-sulfophenyl)methyl]amino]phenyl](2-sulfophenyl)methylene]-2,5-cyclohexadien-1-ylidene]-3-sulfo</t>
  </si>
  <si>
    <t>3861-41-4</t>
  </si>
  <si>
    <t>Butyric acid ester with 3,5-dibromo-4-hydroxybenzonitrile</t>
  </si>
  <si>
    <t>3942-54-9</t>
  </si>
  <si>
    <t>Methylcarbamic acid, 2-Chlorophenyl ester</t>
  </si>
  <si>
    <t>4080-31-3</t>
  </si>
  <si>
    <t>4151-50-2</t>
  </si>
  <si>
    <t>N-Ethyl-1,1,2,2,3,3,4,4,5,5,6,6,7,7,8,8,8-heptadecafluoro-1-octanesulfonamide</t>
  </si>
  <si>
    <t>fluorine</t>
  </si>
  <si>
    <t>Copper acetate</t>
  </si>
  <si>
    <t>Ethoxychlor</t>
  </si>
  <si>
    <t>4437-85-8</t>
  </si>
  <si>
    <t>4-Ethyl-1,3-dioxolan-2-one</t>
  </si>
  <si>
    <t>4726-14-1</t>
  </si>
  <si>
    <t>Nitralin</t>
  </si>
  <si>
    <t>4824-78-6</t>
  </si>
  <si>
    <t>4901-51-3</t>
  </si>
  <si>
    <t>5137-55-3</t>
  </si>
  <si>
    <t>N-Methyl-N,N-dioctyl-1-octanaminium, Chloride</t>
  </si>
  <si>
    <t>5138-93-2</t>
  </si>
  <si>
    <t>2,5-Dichlorobenzenesulfonic acid, Sodium salt</t>
  </si>
  <si>
    <t>5259-88-1</t>
  </si>
  <si>
    <t>5349-28-0</t>
  </si>
  <si>
    <t>REE (Ethyl thiocyanatoacetate)</t>
  </si>
  <si>
    <t>5437-45-6</t>
  </si>
  <si>
    <t>Bromoacetic acid phenyl methyl ester</t>
  </si>
  <si>
    <t>5538-94-3</t>
  </si>
  <si>
    <t>5742-17-6</t>
  </si>
  <si>
    <t>2,4-D Isopropylamine salt</t>
  </si>
  <si>
    <t>5742-19-8</t>
  </si>
  <si>
    <t>2,4-D Diethanolamine salt</t>
  </si>
  <si>
    <t>5836-29-3</t>
  </si>
  <si>
    <t>5847-53-0</t>
  </si>
  <si>
    <t>Tributyl[(diethylthiocarbanoyl)thio]stannane</t>
  </si>
  <si>
    <t>5903-13-9</t>
  </si>
  <si>
    <t>N-Methyl-N-(1-naphthyl)fluoroacetatamide</t>
  </si>
  <si>
    <t>5976-61-4</t>
  </si>
  <si>
    <t>(17beta)-Estra-1,3,5(10)-triene-3,4,17-triol</t>
  </si>
  <si>
    <t>6051-87-2</t>
  </si>
  <si>
    <t>3-Phenyl-1H-naphtho[2,1-b]pyran-1-one</t>
  </si>
  <si>
    <t>6062-26-6</t>
  </si>
  <si>
    <t>4-(4-Chloro-2-methylphenoxy)butanoic acid sodium salt</t>
  </si>
  <si>
    <t>6119-92-2</t>
  </si>
  <si>
    <t>Crotonic acid, 2-(1-Methylheptyl)-4,6-dinitrophenyl ester</t>
  </si>
  <si>
    <t>6164-98-3</t>
  </si>
  <si>
    <t>6190-65-4</t>
  </si>
  <si>
    <t>6317-18-6</t>
  </si>
  <si>
    <t>6336-72-7</t>
  </si>
  <si>
    <t>2-Chloro-3-(4-morpholinyl)-1,4-naphthalenedione</t>
  </si>
  <si>
    <t>6369-97-7</t>
  </si>
  <si>
    <t>(2,4,5-Trichlorophenoxy)acetic acid, Compd. with Trimethylamine (1:1)</t>
  </si>
  <si>
    <t>6484-52-2</t>
  </si>
  <si>
    <t>Nitric acid ammonium salt</t>
  </si>
  <si>
    <t>3'-Chloro-3-nitrosalicylanilide</t>
  </si>
  <si>
    <t>6515-38-4</t>
  </si>
  <si>
    <t>3,5,6-Trichloro-2(1H)-pyridinone</t>
  </si>
  <si>
    <t>6517-25-5</t>
  </si>
  <si>
    <t>Tributylhydroxy stannane sulfamate</t>
  </si>
  <si>
    <t>6734-80-1</t>
  </si>
  <si>
    <t>Metam sodium</t>
  </si>
  <si>
    <t>6753-47-5</t>
  </si>
  <si>
    <t>4-Amino-3,5,6-trichloro-2-pyridinecarboxylic acid compd. with 1,1',1''-nitrilotris[2-propanol] (1:1)</t>
  </si>
  <si>
    <t>Silicium</t>
  </si>
  <si>
    <t>6980-18-3</t>
  </si>
  <si>
    <t>7085-19-0</t>
  </si>
  <si>
    <t>MCPP Acid</t>
  </si>
  <si>
    <t>7149-79-3</t>
  </si>
  <si>
    <t>DRC-2698 (N-(3-chloro-4-methylphenyl)acetamide)</t>
  </si>
  <si>
    <t>7166-19-0</t>
  </si>
  <si>
    <t>7212-44-4</t>
  </si>
  <si>
    <t>3-Hydroxy-3,7,11-trimethyl-1,6,10-dodecatriene</t>
  </si>
  <si>
    <t>7429-90-5</t>
  </si>
  <si>
    <t>Aluminum</t>
  </si>
  <si>
    <t>7439-89-6</t>
  </si>
  <si>
    <t>7439-92-1</t>
  </si>
  <si>
    <t>Lead</t>
  </si>
  <si>
    <t>Magnesium</t>
  </si>
  <si>
    <t>7439-96-5</t>
  </si>
  <si>
    <t>Manganese</t>
  </si>
  <si>
    <t>7439-97-6</t>
  </si>
  <si>
    <t>Mercury</t>
  </si>
  <si>
    <t>7439-98-7</t>
  </si>
  <si>
    <t>Molybdenum</t>
  </si>
  <si>
    <t>7440-02-0</t>
  </si>
  <si>
    <t>Nickel</t>
  </si>
  <si>
    <t>7440-22-4</t>
  </si>
  <si>
    <t>Silver</t>
  </si>
  <si>
    <t>Strontium</t>
  </si>
  <si>
    <t>7440-28-0</t>
  </si>
  <si>
    <t>Thallium</t>
  </si>
  <si>
    <t>7440-31-5</t>
  </si>
  <si>
    <t>tin</t>
  </si>
  <si>
    <t>Titanium</t>
  </si>
  <si>
    <t>7440-36-0</t>
  </si>
  <si>
    <t>7440-38-2</t>
  </si>
  <si>
    <t>Arsenic</t>
  </si>
  <si>
    <t>7440-39-3</t>
  </si>
  <si>
    <t>7440-41-7</t>
  </si>
  <si>
    <t>beryllium</t>
  </si>
  <si>
    <t>7440-43-9</t>
  </si>
  <si>
    <t>7440-47-3</t>
  </si>
  <si>
    <t>7440-48-4</t>
  </si>
  <si>
    <t>Cobalt</t>
  </si>
  <si>
    <t>7440-50-8</t>
  </si>
  <si>
    <t>Copper</t>
  </si>
  <si>
    <t>7440-61-1</t>
  </si>
  <si>
    <t>uranium</t>
  </si>
  <si>
    <t>7440-62-2</t>
  </si>
  <si>
    <t>7440-66-6</t>
  </si>
  <si>
    <t>Selenium dioxide</t>
  </si>
  <si>
    <t>Selenium</t>
  </si>
  <si>
    <t>7446-14-2</t>
  </si>
  <si>
    <t>Lead(II) sulfate</t>
  </si>
  <si>
    <t>7446-18-6</t>
  </si>
  <si>
    <t>Thallous sulfate</t>
  </si>
  <si>
    <t>7446-70-0</t>
  </si>
  <si>
    <t>Aluminum chloride (AlCl3)</t>
  </si>
  <si>
    <t>7447-39-4</t>
  </si>
  <si>
    <t>Copper chloride (CuCl2)</t>
  </si>
  <si>
    <t>7447-40-7</t>
  </si>
  <si>
    <t>7447-41-8</t>
  </si>
  <si>
    <t>Lithium chloride</t>
  </si>
  <si>
    <t>7487-88-9</t>
  </si>
  <si>
    <t>Magnesium sulfate</t>
  </si>
  <si>
    <t>7487-94-7</t>
  </si>
  <si>
    <t>Mercury chloride (HgCl2)</t>
  </si>
  <si>
    <t>7553-56-2</t>
  </si>
  <si>
    <t>7601-89-0</t>
  </si>
  <si>
    <t>Sodium perchlorate</t>
  </si>
  <si>
    <t>7631-86-9</t>
  </si>
  <si>
    <t>Silica</t>
  </si>
  <si>
    <t>7631-89-2</t>
  </si>
  <si>
    <t>Arsenic acid, Sodium salt</t>
  </si>
  <si>
    <t>7631-95-0</t>
  </si>
  <si>
    <t>Molybdic acid, Disodium salt</t>
  </si>
  <si>
    <t>7631-99-4</t>
  </si>
  <si>
    <t>Nitric acid, Sodium salt</t>
  </si>
  <si>
    <t>7632-00-0</t>
  </si>
  <si>
    <t>Tin</t>
  </si>
  <si>
    <t>7646-79-9</t>
  </si>
  <si>
    <t>Cobalt chloride (CoCl2)</t>
  </si>
  <si>
    <t>7646-85-7</t>
  </si>
  <si>
    <t>7647-14-5</t>
  </si>
  <si>
    <t>7647-15-6</t>
  </si>
  <si>
    <t>Sodium bromide (NaBr)</t>
  </si>
  <si>
    <t>7664-39-3</t>
  </si>
  <si>
    <t>7664-41-7</t>
  </si>
  <si>
    <t>Ammonia</t>
  </si>
  <si>
    <t>7664-93-9</t>
  </si>
  <si>
    <t>N,N',N''-Trichloro-1,3,5-triazine-2,4,6-triamine</t>
  </si>
  <si>
    <t>7681-49-4</t>
  </si>
  <si>
    <t>Sodium fluoride (NaF)</t>
  </si>
  <si>
    <t>7681-52-9</t>
  </si>
  <si>
    <t>7696-12-0</t>
  </si>
  <si>
    <t>7697-37-2</t>
  </si>
  <si>
    <t>7699-43-6</t>
  </si>
  <si>
    <t>Dichlorooxozirconium</t>
  </si>
  <si>
    <t>7699-45-8</t>
  </si>
  <si>
    <t>Zinc bromide</t>
  </si>
  <si>
    <t>7700-17-6</t>
  </si>
  <si>
    <t>Crotoxyphos</t>
  </si>
  <si>
    <t>7704-34-9</t>
  </si>
  <si>
    <t>7705-08-0</t>
  </si>
  <si>
    <t>7718-54-9</t>
  </si>
  <si>
    <t>Nickel chloride (NiCl2)</t>
  </si>
  <si>
    <t>7720-78-7</t>
  </si>
  <si>
    <t>7722-64-7</t>
  </si>
  <si>
    <t>Potassium permanganate</t>
  </si>
  <si>
    <t>7722-84-1</t>
  </si>
  <si>
    <t>7723-14-0</t>
  </si>
  <si>
    <t>7726-95-6</t>
  </si>
  <si>
    <t>7727-21-1</t>
  </si>
  <si>
    <t>Peroxydisulfuric acid, Dipotassium salt</t>
  </si>
  <si>
    <t>7727-43-7</t>
  </si>
  <si>
    <t>Barium sulfate</t>
  </si>
  <si>
    <t>7727-54-0</t>
  </si>
  <si>
    <t>Peroxydisulfuric acid, Diammonium salt</t>
  </si>
  <si>
    <t>7733-02-0</t>
  </si>
  <si>
    <t>Sulfuric acid, Zinc salt (1:1)</t>
  </si>
  <si>
    <t>7738-94-5</t>
  </si>
  <si>
    <t>Chromic acid</t>
  </si>
  <si>
    <t>7745-89-3</t>
  </si>
  <si>
    <t>3-Chloro-4-methylbenzenamine hydrochloride</t>
  </si>
  <si>
    <t>7757-79-1</t>
  </si>
  <si>
    <t>Potassium nitrate</t>
  </si>
  <si>
    <t>7757-82-6</t>
  </si>
  <si>
    <t>7757-83-7</t>
  </si>
  <si>
    <t>Sodium sulfite</t>
  </si>
  <si>
    <t>7758-19-2</t>
  </si>
  <si>
    <t>Chlorous acid, Sodium salt (1:1)</t>
  </si>
  <si>
    <t>7758-89-6</t>
  </si>
  <si>
    <t>Copper chloride (CuCl)</t>
  </si>
  <si>
    <t>7758-94-3</t>
  </si>
  <si>
    <t>7758-95-4</t>
  </si>
  <si>
    <t>Lead chloride (PbCl2)</t>
  </si>
  <si>
    <t>7758-98-7</t>
  </si>
  <si>
    <t>7758-99-8</t>
  </si>
  <si>
    <t>Sulfuric acid copper (2+) salt (1:1), Pentahydrate</t>
  </si>
  <si>
    <t>7761-88-8</t>
  </si>
  <si>
    <t>Silver nitrate</t>
  </si>
  <si>
    <t>7772-99-8</t>
  </si>
  <si>
    <t>Tin chloride (SnCl2)</t>
  </si>
  <si>
    <t>Manganese chloride (MnCl2)</t>
  </si>
  <si>
    <t>7773-06-0</t>
  </si>
  <si>
    <t>Sulfamic acid, Monoammonium salt</t>
  </si>
  <si>
    <t>Chromic acid (H2CrO4), Disodium salt</t>
  </si>
  <si>
    <t>7775-27-1</t>
  </si>
  <si>
    <t>Peroxydisulfuric acid, Disodium salt</t>
  </si>
  <si>
    <t>7778-18-9</t>
  </si>
  <si>
    <t>7778-39-4</t>
  </si>
  <si>
    <t>Arsenic acid (H3AsO4)</t>
  </si>
  <si>
    <t>7778-43-0</t>
  </si>
  <si>
    <t>Arsenic acid (H3AsO4), Disodium salt</t>
  </si>
  <si>
    <t>7778-50-9</t>
  </si>
  <si>
    <t>Chromic acid dipotassium salt</t>
  </si>
  <si>
    <t>7778-54-3</t>
  </si>
  <si>
    <t>Hypochlorous acid, Calcium salt</t>
  </si>
  <si>
    <t>7778-74-7</t>
  </si>
  <si>
    <t>Potassium perchlorate</t>
  </si>
  <si>
    <t>7778-80-5</t>
  </si>
  <si>
    <t>Potassium sulfate</t>
  </si>
  <si>
    <t>7779-27-3</t>
  </si>
  <si>
    <t>1,3,5-Triethylhexahydro-1,3,5-triazine</t>
  </si>
  <si>
    <t>7779-88-6</t>
  </si>
  <si>
    <t>Zinc nitrate</t>
  </si>
  <si>
    <t>7782-49-2</t>
  </si>
  <si>
    <t>7782-50-5</t>
  </si>
  <si>
    <t>7782-63-0</t>
  </si>
  <si>
    <t>Ferrous sulfate heptahydrate</t>
  </si>
  <si>
    <t>7783-20-2</t>
  </si>
  <si>
    <t>Ammonium sulfate</t>
  </si>
  <si>
    <t>7783-90-6</t>
  </si>
  <si>
    <t>Silver chloride</t>
  </si>
  <si>
    <t>7784-25-0</t>
  </si>
  <si>
    <t>Sulfuric acid, Aluminum ammonium salt (2:1:1)</t>
  </si>
  <si>
    <t>7784-46-5</t>
  </si>
  <si>
    <t>Arsenenous acid, Sodium salt</t>
  </si>
  <si>
    <t>7785-87-7</t>
  </si>
  <si>
    <t>Sulfuric acid, Manganese(2+) salt (1:1)</t>
  </si>
  <si>
    <t>7786-30-3</t>
  </si>
  <si>
    <t>7786-81-4</t>
  </si>
  <si>
    <t>7787-47-5</t>
  </si>
  <si>
    <t>Beryllium chloride</t>
  </si>
  <si>
    <t>Beryllium</t>
  </si>
  <si>
    <t>7789-00-6</t>
  </si>
  <si>
    <t>Chromic acid, Dipotassium salt</t>
  </si>
  <si>
    <t>7790-86-5</t>
  </si>
  <si>
    <t>Cerium chloride</t>
  </si>
  <si>
    <t>7790-98-9</t>
  </si>
  <si>
    <t>7803-55-6</t>
  </si>
  <si>
    <t>Vanadate (VO31-), Ammonium (1:1)</t>
  </si>
  <si>
    <t>8001-35-2</t>
  </si>
  <si>
    <t>8001-50-1</t>
  </si>
  <si>
    <t>Strobane</t>
  </si>
  <si>
    <t>8001-54-5</t>
  </si>
  <si>
    <t>Coco dimethyl benzyl ammonium chloride (C12-C14)</t>
  </si>
  <si>
    <t>chloride unclassified</t>
  </si>
  <si>
    <t>8001-58-9</t>
  </si>
  <si>
    <t>8002-13-9</t>
  </si>
  <si>
    <t>Rapeseed oil</t>
  </si>
  <si>
    <t>8003-34-7</t>
  </si>
  <si>
    <t>Thiocyanic acid, Ammonium salt, Mixt. with 1H-1,2,4-Triazol-3-amine</t>
  </si>
  <si>
    <t>8004-87-3</t>
  </si>
  <si>
    <t>C.I. Basic Violet 1</t>
  </si>
  <si>
    <t>8007-45-2</t>
  </si>
  <si>
    <t>Coal Tar</t>
  </si>
  <si>
    <t>8011-76-5</t>
  </si>
  <si>
    <t>Superphosphate</t>
  </si>
  <si>
    <t>8012-95-1</t>
  </si>
  <si>
    <t>Paraffin oils</t>
  </si>
  <si>
    <t>8022-00-2</t>
  </si>
  <si>
    <t>Phosphorothioic acid, O-[2-(Ethylthio)ethyl]-O,O-dimethyl ester, Mixt. with S-(2-(Ethylthio)ethyl)-O,O-dimethyl ester ph</t>
  </si>
  <si>
    <t>8027-00-7</t>
  </si>
  <si>
    <t>1,1'-(2-Nitrobutylidene)bis(4-chlorobenzene), Mixt. with 1,1'-(2-Nitropropylidene)bis(4-chlorobenzene)</t>
  </si>
  <si>
    <t>8027-85-8</t>
  </si>
  <si>
    <t>Ureabor</t>
  </si>
  <si>
    <t>8030-30-6</t>
  </si>
  <si>
    <t>Naphtha</t>
  </si>
  <si>
    <t>8048-52-0</t>
  </si>
  <si>
    <t>3,6-Diamino-10-methylacridinium, Chloride, Mixt. with 3,6-Acridinediamine</t>
  </si>
  <si>
    <t>8050-81-5</t>
  </si>
  <si>
    <t>Simethicone</t>
  </si>
  <si>
    <t>8050-84-8</t>
  </si>
  <si>
    <t>Wescodyne</t>
  </si>
  <si>
    <t>8061-51-6</t>
  </si>
  <si>
    <t>8065-36-9</t>
  </si>
  <si>
    <t>3-(1-Ethylpropyl)-phenol, Methylcarbamate, Mixt. with 3-(1-Methylbutyl)phenyl methylcarbamate</t>
  </si>
  <si>
    <t>8065-48-3</t>
  </si>
  <si>
    <t>Phosphorothioic acid, O,O-Diethyl O-[2-(ethylthio)ethyl] ester mixt. with O,O-diethyl S-[2-(ethylthio)ethyl] phosphorothioate</t>
  </si>
  <si>
    <t>6-Chloro-N-(1,1-dimethylethyl)-N'-ethyl-1,3,5-triazine-2,4-diamine mixt. with N-(1,1-dimethylethyl)-N'-ethyl-6-(methylthio)-1,3,5-triazine-2,4-diamine</t>
  </si>
  <si>
    <t>8067-98-9</t>
  </si>
  <si>
    <t>[(Dimethoxyphosphinothioxl)thiol]butanedioic acid, Diethyl ester mixt. with O,O-dimethyl O-(3-methyl-4-nitrophenyl)phosp</t>
  </si>
  <si>
    <t>9002-92-0</t>
  </si>
  <si>
    <t>.alpha.-Dodecyl-.omega.-hydroxypoly(oxy-1,2-ethanediyl)</t>
  </si>
  <si>
    <t>9002-93-1</t>
  </si>
  <si>
    <t>9003-13-8</t>
  </si>
  <si>
    <t>9003-56-9</t>
  </si>
  <si>
    <t>Acrylonitrile, Polymer with 1,3-Butadiene and Styrene</t>
  </si>
  <si>
    <t>9004-32-4</t>
  </si>
  <si>
    <t>Cellulose, Carboxymethyl ether, Sodium salt</t>
  </si>
  <si>
    <t>9006-42-2</t>
  </si>
  <si>
    <t>9007-39-0</t>
  </si>
  <si>
    <t>Resin acids and Rosin acids, copper salts</t>
  </si>
  <si>
    <t>9012-76-4</t>
  </si>
  <si>
    <t>9036-19-5</t>
  </si>
  <si>
    <t>10007-85-9</t>
  </si>
  <si>
    <t>3,6-Dichloro-2-methoxybenzoic acid, Potassium salt</t>
  </si>
  <si>
    <t>Platinum</t>
  </si>
  <si>
    <t>10025-73-7</t>
  </si>
  <si>
    <t>Chromium chloride (CrCl3)</t>
  </si>
  <si>
    <t>10025-91-9</t>
  </si>
  <si>
    <t>Antimony trichloride</t>
  </si>
  <si>
    <t>10028-15-6</t>
  </si>
  <si>
    <t>10043-01-3</t>
  </si>
  <si>
    <t>10043-35-3</t>
  </si>
  <si>
    <t>10043-52-4</t>
  </si>
  <si>
    <t>10049-04-4</t>
  </si>
  <si>
    <t>10099-58-8</t>
  </si>
  <si>
    <t>Lanthanum chloride</t>
  </si>
  <si>
    <t>10099-74-8</t>
  </si>
  <si>
    <t>Nitric acid, Lead (2+) salt</t>
  </si>
  <si>
    <t>10102-06-4</t>
  </si>
  <si>
    <t>Bis(nitrato-o,o')dioxouranium</t>
  </si>
  <si>
    <t>10102-18-8</t>
  </si>
  <si>
    <t>Selenious acid, Disodium salt</t>
  </si>
  <si>
    <t>10102-44-0</t>
  </si>
  <si>
    <t>Nitrogen oxide</t>
  </si>
  <si>
    <t>10108-64-2</t>
  </si>
  <si>
    <t>Cadmium chloride (CdCl2)</t>
  </si>
  <si>
    <t>10124-36-4</t>
  </si>
  <si>
    <t>Cadmium sulfate</t>
  </si>
  <si>
    <t>10124-43-3</t>
  </si>
  <si>
    <t>Cobalt sulfate</t>
  </si>
  <si>
    <t>10124-65-9</t>
  </si>
  <si>
    <t>Dodecanoic acid potassium salt</t>
  </si>
  <si>
    <t>10125-13-0</t>
  </si>
  <si>
    <t>Copper chloride (CuCl2), Dihydrate</t>
  </si>
  <si>
    <t>10141-05-6</t>
  </si>
  <si>
    <t>Cobalt nitrate</t>
  </si>
  <si>
    <t>10222-01-2</t>
  </si>
  <si>
    <t>10325-94-7</t>
  </si>
  <si>
    <t>Cadmium nitrate</t>
  </si>
  <si>
    <t>10350-81-9</t>
  </si>
  <si>
    <t>Amopyroquin dihydrochloride</t>
  </si>
  <si>
    <t>10361-37-2</t>
  </si>
  <si>
    <t>Barium chloride</t>
  </si>
  <si>
    <t>10377-48-7</t>
  </si>
  <si>
    <t>Lithium sulfate</t>
  </si>
  <si>
    <t>10380-28-6</t>
  </si>
  <si>
    <t>bis(8-Quinolinolato-N1,08)copper</t>
  </si>
  <si>
    <t>10476-85-4</t>
  </si>
  <si>
    <t>Strontium chloride</t>
  </si>
  <si>
    <t>10588-01-9</t>
  </si>
  <si>
    <t>Sodium dichromate</t>
  </si>
  <si>
    <t>10599-90-3</t>
  </si>
  <si>
    <t>11067-81-5</t>
  </si>
  <si>
    <t>Tetrapropylenebenzenesulfonic acid</t>
  </si>
  <si>
    <t>11067-82-6</t>
  </si>
  <si>
    <t>Tetrapropylenebenzenesulfonic acid, Sodium salt</t>
  </si>
  <si>
    <t>11096-82-5</t>
  </si>
  <si>
    <t>Aroclor 1260</t>
  </si>
  <si>
    <t>11097-69-1</t>
  </si>
  <si>
    <t>Aroclor 1254</t>
  </si>
  <si>
    <t>11100-04-2</t>
  </si>
  <si>
    <t>Gamlen Oil Spill Remover</t>
  </si>
  <si>
    <t>11113-80-7</t>
  </si>
  <si>
    <t>Polyoxin</t>
  </si>
  <si>
    <t>11118-72-2</t>
  </si>
  <si>
    <t>Antimycin</t>
  </si>
  <si>
    <t>11126-43-5</t>
  </si>
  <si>
    <t>BP 1002</t>
  </si>
  <si>
    <t>11141-17-6</t>
  </si>
  <si>
    <t>12002-48-1</t>
  </si>
  <si>
    <t>12062-24-7</t>
  </si>
  <si>
    <t>Hexafluorosilicate(2-), Copper(2+) (1:1)</t>
  </si>
  <si>
    <t>12122-67-7</t>
  </si>
  <si>
    <t>12124-97-9</t>
  </si>
  <si>
    <t>Ammonium bromide ((NH4)Br)</t>
  </si>
  <si>
    <t>12125-02-9</t>
  </si>
  <si>
    <t>12427-38-2</t>
  </si>
  <si>
    <t>12447-61-9</t>
  </si>
  <si>
    <t>Zinc borate</t>
  </si>
  <si>
    <t>12642-13-6</t>
  </si>
  <si>
    <t>Amberlite LA-1</t>
  </si>
  <si>
    <t>12672-29-6</t>
  </si>
  <si>
    <t>Aroclor 1248</t>
  </si>
  <si>
    <t>12674-11-2</t>
  </si>
  <si>
    <t>Aroclor 1016</t>
  </si>
  <si>
    <t>12751-15-4</t>
  </si>
  <si>
    <t>HAN (heavy aromatic naphtha)</t>
  </si>
  <si>
    <t>12771-68-5</t>
  </si>
  <si>
    <t>12772-06-4</t>
  </si>
  <si>
    <t>Cutrine</t>
  </si>
  <si>
    <t>12774-30-0</t>
  </si>
  <si>
    <t>Corexit 7664</t>
  </si>
  <si>
    <t>12797-87-4</t>
  </si>
  <si>
    <t>Houghtosafe 1120</t>
  </si>
  <si>
    <t>13067-93-1</t>
  </si>
  <si>
    <t>13106-76-8</t>
  </si>
  <si>
    <t>Molybdic acid, Diammonium salt</t>
  </si>
  <si>
    <t>13138-45-9</t>
  </si>
  <si>
    <t>Nickelous nitrate</t>
  </si>
  <si>
    <t>13356-08-6</t>
  </si>
  <si>
    <t>13366-73-9</t>
  </si>
  <si>
    <t>Photodieldrin</t>
  </si>
  <si>
    <t>13410-01-0</t>
  </si>
  <si>
    <t>Selenic acid, Disodium salt</t>
  </si>
  <si>
    <t>13411-16-0</t>
  </si>
  <si>
    <t>6-[2-(5-Nitro-2-furanyl)ethenyl]-2-pyridinemethanol</t>
  </si>
  <si>
    <t>13463-67-7</t>
  </si>
  <si>
    <t>Titanium oxide (TiO2)</t>
  </si>
  <si>
    <t>13464-37-4</t>
  </si>
  <si>
    <t>Arsenous acid, Trisodium salt</t>
  </si>
  <si>
    <t>13464-38-5</t>
  </si>
  <si>
    <t>Arsenic acid (H3AsO4), Trisodium salt</t>
  </si>
  <si>
    <t>13472-45-2</t>
  </si>
  <si>
    <t>Sodium tungsten oxide (Na2WO4)</t>
  </si>
  <si>
    <t>Tungsten</t>
  </si>
  <si>
    <t>13473-90-0</t>
  </si>
  <si>
    <t>Aluminum nitrate</t>
  </si>
  <si>
    <t>13510-49-1</t>
  </si>
  <si>
    <t>Beryllium sulfate</t>
  </si>
  <si>
    <t>13530-68-2</t>
  </si>
  <si>
    <t>Chromic Acid</t>
  </si>
  <si>
    <t>13548-38-4</t>
  </si>
  <si>
    <t>Chromium(III) nitrate</t>
  </si>
  <si>
    <t>13701-59-2</t>
  </si>
  <si>
    <t>Boric acid, Barium salt</t>
  </si>
  <si>
    <t>13718-26-8</t>
  </si>
  <si>
    <t>Vanadate (VO31-), sodium (1:1)</t>
  </si>
  <si>
    <t>13738-63-1</t>
  </si>
  <si>
    <t>(2,4-Dichloro-6-fluoro)phenyl (p-nitro)phenyl ether</t>
  </si>
  <si>
    <t>13746-66-2</t>
  </si>
  <si>
    <t>(OC-6-11)-Tripotassium hexakis(cyano-C)ferrate (3-)</t>
  </si>
  <si>
    <t>13826-35-2</t>
  </si>
  <si>
    <t>3-Phenoxybenzenemethanol</t>
  </si>
  <si>
    <t>13840-33-0</t>
  </si>
  <si>
    <t>Lithium hypochlorite</t>
  </si>
  <si>
    <t>13863-41-7</t>
  </si>
  <si>
    <t>Bromine chloride (BrCl)</t>
  </si>
  <si>
    <t>13943-58-3</t>
  </si>
  <si>
    <t>(OC-6-11)-Tetrapotassiumhexakis (cyano-C)Ferrate (4-)</t>
  </si>
  <si>
    <t>13952-84-6</t>
  </si>
  <si>
    <t>13963-58-1</t>
  </si>
  <si>
    <t>(OC-6-11)-Hexakis(cyano-kappaC)-cobaltate(3-) potassium (1:3)</t>
  </si>
  <si>
    <t>14124-67-5</t>
  </si>
  <si>
    <t>14168-42-4</t>
  </si>
  <si>
    <t>1-(Tetrahydro-3,5-dinitro-1,3,5-triazin-1(2H)-yl)ethanone</t>
  </si>
  <si>
    <t>14215-52-2</t>
  </si>
  <si>
    <t>Bis[2-(amino-kappaN)ethanolato-kappaO]copper</t>
  </si>
  <si>
    <t>14235-86-0</t>
  </si>
  <si>
    <t>[mu-[[3,3'-Methylenebis[2-naphthalenesulfonato]](2-)]]diphenyldimercury</t>
  </si>
  <si>
    <t>14275-57-1</t>
  </si>
  <si>
    <t>Tributyltin maleate</t>
  </si>
  <si>
    <t>14324-55-1</t>
  </si>
  <si>
    <t>Zinc diethyldithiocarbamate</t>
  </si>
  <si>
    <t>14437-17-3</t>
  </si>
  <si>
    <t>alpha,4-Dichlorobenzenepropanoic acid, Methyl ester</t>
  </si>
  <si>
    <t>14484-64-1</t>
  </si>
  <si>
    <t>14729-82-9</t>
  </si>
  <si>
    <t>Hydrazine compd. with copper sulfate</t>
  </si>
  <si>
    <t>14797-73-0</t>
  </si>
  <si>
    <t>Perchlorate</t>
  </si>
  <si>
    <t>14808-79-8</t>
  </si>
  <si>
    <t>15067-52-4</t>
  </si>
  <si>
    <t>2-(2,4,5-Trichlorophenoxy)propanoic acid, 2-Butoxypropyl ester</t>
  </si>
  <si>
    <t>15096-52-3</t>
  </si>
  <si>
    <t>Cryolite (Na3(AlF6))</t>
  </si>
  <si>
    <t>15120-17-9</t>
  </si>
  <si>
    <t>Arsenenic acid, Sodium salt</t>
  </si>
  <si>
    <t>15165-79-4</t>
  </si>
  <si>
    <t>1-Naphthaleneacetic acid, Potassium salt</t>
  </si>
  <si>
    <t>15263-53-3</t>
  </si>
  <si>
    <t>Cartap</t>
  </si>
  <si>
    <t>nereistoxin analogue</t>
  </si>
  <si>
    <t>15627-09-5</t>
  </si>
  <si>
    <t>Bis[N-(hydroxy-kappaO)-N-(nitroso-kappaO)cyclohexanaminato]copper</t>
  </si>
  <si>
    <t>15662-33-6</t>
  </si>
  <si>
    <t>1H-Pyrrole-2-carboxylic acid, (3S,4R,4aR,6S,6aS,7S,8R,8aS,8bR,9S,9aS)-dodecahydro-4,6,7,8a,8b,9a-hexahydroxy-3,6a,9-trimethyl-7-(1-methylethyl)-6,9-methanobenzo[1,2]pentaleno[1,6-bc]furan-8-yl ester</t>
  </si>
  <si>
    <t>15922-78-8</t>
  </si>
  <si>
    <t>1-Hydroxy-2(1H)pyridinethione, Sodium salt</t>
  </si>
  <si>
    <t>15950-66-0</t>
  </si>
  <si>
    <t>16079-88-2</t>
  </si>
  <si>
    <t>16118-49-3</t>
  </si>
  <si>
    <t>16941-12-1</t>
  </si>
  <si>
    <t>Platinum chloride</t>
  </si>
  <si>
    <t>16984-48-8</t>
  </si>
  <si>
    <t>fluoride</t>
  </si>
  <si>
    <t>17109-36-3</t>
  </si>
  <si>
    <t>3-Chloro-N-(2-chloro-4-nitrophenyl)-5-(1,1-dimethylethyl)-6-hydroxy-2-methylbenzamide</t>
  </si>
  <si>
    <t>17109-49-8</t>
  </si>
  <si>
    <t>17375-41-6</t>
  </si>
  <si>
    <t>Ferrous sulfate monohydrate</t>
  </si>
  <si>
    <t>17439-94-0</t>
  </si>
  <si>
    <t>7-Oxabicyclo(2.2.1)heptane-2,3-dicarboxylic acid, Diammonium salt</t>
  </si>
  <si>
    <t>17606-31-4</t>
  </si>
  <si>
    <t>S,S'-[2-(Dimethylamino)-1,3-propanediyl]ester benzenesulfonothioic acid</t>
  </si>
  <si>
    <t>18172-67-3</t>
  </si>
  <si>
    <t>(1S,5S)-6,6-Dimethyl-2-methylenebicyclo[3.1.1]heptane</t>
  </si>
  <si>
    <t>18181-70-9</t>
  </si>
  <si>
    <t>18467-77-1</t>
  </si>
  <si>
    <t>18496-25-8</t>
  </si>
  <si>
    <t>18530-56-8</t>
  </si>
  <si>
    <t>Norea (3-(hexahydro-4,7-methanoindan-5-yl)-1,1-demethylurea)</t>
  </si>
  <si>
    <t>18584-79-7</t>
  </si>
  <si>
    <t>2-(2,4-Dichlorophenoxy)acetic acid compd. with 1,1',1''-nitrilotris[2-propanol] (1:1)</t>
  </si>
  <si>
    <t>19398-13-1</t>
  </si>
  <si>
    <t>2-(2,4,5-Trichlorophenoxy)propanoic acid, 2-Butoxyethyl ester</t>
  </si>
  <si>
    <t>19406-51-0</t>
  </si>
  <si>
    <t>4-Amino-2,6-dinitrotoluene</t>
  </si>
  <si>
    <t>19902-04-6</t>
  </si>
  <si>
    <t>(E,E)-2-(bis(3,7-Dimethyl-2,6-octadienyl)amino)ethanol</t>
  </si>
  <si>
    <t>20018-09-1</t>
  </si>
  <si>
    <t>1-[(Diiodomethyl)sulfonyl]-4-methylbenzene</t>
  </si>
  <si>
    <t>20115-34-8</t>
  </si>
  <si>
    <t>4-Chloro-2-nitrophenyl-p-nitrophenyl ether</t>
  </si>
  <si>
    <t>20354-26-1</t>
  </si>
  <si>
    <t>20427-59-2</t>
  </si>
  <si>
    <t>Copper hydroxide (Cu(OH)2)</t>
  </si>
  <si>
    <t>20679-58-7</t>
  </si>
  <si>
    <t>2-Butene-1,4-diyl ester, Bromoacetic acid</t>
  </si>
  <si>
    <t>20762-60-1</t>
  </si>
  <si>
    <t>Potassium azide</t>
  </si>
  <si>
    <t>21564-17-0</t>
  </si>
  <si>
    <t>thiazole</t>
  </si>
  <si>
    <t>21609-90-5</t>
  </si>
  <si>
    <t>22248-79-9</t>
  </si>
  <si>
    <t>22431-62-5</t>
  </si>
  <si>
    <t>(1R-trans)-3-(Cyclopentylidenemethyl)-2,2-dimethyl-cyclopropanecarboxylic acid, (5-Phenylmethyl)-3-furanyl)methyl ester</t>
  </si>
  <si>
    <t>22664-55-7</t>
  </si>
  <si>
    <t>Metipranolol</t>
  </si>
  <si>
    <t>22936-75-0</t>
  </si>
  <si>
    <t>C 18898</t>
  </si>
  <si>
    <t>23031-36-9</t>
  </si>
  <si>
    <t>23149-52-2</t>
  </si>
  <si>
    <t>Thiosulfuric acid(H2S2O3), Disilver (1+) salt</t>
  </si>
  <si>
    <t>23184-66-9</t>
  </si>
  <si>
    <t>23422-53-9</t>
  </si>
  <si>
    <t>23504-07-6</t>
  </si>
  <si>
    <t>CGA 13608 (2-[methylpropargylamino]-phenylmethylcarbamate)</t>
  </si>
  <si>
    <t>23564-06-9</t>
  </si>
  <si>
    <t>24151-93-7</t>
  </si>
  <si>
    <t>C 19490</t>
  </si>
  <si>
    <t>24307-26-4</t>
  </si>
  <si>
    <t>25154-52-3</t>
  </si>
  <si>
    <t>25155-23-1</t>
  </si>
  <si>
    <t>Dimethylphenol, Phosphate (3:1)</t>
  </si>
  <si>
    <t>25155-30-0</t>
  </si>
  <si>
    <t>25167-83-3</t>
  </si>
  <si>
    <t>Tetrachlorophenol</t>
  </si>
  <si>
    <t>25168-26-7</t>
  </si>
  <si>
    <t>(2,4-Dichlorophenoxy)acetic acid isooctyl ester</t>
  </si>
  <si>
    <t>25322-68-3</t>
  </si>
  <si>
    <t>.alpha.-Hydro-.omega.-hydroxypoly(oxy-1,2-ethanediyl)</t>
  </si>
  <si>
    <t>25474-41-3</t>
  </si>
  <si>
    <t>Methyl(phenylthio)carbamic acid, 3-(1-Methylpropyl)phenyl ester</t>
  </si>
  <si>
    <t>25545-89-5</t>
  </si>
  <si>
    <t>Ammonium 1-napthaleneacetate</t>
  </si>
  <si>
    <t>25606-41-1</t>
  </si>
  <si>
    <t>SYSTEMIC FUNGICIDE</t>
  </si>
  <si>
    <t>25637-99-4</t>
  </si>
  <si>
    <t>25875-51-8</t>
  </si>
  <si>
    <t>bis[4-(Chlorophenyl)methylene]carbonimidic dihydrazine</t>
  </si>
  <si>
    <t>25954-13-6</t>
  </si>
  <si>
    <t>Fosamine ammonium</t>
  </si>
  <si>
    <t>INHIBITS BUD FORMATION</t>
  </si>
  <si>
    <t>26002-80-2</t>
  </si>
  <si>
    <t>26027-38-3</t>
  </si>
  <si>
    <t>Rokafenol N-8</t>
  </si>
  <si>
    <t>26062-79-3</t>
  </si>
  <si>
    <t>26087-47-8</t>
  </si>
  <si>
    <t>26159-34-2</t>
  </si>
  <si>
    <t>(alphaS)-6-Methoxy-alpha-methyl-2-naphthaleneacetic acid sodium salt (1:1)</t>
  </si>
  <si>
    <t>26172-55-4</t>
  </si>
  <si>
    <t>26183-52-8</t>
  </si>
  <si>
    <t>Cemulsol 870</t>
  </si>
  <si>
    <t>26259-45-0</t>
  </si>
  <si>
    <t>26264-06-2</t>
  </si>
  <si>
    <t>Dodecylbenzenesulfonic acid, Calcium salt</t>
  </si>
  <si>
    <t>26354-18-7</t>
  </si>
  <si>
    <t>TBT methacrylate</t>
  </si>
  <si>
    <t>26530-20-1</t>
  </si>
  <si>
    <t>26544-20-7</t>
  </si>
  <si>
    <t>(4-Chloro-2-methylphenoxy)acetic acid isooctyl ester</t>
  </si>
  <si>
    <t>26628-22-8</t>
  </si>
  <si>
    <t>26648-01-1</t>
  </si>
  <si>
    <t>7-Oxabicyclo[2.2.1]heptane-2,3-dicarboxylic acid, compd. with N,N-dimethyl ethanamine (1:1)</t>
  </si>
  <si>
    <t>26761-40-0</t>
  </si>
  <si>
    <t>1,2-Benzenedicarboxylic acid, Diisodecyl ester</t>
  </si>
  <si>
    <t>27176-87-0</t>
  </si>
  <si>
    <t>N-Dodecylbenzenesulfonic acid</t>
  </si>
  <si>
    <t>27355-22-2</t>
  </si>
  <si>
    <t>4,5,6,7-Tetrachlorophthalide</t>
  </si>
  <si>
    <t>27519-02-4</t>
  </si>
  <si>
    <t>(9Z)-9-Tricosene</t>
  </si>
  <si>
    <t>27554-26-3</t>
  </si>
  <si>
    <t>27668-52-6</t>
  </si>
  <si>
    <t>N,N-Dimethyl-N-[3-(trimethoxysilyl)propyl]-1-octadecanaminium chloride</t>
  </si>
  <si>
    <t>27774-13-6</t>
  </si>
  <si>
    <t>Vanadium oxide sulfate</t>
  </si>
  <si>
    <t>28057-48-9</t>
  </si>
  <si>
    <t>28159-98-0</t>
  </si>
  <si>
    <t>28275-80-1</t>
  </si>
  <si>
    <t>Copper-bis(ethylenediamine)dodecylbenzenesulfonate)</t>
  </si>
  <si>
    <t>28288-05-3</t>
  </si>
  <si>
    <t>ABG-6070</t>
  </si>
  <si>
    <t>28300-74-5</t>
  </si>
  <si>
    <t>Bis[mu-[2,3-dihydroxybutanedioato(4-)-O1,O2:O3,O4]]di-Antimonate(2-) dipotassium trihydrate steroisomer</t>
  </si>
  <si>
    <t>28382-15-2</t>
  </si>
  <si>
    <t>6-Hydroxy-3(2H)-pyridazinone potassium salt (1:1)</t>
  </si>
  <si>
    <t>28434-00-6</t>
  </si>
  <si>
    <t>(1R,3R)-2,2-Dimethyl-3-(2-methyl-1-propenyl)cyclopropanecarboxylic acid (1S)-2-methyl-4-oxo-3-(2-propenyl)-2-cyclopenten-1-yl ester</t>
  </si>
  <si>
    <t>28631-35-8</t>
  </si>
  <si>
    <t>2-(2,4-Dichlorophenoxy)propanoic acid, Isooctyl ester</t>
  </si>
  <si>
    <t>28772-56-7</t>
  </si>
  <si>
    <t>28801-69-6</t>
  </si>
  <si>
    <t>Tributyl(neodecanoyloxy)stannane</t>
  </si>
  <si>
    <t>28804-88-8</t>
  </si>
  <si>
    <t>Dimethylnaphthalene</t>
  </si>
  <si>
    <t>29091-21-2</t>
  </si>
  <si>
    <t>2,6-Dinitro-N1,N1-dipropyl-4-(trifluoromethyl)-1,3-benzenediamine</t>
  </si>
  <si>
    <t>29118-87-4</t>
  </si>
  <si>
    <t>(Z)-N-(((Methylamino)carbonyl)oxy)ethanimidothioic acid, 2-Cyanoethyl ester</t>
  </si>
  <si>
    <t>29204-93-1</t>
  </si>
  <si>
    <t>Copper-2-hydroxy-1,4-naphthoquinone</t>
  </si>
  <si>
    <t>29450-45-1</t>
  </si>
  <si>
    <t>2-(4-Chloro-2-methylphenoxy)acetic acid, 2-Ethylhexyl ester</t>
  </si>
  <si>
    <t>29457-72-5</t>
  </si>
  <si>
    <t>1,1,2,2,3,3,4,4,5,5,6,6,7,7,8,8,8-Heptadecafluoro-1-octanesulfonic acid, Lithium salt</t>
  </si>
  <si>
    <t>30388-01-3</t>
  </si>
  <si>
    <t>Methanesulfonothioic acid, S-(2-Hydroxypropyl)ester</t>
  </si>
  <si>
    <t>31121-93-4</t>
  </si>
  <si>
    <t>alpha-Methyl-4-(2-methylpropyl)benzeneacetic acid, Sodium salt (1:1)</t>
  </si>
  <si>
    <t>31473-53-7</t>
  </si>
  <si>
    <t>2,5-Furandione, Polymer with 1-Tetradecene</t>
  </si>
  <si>
    <t>31512-74-0</t>
  </si>
  <si>
    <t>31895-22-4</t>
  </si>
  <si>
    <t>N,N-Dimethyl-1,2,3-trithian-5-amine ethanedioate (1:1)</t>
  </si>
  <si>
    <t>32289-58-0</t>
  </si>
  <si>
    <t>Poly(iminocarbonimidoyliminocarbonimidoylimino-1,6-hexanediylhydrochloride)</t>
  </si>
  <si>
    <t>32341-80-3</t>
  </si>
  <si>
    <t>2,4-D Tri,isopropylamine salt</t>
  </si>
  <si>
    <t>32351-70-5</t>
  </si>
  <si>
    <t>MCPP Dimethylamine salt</t>
  </si>
  <si>
    <t>32534-81-9</t>
  </si>
  <si>
    <t>32809-16-8</t>
  </si>
  <si>
    <t>33125-97-2</t>
  </si>
  <si>
    <t>(R)-1-(1-Phenylethyl)-1H-imidazole-5-carboxylic acid ethyl ester</t>
  </si>
  <si>
    <t>33213-65-9</t>
  </si>
  <si>
    <t>33245-39-5</t>
  </si>
  <si>
    <t>33442-83-0</t>
  </si>
  <si>
    <t>Photoheptachlor</t>
  </si>
  <si>
    <t>33813-20-6</t>
  </si>
  <si>
    <t>5,6-Dihydro-3H-imidazo[2,1-c]-1,2,4-dithiazole-3-thione</t>
  </si>
  <si>
    <t>33878-50-1</t>
  </si>
  <si>
    <t>N-Benzoyl-N-(3,4-dichlorophenyl)-L-alanine, Ethyl ester</t>
  </si>
  <si>
    <t>34128-01-3</t>
  </si>
  <si>
    <t>(Carboxymethoxy)butanedioic acid, Trisodium salt</t>
  </si>
  <si>
    <t>34364-42-6</t>
  </si>
  <si>
    <t>(1-Methyl-1-phenylethyl)phenyl diphenyl ester, Phosphoric acid</t>
  </si>
  <si>
    <t>34494-03-6</t>
  </si>
  <si>
    <t>N-(Phosphonomethyl)glycine sodium salt (1:1)</t>
  </si>
  <si>
    <t>34681-23-7</t>
  </si>
  <si>
    <t>35400-43-2</t>
  </si>
  <si>
    <t>35512-33-5</t>
  </si>
  <si>
    <t>Pyridate</t>
  </si>
  <si>
    <t>35572-78-2</t>
  </si>
  <si>
    <t>2-Methyl-3,5-dinitrobenzenamine</t>
  </si>
  <si>
    <t>35575-96-3</t>
  </si>
  <si>
    <t>azamethifos</t>
  </si>
  <si>
    <t>35691-65-7</t>
  </si>
  <si>
    <t>35832-11-2</t>
  </si>
  <si>
    <t>4-Amino-3,5,6-trichloro-2-pyridine carboxylic acid compd. with N,N-diethylethanamine (1:1)</t>
  </si>
  <si>
    <t>36362-09-1</t>
  </si>
  <si>
    <t>DTEA</t>
  </si>
  <si>
    <t>36557-27-4</t>
  </si>
  <si>
    <t>1-Methylethyl ester, 11-methoxy-3,7,11-trimethyl-2,4-dodecadienoic acid</t>
  </si>
  <si>
    <t>36643-28-4</t>
  </si>
  <si>
    <t>tributyltin (kation)</t>
  </si>
  <si>
    <t>37191-38-1</t>
  </si>
  <si>
    <t>Albegal B</t>
  </si>
  <si>
    <t>37226-28-1</t>
  </si>
  <si>
    <t>Essolvene</t>
  </si>
  <si>
    <t>37324-23-5</t>
  </si>
  <si>
    <t>Aroclor 1262</t>
  </si>
  <si>
    <t>37680-73-2</t>
  </si>
  <si>
    <t>38260-54-7</t>
  </si>
  <si>
    <t>pyrimidine organothiophosphate</t>
  </si>
  <si>
    <t>38638-05-0</t>
  </si>
  <si>
    <t>Nonylphenyl diphenyl phosphate</t>
  </si>
  <si>
    <t>38641-94-0</t>
  </si>
  <si>
    <t>N-(Phosphonomethyl)glycine compd. with 2-propanamine (1:1)</t>
  </si>
  <si>
    <t>38727-55-8</t>
  </si>
  <si>
    <t>39148-24-8</t>
  </si>
  <si>
    <t>INHIBITS SPORULATION</t>
  </si>
  <si>
    <t>39278-82-5</t>
  </si>
  <si>
    <t>BP 1100</t>
  </si>
  <si>
    <t>39289-94-6</t>
  </si>
  <si>
    <t>610 P</t>
  </si>
  <si>
    <t>39300-45-3</t>
  </si>
  <si>
    <t>39341-15-6</t>
  </si>
  <si>
    <t>Phos-chek 259</t>
  </si>
  <si>
    <t>39403-84-4</t>
  </si>
  <si>
    <t>BP 1100 x</t>
  </si>
  <si>
    <t>39412-51-6</t>
  </si>
  <si>
    <t>Finasol SC</t>
  </si>
  <si>
    <t>39429-71-5</t>
  </si>
  <si>
    <t>Purifloc C-31</t>
  </si>
  <si>
    <t>39450-05-0</t>
  </si>
  <si>
    <t>Halowax 1099</t>
  </si>
  <si>
    <t>39515-40-7</t>
  </si>
  <si>
    <t>40596-69-8</t>
  </si>
  <si>
    <t>juvenile hormone</t>
  </si>
  <si>
    <t>41814-78-2</t>
  </si>
  <si>
    <t>42509-83-1</t>
  </si>
  <si>
    <t>Phosphorothioic acid, O-[5-Chloro-1-(1-methylethyl)-1H-1,2,4-triazol-3-yl] O,O-dimethyl ester</t>
  </si>
  <si>
    <t>42588-37-4</t>
  </si>
  <si>
    <t>Kinoprene</t>
  </si>
  <si>
    <t>42615-29-2</t>
  </si>
  <si>
    <t>Benzenesulfonic acid, alkyl derivs.</t>
  </si>
  <si>
    <t>43222-48-6</t>
  </si>
  <si>
    <t>50512-35-1</t>
  </si>
  <si>
    <t>dithiolane</t>
  </si>
  <si>
    <t>50540-61-9</t>
  </si>
  <si>
    <t>Sodium 2,5-dichloro-4-bromophenol</t>
  </si>
  <si>
    <t>51158-18-0</t>
  </si>
  <si>
    <t>Berol TL-188</t>
  </si>
  <si>
    <t>51158-19-1</t>
  </si>
  <si>
    <t>Berol TL-198</t>
  </si>
  <si>
    <t>51158-21-5</t>
  </si>
  <si>
    <t>Corexit 8666</t>
  </si>
  <si>
    <t>51200-87-4</t>
  </si>
  <si>
    <t>4,4-Dimethyloxazolidine</t>
  </si>
  <si>
    <t>51218-49-6</t>
  </si>
  <si>
    <t>2-Chloro-N-(2,6-diethylphenyl)-N-(2-propoxyethyl)acetamide</t>
  </si>
  <si>
    <t>51222-39-0</t>
  </si>
  <si>
    <t>Finasol OSR 2</t>
  </si>
  <si>
    <t>51222-40-3</t>
  </si>
  <si>
    <t>Polyclens industrial TS 7</t>
  </si>
  <si>
    <t>51235-04-2</t>
  </si>
  <si>
    <t>51249-05-9</t>
  </si>
  <si>
    <t>buminafos</t>
  </si>
  <si>
    <t>51338-27-3</t>
  </si>
  <si>
    <t>51384-51-1</t>
  </si>
  <si>
    <t>1-[4-(2-Methoxyethyl)phenoxy]-3-[(1-methylethyl)amino]-2-propanol</t>
  </si>
  <si>
    <t>51580-86-0</t>
  </si>
  <si>
    <t>Sodium dichloroisocyanuratedihydrate</t>
  </si>
  <si>
    <t>51596-11-3</t>
  </si>
  <si>
    <t>51811-79-1</t>
  </si>
  <si>
    <t>.alpha.-(Nonylphenyl)-.omega.-hydroxypoly(oxy-1,2-ethanediyl)phosphate</t>
  </si>
  <si>
    <t>52292-17-8</t>
  </si>
  <si>
    <t>alpha-Isooctadecyl-omega-hydroxypoly(oxy-1,2-ethanediyl)</t>
  </si>
  <si>
    <t>52316-55-9</t>
  </si>
  <si>
    <t>1H-Benzimidazol-2-ylcarbamic acid methyl ester phosphate (1:1)</t>
  </si>
  <si>
    <t>52341-33-0</t>
  </si>
  <si>
    <t>FMC-35171</t>
  </si>
  <si>
    <t>52508-35-7</t>
  </si>
  <si>
    <t>2,3:4,6-bis-O-(1-Methylethylidene)-alpha-L-xylo-2-hexulofuranosonic acid, Sodium salt</t>
  </si>
  <si>
    <t>53042-79-8</t>
  </si>
  <si>
    <t>Hexadecadienol,acetate</t>
  </si>
  <si>
    <t>53404-22-1</t>
  </si>
  <si>
    <t>Chloroprop, Sodium salt</t>
  </si>
  <si>
    <t>53404-31-2</t>
  </si>
  <si>
    <t>2-(2,4-Dichlorophenoxy)propanoic acid 2-butoxyethyl ester</t>
  </si>
  <si>
    <t>53469-21-9</t>
  </si>
  <si>
    <t>Aroclor 1242</t>
  </si>
  <si>
    <t>53516-76-0</t>
  </si>
  <si>
    <t>ADBAC(BTC 2125M)</t>
  </si>
  <si>
    <t>53763-00-1</t>
  </si>
  <si>
    <t>Atlas 1901</t>
  </si>
  <si>
    <t>53763-12-5</t>
  </si>
  <si>
    <t>Cleansol</t>
  </si>
  <si>
    <t>53763-21-6</t>
  </si>
  <si>
    <t>Dermol</t>
  </si>
  <si>
    <t>53763-31-8</t>
  </si>
  <si>
    <t>Gamlen D</t>
  </si>
  <si>
    <t>53763-55-6</t>
  </si>
  <si>
    <t>Polyclens</t>
  </si>
  <si>
    <t>53763-56-7</t>
  </si>
  <si>
    <t>Polycomplex A</t>
  </si>
  <si>
    <t>53763-64-7</t>
  </si>
  <si>
    <t>Slickgone 1</t>
  </si>
  <si>
    <t>53763-65-8</t>
  </si>
  <si>
    <t>Slickgone 2</t>
  </si>
  <si>
    <t>53763-67-0</t>
  </si>
  <si>
    <t>Slix</t>
  </si>
  <si>
    <t>53780-36-2</t>
  </si>
  <si>
    <t>Mefluidide, diethanolamine salt</t>
  </si>
  <si>
    <t>53988-71-9</t>
  </si>
  <si>
    <t>Sugee No. 2</t>
  </si>
  <si>
    <t>54593-83-8</t>
  </si>
  <si>
    <t>Chlorethoxyfos</t>
  </si>
  <si>
    <t>55290-64-7</t>
  </si>
  <si>
    <t>55349-54-7</t>
  </si>
  <si>
    <t>[[(Diethylamino)thioxomethyl]thio]tris(phenylmethyl)stannane</t>
  </si>
  <si>
    <t>55406-53-6</t>
  </si>
  <si>
    <t>55600-34-5</t>
  </si>
  <si>
    <t>Clophen A 30</t>
  </si>
  <si>
    <t>55634-91-8</t>
  </si>
  <si>
    <t>55635-13-7</t>
  </si>
  <si>
    <t>6,6-Dimethyl-2,4-dioxo-3-[1[(2-propenyloxy)amino]butylidene]cyclohexane carboxylic acid methylester, Sodium salt</t>
  </si>
  <si>
    <t>55818-86-5</t>
  </si>
  <si>
    <t>Fyrquel GT</t>
  </si>
  <si>
    <t>56073-10-0</t>
  </si>
  <si>
    <t>56296-78-7</t>
  </si>
  <si>
    <t>N-Methyl-gamma-[4-(trifluoromethyl)phenoxy]benzenepropanamine, Hydrochloride (1:1)</t>
  </si>
  <si>
    <t>56425-91-3</t>
  </si>
  <si>
    <t>56634-95-8</t>
  </si>
  <si>
    <t>56646-05-0</t>
  </si>
  <si>
    <t>Phoschek 202</t>
  </si>
  <si>
    <t>56715-13-0</t>
  </si>
  <si>
    <t>4-[(2R)-2-Hydroxy-3-[(1-methylethyl)amino]propoxy]benzeneacetamide</t>
  </si>
  <si>
    <t>56840-61-0</t>
  </si>
  <si>
    <t>((3-Nitrophenyl)hydrazono)propanedioic acid</t>
  </si>
  <si>
    <t>57036-29-0</t>
  </si>
  <si>
    <t>TFM-2B (3-trifluoromethyl-4-nitrophenyl + bayer 73)</t>
  </si>
  <si>
    <t>57055-38-6</t>
  </si>
  <si>
    <t>Monochlorodehydroabietic acid</t>
  </si>
  <si>
    <t>57055-39-7</t>
  </si>
  <si>
    <t>Dichlorodehydroabietic acid</t>
  </si>
  <si>
    <t>57213-69-1</t>
  </si>
  <si>
    <t>57226-68-3</t>
  </si>
  <si>
    <t>gamma-(4-(Trifluoromethyl)phenoxy]benzenepropanamine hydrochloride</t>
  </si>
  <si>
    <t>57369-32-1</t>
  </si>
  <si>
    <t>57571-05-8</t>
  </si>
  <si>
    <t>2-(2,4-Dichlorophenoxy)propanoic acid, 2-Butoxyethyl ester mixture with 2-Butoxyethyl(2,4-dichlorophenoxy) acetate</t>
  </si>
  <si>
    <t>57754-85-5</t>
  </si>
  <si>
    <t>57960-19-7</t>
  </si>
  <si>
    <t>58842-20-9</t>
  </si>
  <si>
    <t>Tetrahydro-2-(nitromethylene)-2H-1,3-thiazine</t>
  </si>
  <si>
    <t>nitromethylene</t>
  </si>
  <si>
    <t>59355-53-2</t>
  </si>
  <si>
    <t>Citrex S5</t>
  </si>
  <si>
    <t>59641-25-7</t>
  </si>
  <si>
    <t>2-Chloro-3-(1-pyrrolidinyl)-1,4-naphthalenedione</t>
  </si>
  <si>
    <t>59669-26-0</t>
  </si>
  <si>
    <t>59720-42-2</t>
  </si>
  <si>
    <t>Azadioxabicyclooctane</t>
  </si>
  <si>
    <t>59756-60-4</t>
  </si>
  <si>
    <t>60207-31-0</t>
  </si>
  <si>
    <t>60617-06-3</t>
  </si>
  <si>
    <t>Corexit 9527</t>
  </si>
  <si>
    <t>61711-25-9</t>
  </si>
  <si>
    <t>Primary alcohol sulphate (C12-C15)</t>
  </si>
  <si>
    <t>61789-18-2</t>
  </si>
  <si>
    <t>61789-28-4</t>
  </si>
  <si>
    <t>Creosote Oil</t>
  </si>
  <si>
    <t>61790-13-4</t>
  </si>
  <si>
    <t>Naphthenic acid, Sodium salt</t>
  </si>
  <si>
    <t>61791-26-2</t>
  </si>
  <si>
    <t>Tallow alkyl amines, Ethoxylated</t>
  </si>
  <si>
    <t>61791-39-7</t>
  </si>
  <si>
    <t>Hydroxyethyl-2-alkyl-2-imidazoline</t>
  </si>
  <si>
    <t>61791-63-7</t>
  </si>
  <si>
    <t>N-Coco alkyltrimethylenediamines</t>
  </si>
  <si>
    <t>61791-64-8</t>
  </si>
  <si>
    <t>Alkyl* amino)-3-aminopropane monoacetate</t>
  </si>
  <si>
    <t>61949-76-6</t>
  </si>
  <si>
    <t>61949-77-7</t>
  </si>
  <si>
    <t>62732-91-6</t>
  </si>
  <si>
    <t>1H-Benzimidazol-2-ylcarbamic acid, 2-(2-Ethoxyethoxy)ethyl ester</t>
  </si>
  <si>
    <t>62924-70-3</t>
  </si>
  <si>
    <t>Flumetralin</t>
  </si>
  <si>
    <t>63148-62-9</t>
  </si>
  <si>
    <t>Dimethyl siloxanes and silicones</t>
  </si>
  <si>
    <t>63231-50-5</t>
  </si>
  <si>
    <t>Amines, C15-18-alkyl, Unsatd.</t>
  </si>
  <si>
    <t>63333-35-7</t>
  </si>
  <si>
    <t>Bromethalin</t>
  </si>
  <si>
    <t>63449-39-8</t>
  </si>
  <si>
    <t>Chlorinated paraffin waxes and hydrocarbon waxes</t>
  </si>
  <si>
    <t>63449-41-2</t>
  </si>
  <si>
    <t>63821-86-3</t>
  </si>
  <si>
    <t>(4-Chloro-2-methylphenoxy)acetic acid sodium salt mxt with 6-Chloro-N,N-diethyl-1,3,5-triazine-2,4-diamine and N-(1,1-di</t>
  </si>
  <si>
    <t>64047-88-7</t>
  </si>
  <si>
    <t>2,4-Dichloro-6-nitrophenol, Sodium salt</t>
  </si>
  <si>
    <t>fenpropathrin</t>
  </si>
  <si>
    <t>64359-81-5</t>
  </si>
  <si>
    <t>64544-07-6</t>
  </si>
  <si>
    <t>Cefuroxime axetil</t>
  </si>
  <si>
    <t>64700-56-7</t>
  </si>
  <si>
    <t>65195-55-3</t>
  </si>
  <si>
    <t>65431-29-0</t>
  </si>
  <si>
    <t>Dobs 055</t>
  </si>
  <si>
    <t>65732-07-2</t>
  </si>
  <si>
    <t>3-(2,2-Dichloroethenyl)-2,2-dimethylcyclopropanecarboxylic acid, [1R-[1 alpha(S),2 beta]-cyano(3-phenoxyphenyl)methyl es</t>
  </si>
  <si>
    <t>65733-16-6</t>
  </si>
  <si>
    <t>(2E,4E,7S)-11-Methoxy-3,7,11-trimethyl-2,4-dodecadienoic acid 1-methylethyl ester</t>
  </si>
  <si>
    <t>65954-19-0</t>
  </si>
  <si>
    <t>(Z)-4-Tridecen-1-ol, Acetate</t>
  </si>
  <si>
    <t>66063-05-6</t>
  </si>
  <si>
    <t>pencycuron</t>
  </si>
  <si>
    <t>66330-88-9</t>
  </si>
  <si>
    <t>Hydrothol 191</t>
  </si>
  <si>
    <t>66357-07-1</t>
  </si>
  <si>
    <t>N-[2-[[[5-[(Dimethylamino)methyl]-2-furanyl]methyl]thio]ethyl]-N'-methylurea</t>
  </si>
  <si>
    <t>66419-38-3</t>
  </si>
  <si>
    <t>Capacitor 21</t>
  </si>
  <si>
    <t>66423-09-4</t>
  </si>
  <si>
    <t>N-Methylmethanamine (2R)-2-(4-chloro-2-methylphenoxy)propanoate</t>
  </si>
  <si>
    <t>66441-23-4</t>
  </si>
  <si>
    <t>INHIBITS FATTY ACID SYNTHESIS</t>
  </si>
  <si>
    <t>66455-14-9</t>
  </si>
  <si>
    <t>C12-13 Alcohols, Ethoxylated</t>
  </si>
  <si>
    <t>66594-31-8</t>
  </si>
  <si>
    <t>Pydraul 50E</t>
  </si>
  <si>
    <t>66594-32-9</t>
  </si>
  <si>
    <t>Pydraul 115E</t>
  </si>
  <si>
    <t>fonofos</t>
  </si>
  <si>
    <t>66827-38-1</t>
  </si>
  <si>
    <t>2-(p-Chlorophenyl)-2-isopropylacetic acid, Cyano(p-phenoxyphenyl)methyl ester</t>
  </si>
  <si>
    <t>66829-03-6</t>
  </si>
  <si>
    <t>Siarczanol N 2</t>
  </si>
  <si>
    <t>66829-04-7</t>
  </si>
  <si>
    <t>Rotanina W</t>
  </si>
  <si>
    <t>66829-05-8</t>
  </si>
  <si>
    <t>Erional NWS</t>
  </si>
  <si>
    <t>67167-02-6</t>
  </si>
  <si>
    <t>Swanic 6L</t>
  </si>
  <si>
    <t>67485-29-4</t>
  </si>
  <si>
    <t>67762-39-4</t>
  </si>
  <si>
    <t>C6-12 Fatty acids, Me esters</t>
  </si>
  <si>
    <t>68038-71-1</t>
  </si>
  <si>
    <t>BT</t>
  </si>
  <si>
    <t>68085-85-8</t>
  </si>
  <si>
    <t>68131-39-5</t>
  </si>
  <si>
    <t>C12-15 Alcohols, Ethoxylated</t>
  </si>
  <si>
    <t>68131-40-8</t>
  </si>
  <si>
    <t>Alcohols, C11-15-secondary, Ethoxylated</t>
  </si>
  <si>
    <t>68157-60-8</t>
  </si>
  <si>
    <t>growth stimulators</t>
  </si>
  <si>
    <t>68333-79-9</t>
  </si>
  <si>
    <t>Polyphosphoric acids, Ammonium salts</t>
  </si>
  <si>
    <t>68424-85-1</t>
  </si>
  <si>
    <t>68514-95-4</t>
  </si>
  <si>
    <t>Di-C12-20-alkyldimethyl quarternary ammonium compounds, Chlorides</t>
  </si>
  <si>
    <t>68585-34-2</t>
  </si>
  <si>
    <t>68603-15-6</t>
  </si>
  <si>
    <t>Alcohols, C6-12</t>
  </si>
  <si>
    <t>68607-28-3</t>
  </si>
  <si>
    <t>X-CIDE 370</t>
  </si>
  <si>
    <t>68783-78-8</t>
  </si>
  <si>
    <t>Dimethylditallowalkyl quaternary ammonium compounds, Chlorides</t>
  </si>
  <si>
    <t>68814-95-9</t>
  </si>
  <si>
    <t>Alamine 336</t>
  </si>
  <si>
    <t>68951-67-7</t>
  </si>
  <si>
    <t>C14-15 Alcohols, Ethoxylated</t>
  </si>
  <si>
    <t>68989-02-6</t>
  </si>
  <si>
    <t>Quaternary ammonium compounds, C12-16-Alkyl[(dichlorophenyl)methyl]dimethyl, Chlorides</t>
  </si>
  <si>
    <t>69327-76-0</t>
  </si>
  <si>
    <t>69409-94-5</t>
  </si>
  <si>
    <t>69581-33-5</t>
  </si>
  <si>
    <t>cyprofuram</t>
  </si>
  <si>
    <t>69806-50-4</t>
  </si>
  <si>
    <t>70161-44-3</t>
  </si>
  <si>
    <t>N-(Hydroxymethyl)glycine, Sodium salt (1:1)</t>
  </si>
  <si>
    <t>70896-08-1</t>
  </si>
  <si>
    <t>Nokomis 3</t>
  </si>
  <si>
    <t>71283-80-2</t>
  </si>
  <si>
    <t>fenoxaprop-P-ethyl</t>
  </si>
  <si>
    <t>71561-11-0</t>
  </si>
  <si>
    <t>2-[[4-(2,4-Dichlorobenzoyl)-1,3-dimethyl-1H-pyrazol-5-yl]oxy]-1-phenylethanone</t>
  </si>
  <si>
    <t>pyrazolyloxyacetophenone</t>
  </si>
  <si>
    <t>72391-46-9</t>
  </si>
  <si>
    <t>dichlorophenyl dicarboximide</t>
  </si>
  <si>
    <t>72674-05-6</t>
  </si>
  <si>
    <t>Alpha olefin sulphonate (C14-C18)</t>
  </si>
  <si>
    <t>72963-72-5</t>
  </si>
  <si>
    <t>2,2-Dimethyl-3-(2-methyl-1-propenyl)cyclopropanecarboxylic acid, [2,5-dioxo-3-(2-propynyl)-1-imidazolidinyl]methyl ester</t>
  </si>
  <si>
    <t>73231-34-2</t>
  </si>
  <si>
    <t>(R-(R*,S*)]-4-[2-[(Dichloroacetyl)amino]-3-fluoro-1-hydroxypropyl]benzensulfonic acid methyl ester</t>
  </si>
  <si>
    <t>73561-16-7</t>
  </si>
  <si>
    <t>Utinal 302</t>
  </si>
  <si>
    <t>74115-24-5</t>
  </si>
  <si>
    <t>74222-97-2</t>
  </si>
  <si>
    <t>2-[[[[(4,6-Dimethyl-2-pyrimidinyl)amino]carbonyl]amino]sulfonyl]benzoic acid, Methyl ester</t>
  </si>
  <si>
    <t>74610-55-2</t>
  </si>
  <si>
    <t>Tylosin, (2R,3R)-2,3-dihydroxybutanedioate (1:1)</t>
  </si>
  <si>
    <t>74665-84-2</t>
  </si>
  <si>
    <t>Fire-trol 100</t>
  </si>
  <si>
    <t>74665-86-4</t>
  </si>
  <si>
    <t>Fire-trol 931</t>
  </si>
  <si>
    <t>74871-40-2</t>
  </si>
  <si>
    <t>Dubaral SP</t>
  </si>
  <si>
    <t>75022-22-9</t>
  </si>
  <si>
    <t>Arafosfotion</t>
  </si>
  <si>
    <t>76578-14-8</t>
  </si>
  <si>
    <t>76703-62-3</t>
  </si>
  <si>
    <t>(1R,3R)-3-(2-Chloro-3,3,3-trifluoro-1-propenyl)-2,2-dimethylcyclopropanecarboxylic acid (S)-cyano(3-phenoxyphenyl)methyl ester</t>
  </si>
  <si>
    <t>76930-58-0</t>
  </si>
  <si>
    <t>Sulfuric acid diammonium salt mixt. with diammonium hydrogen phosphate</t>
  </si>
  <si>
    <t>77182-82-2</t>
  </si>
  <si>
    <t>79127-80-3</t>
  </si>
  <si>
    <t>[2-(Phenoxyphenoxy)ethyl]carbamic acid, Ethyl ester</t>
  </si>
  <si>
    <t>80844-07-1</t>
  </si>
  <si>
    <t>81052-29-1</t>
  </si>
  <si>
    <t>2-(4-Chlorophenyl)-1-ethyl-1,4-dihydro-6-methyl-4-oxo-3-pyridinecarboxylic acid, Potassium salt</t>
  </si>
  <si>
    <t>81334-34-1</t>
  </si>
  <si>
    <t>81335-77-5</t>
  </si>
  <si>
    <t>Imazethapyr(Acid)</t>
  </si>
  <si>
    <t>81405-85-8</t>
  </si>
  <si>
    <t>81406-37-3</t>
  </si>
  <si>
    <t>tridemorf</t>
  </si>
  <si>
    <t>81510-83-0</t>
  </si>
  <si>
    <t>2-[4,5-Dihydro-4-methyl-4-(1-methylethyl)-5-oxo-1H-imidazol-2-yl]-3-pyridinecarboxylic acid compd. with 2-propamine (1:1</t>
  </si>
  <si>
    <t>81591-81-3</t>
  </si>
  <si>
    <t>81741-28-8</t>
  </si>
  <si>
    <t>Tributyltetradecylphosphonium, Chloride (1:1)</t>
  </si>
  <si>
    <t>82027-59-6</t>
  </si>
  <si>
    <t>Copper triethanolamine</t>
  </si>
  <si>
    <t>82633-79-2</t>
  </si>
  <si>
    <t>5,6-Dihydro-2-methyl-2H-cyclopent[d]isothiazol-3(4H)-one</t>
  </si>
  <si>
    <t>82697-71-0</t>
  </si>
  <si>
    <t>2-(4-Chlorophenyl)-3-ethyl-2,5-dihydro-5-oxo-4-pyridazinecarboxylic acid potassium salt</t>
  </si>
  <si>
    <t>83588-43-6</t>
  </si>
  <si>
    <t>1-(4-Chlorophenyl)-1,4-dihydro-6-methyl-4-oxo-3-pyriddazinecarboxylic acid, Potassium salt</t>
  </si>
  <si>
    <t>83657-17-4</t>
  </si>
  <si>
    <t>Uniconazole</t>
  </si>
  <si>
    <t>83657-22-1</t>
  </si>
  <si>
    <t>E-(+-)-beta-[(4-Chlorophenyl)methylene]-alpha-(1,1-dimethylethyl)-1H-1,2,4-triazole-1-ethanol</t>
  </si>
  <si>
    <t>85264-33-1</t>
  </si>
  <si>
    <t>Pyrazole</t>
  </si>
  <si>
    <t>85535-84-8</t>
  </si>
  <si>
    <t>86209-51-0</t>
  </si>
  <si>
    <t>86393-32-0</t>
  </si>
  <si>
    <t>1-Cyclopropyl-6-fluoro-1,4-dihydro-4-oxo-7-(1-piperazinyl)-3-quinolinecarboxylic acid monohydrochloride, Monohydrate</t>
  </si>
  <si>
    <t>87130-20-9</t>
  </si>
  <si>
    <t>diethofencarb</t>
  </si>
  <si>
    <t>87237-48-7</t>
  </si>
  <si>
    <t>87546-18-7</t>
  </si>
  <si>
    <t>Flumiclorac pentyl</t>
  </si>
  <si>
    <t>MEMBRANE LIPID PEROXIDATION</t>
  </si>
  <si>
    <t>90982-32-4</t>
  </si>
  <si>
    <t>91745-52-7</t>
  </si>
  <si>
    <t>Coco alkyl amines, Hydrochlorides</t>
  </si>
  <si>
    <t>93379-54-5</t>
  </si>
  <si>
    <t>4-[(2S)-2-Hydroxy-3-[(1-methylethyl)amino]propoxy]benzeneacetamide</t>
  </si>
  <si>
    <t>flucycloxuron</t>
  </si>
  <si>
    <t>INHIBITS CHITINE SYSNTHESIS &amp; MOLTING</t>
  </si>
  <si>
    <t>94051-08-8</t>
  </si>
  <si>
    <t>(2R)-2-[4-[(6-Chloro-2-quinoxalinyl)oxy]phenoxy]propanoic acid</t>
  </si>
  <si>
    <t>95312-94-0</t>
  </si>
  <si>
    <t>Slick-A-way</t>
  </si>
  <si>
    <t>95737-68-1</t>
  </si>
  <si>
    <t>95751-97-6</t>
  </si>
  <si>
    <t>711P</t>
  </si>
  <si>
    <t>96182-53-5</t>
  </si>
  <si>
    <t>96300-95-7</t>
  </si>
  <si>
    <t>Isodecyldiphenyl ester phosphoric acid mixt. with triphenyl phosphate</t>
  </si>
  <si>
    <t>96300-96-8</t>
  </si>
  <si>
    <t>4-(1,1-Dimethylethyl)phenyl diphenyl ester phosphoric acid mixt. with triphenyl phosphate</t>
  </si>
  <si>
    <t>96300-97-9</t>
  </si>
  <si>
    <t>2-(1-Methylethyl)phenyldiphenyl ester phosphoric acid mixture w/triphenyl phosphate</t>
  </si>
  <si>
    <t>97780-06-8</t>
  </si>
  <si>
    <t>2-[[[[[4-Ethoxy-6-(methylamino-1,3,5-triazin-2-yl]amino]carbonyl]amino]sulfonyl]benzoic acid methyl ester</t>
  </si>
  <si>
    <t>97886-45-8</t>
  </si>
  <si>
    <t>Dithiopyr</t>
  </si>
  <si>
    <t>98119-34-7</t>
  </si>
  <si>
    <t>3-(2,2-Dichloroethenyl)-2,2-dimethylcyclopropanecarboxylic acid (3-phenoxyphenyl)methyl ester mixt. with N-(3,4-dichloro</t>
  </si>
  <si>
    <t>99685-96-8</t>
  </si>
  <si>
    <t>[5,6]Fullerene-C60-Ih</t>
  </si>
  <si>
    <t>100784-20-1</t>
  </si>
  <si>
    <t>Halosulfuron</t>
  </si>
  <si>
    <t>103112-35-2</t>
  </si>
  <si>
    <t>fenchlorazool-ethyl</t>
  </si>
  <si>
    <t>103361-09-7</t>
  </si>
  <si>
    <t>104030-54-8</t>
  </si>
  <si>
    <t>carpropamide</t>
  </si>
  <si>
    <t>104040-79-1</t>
  </si>
  <si>
    <t>Dicamba, diglycoamine salt</t>
  </si>
  <si>
    <t>104098-48-8</t>
  </si>
  <si>
    <t>(+-)-2-[4,5-Dihydro-4-methyl-4-(1-methylethyl)-5-oxo-1H-imidazol-2-yl]-5-methyl-3-pyridinecarboxylic acid</t>
  </si>
  <si>
    <t>104098-49-9</t>
  </si>
  <si>
    <t>Pyridine carboxylic acid</t>
  </si>
  <si>
    <t>104653-34-1</t>
  </si>
  <si>
    <t>104786-87-0</t>
  </si>
  <si>
    <t>R-2-(2,4-Dichlorophenoxy)propanoic acid, compd. with N-Methylmethanamine (1:1)</t>
  </si>
  <si>
    <t>105512-06-9</t>
  </si>
  <si>
    <t>105726-67-8</t>
  </si>
  <si>
    <t>N-Methylneodecanamide</t>
  </si>
  <si>
    <t>Neurotoxicant</t>
  </si>
  <si>
    <t>106325-08-0</t>
  </si>
  <si>
    <t>epoxyconazool</t>
  </si>
  <si>
    <t>106603-13-8</t>
  </si>
  <si>
    <t>X-77</t>
  </si>
  <si>
    <t>108173-90-6</t>
  </si>
  <si>
    <t>108731-70-0</t>
  </si>
  <si>
    <t>5-[2-Chloro-4-(trifluoromethyl)phenoxy]-N-(methylsulfonyl)-2-nitrobenzamide sodium salt</t>
  </si>
  <si>
    <t>111376-59-1</t>
  </si>
  <si>
    <t>2,2-Dimethyl-3-(2-methyl-1-propenyl)-cyclopropanecarboxylic acid, [5-(phenylmethyl)-3-furanyl]methyl ester mixt. with 5-[[2-(2-butoxyethoxy)ethoxy]methyl]-6-propyl-1,3-benzodioxole</t>
  </si>
  <si>
    <t>112143-82-5</t>
  </si>
  <si>
    <t>112226-61-6</t>
  </si>
  <si>
    <t>cyproconazool</t>
  </si>
  <si>
    <t>114247-06-2</t>
  </si>
  <si>
    <t>(gammaS)-N-Methyl-gamma-[4-(trifluoromethyl)phenoxy]benzenepropanamine hydrochloride (1:1)</t>
  </si>
  <si>
    <t>114247-09-5</t>
  </si>
  <si>
    <t>(gammaR)-N-Methyl-gamma-[4-(trifluoromethyl)phenoxy]benzenepropanamine hydrochloride (1:1)</t>
  </si>
  <si>
    <t>114311-32-9</t>
  </si>
  <si>
    <t>115136-53-3</t>
  </si>
  <si>
    <t>2-[4,5-Dihydro-4-methyl-4-(1-methylethyl)-5-oxo-1H-imidazol-2-yl]-5-methyl-3-pyridinecarboxylic acid ammonium salt (1:1)</t>
  </si>
  <si>
    <t>115326-86-8</t>
  </si>
  <si>
    <t>Dispolene 32S</t>
  </si>
  <si>
    <t>115902-64-2</t>
  </si>
  <si>
    <t>N,N'-1,2-Ethanediylbis(N-(carboxymethyl)glycine trisodium salt mixt. with dodecanamide (1:1)</t>
  </si>
  <si>
    <t>116714-46-6</t>
  </si>
  <si>
    <t>novaluron</t>
  </si>
  <si>
    <t>117337-19-6</t>
  </si>
  <si>
    <t>117718-60-2</t>
  </si>
  <si>
    <t>Thiazopyr</t>
  </si>
  <si>
    <t>119937-21-2</t>
  </si>
  <si>
    <t>Avolan UL 75</t>
  </si>
  <si>
    <t>120067-83-6</t>
  </si>
  <si>
    <t>5-Amino-1-[2,6-dichloro-4-(trifluoromethyl)phenyl]-4-[(trifluoromethyl)thio]-1H-pyrazole-3-carbonitrile</t>
  </si>
  <si>
    <t>120116-88-3</t>
  </si>
  <si>
    <t>121451-02-3</t>
  </si>
  <si>
    <t>N-[[[3,5-Dichloro-2-fluoro-4-(1,1,2,3,3,3-hexafluoropropoxy)phenyl]amino]carbonyl]-2,6-difluorobenzamide</t>
  </si>
  <si>
    <t>122008-85-9</t>
  </si>
  <si>
    <t>122454-29-9</t>
  </si>
  <si>
    <t>4-Bromo-2-(4-chlorophenyl)-5-(trifluoromethyl)-1H-pyrrole-3-carbonitrile</t>
  </si>
  <si>
    <t>122467-32-7</t>
  </si>
  <si>
    <t>2,3-bis(1,2-Dicarboxyethoxy)butanedioic acid hexasodium salt mixt. with 2-(1,2-dicarboxyethoxy)-3-hydroxybutanedioic aci</t>
  </si>
  <si>
    <t>122548-33-8</t>
  </si>
  <si>
    <t>2-Chloro-N-[[(4,6-dimethoxy-2-pyrimidinyl)amino]carbonyl]imidazo[1,2-a]pyridine-3-sulfonamide</t>
  </si>
  <si>
    <t>122836-35-5</t>
  </si>
  <si>
    <t>Sulfentrazone</t>
  </si>
  <si>
    <t>123343-16-8</t>
  </si>
  <si>
    <t>Pyrithiobac-sodium</t>
  </si>
  <si>
    <t>124495-18-7</t>
  </si>
  <si>
    <t>125225-28-7</t>
  </si>
  <si>
    <t>2-[(4-Chlorophenyl)methyl]-5-(1-methylethyl)-1-(1H-1,2,4-triazol-1-ylmethyl)cyclopentanol</t>
  </si>
  <si>
    <t>125401-92-5</t>
  </si>
  <si>
    <t>2,6-Bis[(4,6-dimethoxy-2-pyrimidinyl)oxy]benzoic acid sodium salt</t>
  </si>
  <si>
    <t>125590-73-0</t>
  </si>
  <si>
    <t>2-Ethylhexyl-alpha-D-glucopyranoside</t>
  </si>
  <si>
    <t>clodinafop</t>
  </si>
  <si>
    <t>126535-15-7</t>
  </si>
  <si>
    <t>126851-28-3</t>
  </si>
  <si>
    <t>Clam-Trol CT 1</t>
  </si>
  <si>
    <t>127277-53-6</t>
  </si>
  <si>
    <t>128639-02-1</t>
  </si>
  <si>
    <t>129558-76-5</t>
  </si>
  <si>
    <t>4-Chloro-3-ethyl-1-methyl-N-[[4-(4-methylphenoxy)phenyl]methyl]-1H-pyrazole-5-carboxamide</t>
  </si>
  <si>
    <t>129630-19-9</t>
  </si>
  <si>
    <t>phenylpyrazole</t>
  </si>
  <si>
    <t>130328-19-7</t>
  </si>
  <si>
    <t>Zeolites (synthetic), AgCu</t>
  </si>
  <si>
    <t>135158-54-2</t>
  </si>
  <si>
    <t>135285-90-4</t>
  </si>
  <si>
    <t>Octahydro-1,3,4,7,8,10-hexanitro-5,2,6-(iminomethenimino)-1H-imidazo[4,5-b]pyrazine</t>
  </si>
  <si>
    <t>135410-20-7</t>
  </si>
  <si>
    <t>138698-36-9</t>
  </si>
  <si>
    <t>N-Isononyl-N,N-dimethyl-1-decanaminium chloride</t>
  </si>
  <si>
    <t>139968-49-3</t>
  </si>
  <si>
    <t>141112-29-0</t>
  </si>
  <si>
    <t>cyclopropylisoxazole</t>
  </si>
  <si>
    <t>144550-36-7</t>
  </si>
  <si>
    <t>145701-21-9</t>
  </si>
  <si>
    <t>N-(2,6-Dichlorophenyl)-5-ethoxy-7-fluoro-[1,2,4-triazolo[1,5-c]pyrimidine-2-sulfonamide</t>
  </si>
  <si>
    <t>147150-35-4</t>
  </si>
  <si>
    <t>3-Chloro-2-[[(5-ethoxy-7-fluoro[1,2,4]triazolo[1,5-c]pyrimidin-2-yl)sulfonyl]amino]benzoic acid, Methyl ester</t>
  </si>
  <si>
    <t>148477-71-8</t>
  </si>
  <si>
    <t>tetronic acid</t>
  </si>
  <si>
    <t>148788-55-0</t>
  </si>
  <si>
    <t>N-Decyl-N,N-dimethyl-1-decanaminium Carbonate (2:1)</t>
  </si>
  <si>
    <t>149877-41-8</t>
  </si>
  <si>
    <t>150114-71-9</t>
  </si>
  <si>
    <t>4-Amino-3,6-dichloro-2-pyradinecarboxylic acid</t>
  </si>
  <si>
    <t>153233-91-1</t>
  </si>
  <si>
    <t>154592-20-8</t>
  </si>
  <si>
    <t>[1-(Hydroxy-kappaO)-2(1H)pyridinethionato-kappaS2]copper</t>
  </si>
  <si>
    <t>155569-91-8</t>
  </si>
  <si>
    <t>158062-67-0</t>
  </si>
  <si>
    <t>flonicamid</t>
  </si>
  <si>
    <t>163269-30-5</t>
  </si>
  <si>
    <t>3-Benzo[b]thien-2-yl-5,6-dihydro-1,4,2-oxathiazine 4-oxide</t>
  </si>
  <si>
    <t>165252-70-0</t>
  </si>
  <si>
    <t>N''-Methyl-N-nitro-N'-[(tetrahydro-3-furanyl)methyl]guanidine</t>
  </si>
  <si>
    <t>nitroguanidine</t>
  </si>
  <si>
    <t>168316-95-8</t>
  </si>
  <si>
    <t>172306-85-3</t>
  </si>
  <si>
    <t>Corexit 9554</t>
  </si>
  <si>
    <t>173584-44-6</t>
  </si>
  <si>
    <t>oxadiazine</t>
  </si>
  <si>
    <t>177256-67-6</t>
  </si>
  <si>
    <t>Silv-ex(fire suppressant)</t>
  </si>
  <si>
    <t>177256-69-8</t>
  </si>
  <si>
    <t>Phoschek WD 881</t>
  </si>
  <si>
    <t>178928-70-6</t>
  </si>
  <si>
    <t>179101-81-6</t>
  </si>
  <si>
    <t>181274-15-7</t>
  </si>
  <si>
    <t>2-[[[(4,5-Dihydro-4-methyl-5-oxo-3-propoxy-1H-1,2,4-triazol-1-yl)carbonyl]amino]sulfonyl]benzoic acid, Methyl ester, Sodium salt (1:1)</t>
  </si>
  <si>
    <t>181274-17-9</t>
  </si>
  <si>
    <t>4,5-Dihydro-3-methoxy-4-methyl-5-oxo-N-[[2-(trifluoromethoxy)phenyl]sulfonyl]-1H-1,2,4-triazole-1-carboxamide, Sodium salt (1:1)</t>
  </si>
  <si>
    <t>183675-82-3</t>
  </si>
  <si>
    <t>187166-40-1</t>
  </si>
  <si>
    <t>Spinetoram C42</t>
  </si>
  <si>
    <t>203313-25-1</t>
  </si>
  <si>
    <t>210631-68-8</t>
  </si>
  <si>
    <t>benzoylpyrazole</t>
  </si>
  <si>
    <t>210880-92-5</t>
  </si>
  <si>
    <t>213464-77-8</t>
  </si>
  <si>
    <t>2-[[[[[(4,6-Dimethoxy-2-pyrimidinyl)amino]carbonyl]amino]sulfonyl]amino]-N,N-dimethylbenzamide</t>
  </si>
  <si>
    <t>219714-96-2</t>
  </si>
  <si>
    <t>2-(2,2-Difluoroethoxy)-N-(5,8-dimethoxy[1,2,4]triazolo[1,5-c]pyrimidin-2-yl)-6-(trifluoromethyl)benzenesulfonamide</t>
  </si>
  <si>
    <t>220899-03-6</t>
  </si>
  <si>
    <t>239110-15-7</t>
  </si>
  <si>
    <t>benzamide</t>
  </si>
  <si>
    <t>240494-70-6</t>
  </si>
  <si>
    <t>2,2-Dimethyl-3-(1-propenyl)cyclopropanecarboxylic acid[2,3,5,6-tetrafluoro-4-(methoxymethyl)phenyl]methyl ester</t>
  </si>
  <si>
    <t>243973-20-8</t>
  </si>
  <si>
    <t>272451-65-7</t>
  </si>
  <si>
    <t>flubendiamide</t>
  </si>
  <si>
    <t>diamide</t>
  </si>
  <si>
    <t>283594-90-1</t>
  </si>
  <si>
    <t>302578-96-7</t>
  </si>
  <si>
    <t>5-Amino-1-[2,6-dichloro-4-(trifluoromethyl)phenyl]-4-[(S)-(trifluoromethyl)sulfinyl]-1H-pyrazole-3-carbonitrile</t>
  </si>
  <si>
    <t>302578-97-8</t>
  </si>
  <si>
    <t>5-Amino-1-[2,6-dichloro-4-(trifluoromethyl)phenyl]-4-[(R)-(trifluoromethyl)sulfinyl]-1H-pyrazole-3-carbonitrile</t>
  </si>
  <si>
    <t>308068-56-6</t>
  </si>
  <si>
    <t>Tubular fullerenes</t>
  </si>
  <si>
    <t>317815-83-1</t>
  </si>
  <si>
    <t>4-[[[(4,5-Dihydro-3-methoxy-4-methyl-5-oxo-1H-1,2,4-triazol-1-yl)carbonyl]amino]sulfonyl]-5-methyl-3-thiophenecarboxylic acid methyl ester</t>
  </si>
  <si>
    <t>335104-84-2</t>
  </si>
  <si>
    <t>361377-29-9</t>
  </si>
  <si>
    <t>365400-11-9</t>
  </si>
  <si>
    <t>(5-Hydroxy-1,3-dimethyl-1H-pyrazol-4-yl)[2-(methylsulfonyl)-4-(trifluoromethyl)phenyl]methanone</t>
  </si>
  <si>
    <t>372137-35-4</t>
  </si>
  <si>
    <t>2-Chloro-5-[3,6-dihydro-3-methyl-2,6-dioxo-4-(trifluoromethyl-1(2H)-pyrimidinyl]-4-fluoro-N-[[methyl(1-methylethyl)amino]sulfonyl]benzamide</t>
  </si>
  <si>
    <t>374726-62-2</t>
  </si>
  <si>
    <t>422556-08-9</t>
  </si>
  <si>
    <t>500008-45-7</t>
  </si>
  <si>
    <t>658066-35-4</t>
  </si>
  <si>
    <t>858956-08-8</t>
  </si>
  <si>
    <t>6-Amino-5-chloro-2-cyclopropyl-4-pyrimidinecarboxylic acid</t>
  </si>
  <si>
    <t>865363-39-9</t>
  </si>
  <si>
    <t>(2R)-2-(2,4-Dichlorophenoxy)propanoic acid 2-ethylhexyl ester</t>
  </si>
  <si>
    <t>874967-67-6</t>
  </si>
  <si>
    <t>N-(2-[1,1'-Bicyclopropyl]-2-ylphenyl)-3-(difluoromethyl)-1-methyl-1H-pyrazole-4-carboxamide</t>
  </si>
  <si>
    <t>907204-31-3</t>
  </si>
  <si>
    <t>950782-86-2</t>
  </si>
  <si>
    <t>N2-[(1R,2S)-2,3-Dihydro-2,6-dimethyl-1H-inden-1-yl]-6-(1-fluoroethyl)-1,3,5-triazine-2,4-diamine</t>
  </si>
  <si>
    <t>1413933-05-7</t>
  </si>
  <si>
    <t>Nanofer 25</t>
  </si>
  <si>
    <t>SampleID</t>
  </si>
  <si>
    <t>AquoCode</t>
  </si>
  <si>
    <t>ChemName</t>
  </si>
  <si>
    <t>Unit</t>
  </si>
  <si>
    <t>10LogMeasuredValue</t>
  </si>
  <si>
    <t>Avg10LogMassTox(ug/L)</t>
  </si>
  <si>
    <t>TMoAStDev10LogTox(ug/L)</t>
  </si>
  <si>
    <t>DEET</t>
  </si>
  <si>
    <t>ug/l</t>
  </si>
  <si>
    <t>mlxl</t>
  </si>
  <si>
    <t>metalaxyl</t>
  </si>
  <si>
    <t>AMPA</t>
  </si>
  <si>
    <t>aminomethylfosfonzuur</t>
  </si>
  <si>
    <t>furlxl</t>
  </si>
  <si>
    <t>propcnzl</t>
  </si>
  <si>
    <t>propiconazol</t>
  </si>
  <si>
    <t>metxrn</t>
  </si>
  <si>
    <t>metoxuron</t>
  </si>
  <si>
    <t>penccrn</t>
  </si>
  <si>
    <t>pyrmtnl</t>
  </si>
  <si>
    <t>pyrimethanil</t>
  </si>
  <si>
    <t>propCl</t>
  </si>
  <si>
    <t>propachloor</t>
  </si>
  <si>
    <t>simzne</t>
  </si>
  <si>
    <t>simazine</t>
  </si>
  <si>
    <t>atzne</t>
  </si>
  <si>
    <t>atrazine</t>
  </si>
  <si>
    <t>bittnl</t>
  </si>
  <si>
    <t>glyfst</t>
  </si>
  <si>
    <t>glyfosaat</t>
  </si>
  <si>
    <t>Durn</t>
  </si>
  <si>
    <t>carbdzm</t>
  </si>
  <si>
    <t>carbendazim</t>
  </si>
  <si>
    <t>eTDazl</t>
  </si>
  <si>
    <t>etridiazol</t>
  </si>
  <si>
    <t>pirmcb</t>
  </si>
  <si>
    <t>pirimicarb</t>
  </si>
  <si>
    <t>pyrazfs</t>
  </si>
  <si>
    <t>pyrazofos</t>
  </si>
  <si>
    <t>Dmtat</t>
  </si>
  <si>
    <t>dimethoaat</t>
  </si>
  <si>
    <t>mevfs</t>
  </si>
  <si>
    <t>mevinfos</t>
  </si>
  <si>
    <t>Ni</t>
  </si>
  <si>
    <t>nikkel</t>
  </si>
  <si>
    <t>fenamfs</t>
  </si>
  <si>
    <t>imdcpd</t>
  </si>
  <si>
    <t>Zn</t>
  </si>
  <si>
    <t>zink</t>
  </si>
  <si>
    <t>Cu</t>
  </si>
  <si>
    <t>koper</t>
  </si>
  <si>
    <t>pH</t>
  </si>
  <si>
    <t>sNH3NH4</t>
  </si>
  <si>
    <t>5.4031</t>
  </si>
  <si>
    <t>3.2809</t>
  </si>
  <si>
    <t>3.3522</t>
  </si>
  <si>
    <t>3.4654</t>
  </si>
  <si>
    <t>2.8281</t>
  </si>
  <si>
    <t>SubstanceType</t>
  </si>
  <si>
    <t>UseClass</t>
  </si>
  <si>
    <t>CatCorr</t>
  </si>
  <si>
    <t>CatCorrDesc</t>
  </si>
  <si>
    <t>EUwatchlist</t>
  </si>
  <si>
    <t>#ToxData</t>
  </si>
  <si>
    <t>#Species</t>
  </si>
  <si>
    <t>#TaxClass</t>
  </si>
  <si>
    <t>QualityScore</t>
  </si>
  <si>
    <t>Remarks</t>
  </si>
  <si>
    <t>10007859</t>
  </si>
  <si>
    <t>Organic</t>
  </si>
  <si>
    <t>Pesticide</t>
  </si>
  <si>
    <t>N</t>
  </si>
  <si>
    <t>Geen categorie</t>
  </si>
  <si>
    <t>7</t>
  </si>
  <si>
    <t>3</t>
  </si>
  <si>
    <t>2</t>
  </si>
  <si>
    <t>5.5041</t>
  </si>
  <si>
    <t>Lumped data - marginally enough species (3-5) for ERA with SSDs</t>
  </si>
  <si>
    <t>100174</t>
  </si>
  <si>
    <t>Industrial</t>
  </si>
  <si>
    <t>6</t>
  </si>
  <si>
    <t>4</t>
  </si>
  <si>
    <t>4.5798</t>
  </si>
  <si>
    <t>10025737</t>
  </si>
  <si>
    <t>HeavyMetal</t>
  </si>
  <si>
    <t>13</t>
  </si>
  <si>
    <t>11</t>
  </si>
  <si>
    <t>3.8617</t>
  </si>
  <si>
    <t>Not extrapolated - Officially enough species (&gt;10) for ERA with SSDs</t>
  </si>
  <si>
    <t>10025919</t>
  </si>
  <si>
    <t>Inorganic</t>
  </si>
  <si>
    <t>29</t>
  </si>
  <si>
    <t>3.9545</t>
  </si>
  <si>
    <t>100298</t>
  </si>
  <si>
    <t>4.2746</t>
  </si>
  <si>
    <t>100784201</t>
  </si>
  <si>
    <t>12</t>
  </si>
  <si>
    <t>4.9833</t>
  </si>
  <si>
    <t>Not extrapolated - Enough species (6-10) for ERA with SSDs</t>
  </si>
  <si>
    <t>100970</t>
  </si>
  <si>
    <t>Hexamethylenetetramine</t>
  </si>
  <si>
    <t>Pharmaceutical</t>
  </si>
  <si>
    <t>1</t>
  </si>
  <si>
    <t>7.5269</t>
  </si>
  <si>
    <t>100986854</t>
  </si>
  <si>
    <t>(3S)-9-Fluoro-2,3-dihydro-3-methyl-10-(4-methyl-1-piperazinyl)-7-oxo-7H-pyrido[1,2,3-de]-1,4-benzoxazine-6-carboxylic acid</t>
  </si>
  <si>
    <t>21</t>
  </si>
  <si>
    <t>4.4385</t>
  </si>
  <si>
    <t>10099588</t>
  </si>
  <si>
    <t>La</t>
  </si>
  <si>
    <t>3.7069</t>
  </si>
  <si>
    <t>10099748</t>
  </si>
  <si>
    <t>82</t>
  </si>
  <si>
    <t>64</t>
  </si>
  <si>
    <t>9</t>
  </si>
  <si>
    <t>3.7867</t>
  </si>
  <si>
    <t>101020</t>
  </si>
  <si>
    <t>Triphenyl ester, Phosphorous acid</t>
  </si>
  <si>
    <t>5</t>
  </si>
  <si>
    <t>2.7541</t>
  </si>
  <si>
    <t>10102064</t>
  </si>
  <si>
    <t>4.0221</t>
  </si>
  <si>
    <t>10102188</t>
  </si>
  <si>
    <t>42</t>
  </si>
  <si>
    <t>30</t>
  </si>
  <si>
    <t>8</t>
  </si>
  <si>
    <t>3.7566</t>
  </si>
  <si>
    <t>10102440</t>
  </si>
  <si>
    <t>15</t>
  </si>
  <si>
    <t>4.2845</t>
  </si>
  <si>
    <t>10108642</t>
  </si>
  <si>
    <t>513</t>
  </si>
  <si>
    <t>263</t>
  </si>
  <si>
    <t>23</t>
  </si>
  <si>
    <t>3.0421</t>
  </si>
  <si>
    <t>10124364</t>
  </si>
  <si>
    <t>84</t>
  </si>
  <si>
    <t>62</t>
  </si>
  <si>
    <t>2.9792</t>
  </si>
  <si>
    <t>10124433</t>
  </si>
  <si>
    <t>3.8668</t>
  </si>
  <si>
    <t>10124659</t>
  </si>
  <si>
    <t>3.4666</t>
  </si>
  <si>
    <t>10125130</t>
  </si>
  <si>
    <t>17</t>
  </si>
  <si>
    <t>2.3584</t>
  </si>
  <si>
    <t>Lumped data - Enough species (6-10) for ERA with SSDs</t>
  </si>
  <si>
    <t>10141056</t>
  </si>
  <si>
    <t>4.321</t>
  </si>
  <si>
    <t>10161338</t>
  </si>
  <si>
    <t>(17beta)-17-Hydroxyestra-4,9,11-trien-3-one</t>
  </si>
  <si>
    <t>52</t>
  </si>
  <si>
    <t>-5.55000000000001E-02</t>
  </si>
  <si>
    <t>Extrapolated from Chronic NOEC - Enough species (6-10) for ERA with SSDs</t>
  </si>
  <si>
    <t>102692</t>
  </si>
  <si>
    <t>N,N-Dipropyl-1-propanamine</t>
  </si>
  <si>
    <t>4.9866</t>
  </si>
  <si>
    <t>102998</t>
  </si>
  <si>
    <t>3.7596</t>
  </si>
  <si>
    <t>10325947</t>
  </si>
  <si>
    <t>37</t>
  </si>
  <si>
    <t>26</t>
  </si>
  <si>
    <t>3.0503</t>
  </si>
  <si>
    <t>10350819</t>
  </si>
  <si>
    <t>4.3694</t>
  </si>
  <si>
    <t>10361372</t>
  </si>
  <si>
    <t>5.2352</t>
  </si>
  <si>
    <t>1037509</t>
  </si>
  <si>
    <t>6.4691</t>
  </si>
  <si>
    <t>Extrapolated from Chronic EC50 - Enough species (6-10) for ERA with SSDs</t>
  </si>
  <si>
    <t>10377487</t>
  </si>
  <si>
    <t>4.6243</t>
  </si>
  <si>
    <t>10380286</t>
  </si>
  <si>
    <t>24</t>
  </si>
  <si>
    <t>2.5681</t>
  </si>
  <si>
    <t>104040791</t>
  </si>
  <si>
    <t>5.6297</t>
  </si>
  <si>
    <t>104098488</t>
  </si>
  <si>
    <t>10</t>
  </si>
  <si>
    <t>5.5391</t>
  </si>
  <si>
    <t>104098499</t>
  </si>
  <si>
    <t>4.1029</t>
  </si>
  <si>
    <t>104552</t>
  </si>
  <si>
    <t>methanal (formaldehyde)</t>
  </si>
  <si>
    <t>D</t>
  </si>
  <si>
    <t>Overige stoffen</t>
  </si>
  <si>
    <t>110</t>
  </si>
  <si>
    <t>41</t>
  </si>
  <si>
    <t>50000</t>
  </si>
  <si>
    <t>4.6247</t>
  </si>
  <si>
    <t>10476854</t>
  </si>
  <si>
    <t>5.2852</t>
  </si>
  <si>
    <t>104786870</t>
  </si>
  <si>
    <t>14</t>
  </si>
  <si>
    <t>4.431</t>
  </si>
  <si>
    <t>104881</t>
  </si>
  <si>
    <t>4.0127</t>
  </si>
  <si>
    <t>105373</t>
  </si>
  <si>
    <t>25</t>
  </si>
  <si>
    <t>5.1423</t>
  </si>
  <si>
    <t>105533</t>
  </si>
  <si>
    <t>Propanedioic acid, Diethyl ester</t>
  </si>
  <si>
    <t>Supplementary Drugs and other Substances(n=45)</t>
  </si>
  <si>
    <t>5.005</t>
  </si>
  <si>
    <t>105555</t>
  </si>
  <si>
    <t>5.3227</t>
  </si>
  <si>
    <t>105726678</t>
  </si>
  <si>
    <t>4.7819</t>
  </si>
  <si>
    <t>10588019</t>
  </si>
  <si>
    <t>3.3457</t>
  </si>
  <si>
    <t>10599903</t>
  </si>
  <si>
    <t>Chloramine</t>
  </si>
  <si>
    <t>Household</t>
  </si>
  <si>
    <t>35</t>
  </si>
  <si>
    <t>2.2557</t>
  </si>
  <si>
    <t>106325080</t>
  </si>
  <si>
    <t>3.6951</t>
  </si>
  <si>
    <t>106603138</t>
  </si>
  <si>
    <t>3.7814</t>
  </si>
  <si>
    <t>1066451</t>
  </si>
  <si>
    <t>2.6389</t>
  </si>
  <si>
    <t>1067147</t>
  </si>
  <si>
    <t>3.0088</t>
  </si>
  <si>
    <t>107108</t>
  </si>
  <si>
    <t>n-Propylamine</t>
  </si>
  <si>
    <t>5.3723</t>
  </si>
  <si>
    <t>107415</t>
  </si>
  <si>
    <t>18</t>
  </si>
  <si>
    <t>16</t>
  </si>
  <si>
    <t>6.8997</t>
  </si>
  <si>
    <t>1076466</t>
  </si>
  <si>
    <t>6.0289</t>
  </si>
  <si>
    <t>108010</t>
  </si>
  <si>
    <t>4.8451</t>
  </si>
  <si>
    <t>1081341</t>
  </si>
  <si>
    <t>0.8471</t>
  </si>
  <si>
    <t>108731700</t>
  </si>
  <si>
    <t>4.6897</t>
  </si>
  <si>
    <t>108850</t>
  </si>
  <si>
    <t>3.4888</t>
  </si>
  <si>
    <t>108918</t>
  </si>
  <si>
    <t>4.8601</t>
  </si>
  <si>
    <t>109466</t>
  </si>
  <si>
    <t>4.0098</t>
  </si>
  <si>
    <t>110167</t>
  </si>
  <si>
    <t>4.8755</t>
  </si>
  <si>
    <t>110587</t>
  </si>
  <si>
    <t>4.9048</t>
  </si>
  <si>
    <t>11067815</t>
  </si>
  <si>
    <t>20</t>
  </si>
  <si>
    <t>4.3914</t>
  </si>
  <si>
    <t>11067826</t>
  </si>
  <si>
    <t>4.3577</t>
  </si>
  <si>
    <t>110894</t>
  </si>
  <si>
    <t>4.5687</t>
  </si>
  <si>
    <t>11096825</t>
  </si>
  <si>
    <t>3.332</t>
  </si>
  <si>
    <t>11097691</t>
  </si>
  <si>
    <t>2.171</t>
  </si>
  <si>
    <t>11100042</t>
  </si>
  <si>
    <t>4.0762</t>
  </si>
  <si>
    <t>11113807</t>
  </si>
  <si>
    <t>3.9067</t>
  </si>
  <si>
    <t>1111677</t>
  </si>
  <si>
    <t>1.8593</t>
  </si>
  <si>
    <t>11118722</t>
  </si>
  <si>
    <t>Natural</t>
  </si>
  <si>
    <t>0.3734</t>
  </si>
  <si>
    <t>11126435</t>
  </si>
  <si>
    <t>4.2577</t>
  </si>
  <si>
    <t>111376591</t>
  </si>
  <si>
    <t>0.2054</t>
  </si>
  <si>
    <t>111693</t>
  </si>
  <si>
    <t>Hexanedinitrile</t>
  </si>
  <si>
    <t>5.9142</t>
  </si>
  <si>
    <t>111706</t>
  </si>
  <si>
    <t>31</t>
  </si>
  <si>
    <t>4.8533</t>
  </si>
  <si>
    <t>111900</t>
  </si>
  <si>
    <t>2'-(2-Ethoxyethoxy)ethanol</t>
  </si>
  <si>
    <t>7.1303</t>
  </si>
  <si>
    <t>111TClC2a</t>
  </si>
  <si>
    <t>1,1,1-trichloorethaan</t>
  </si>
  <si>
    <t>B</t>
  </si>
  <si>
    <t>Normoverschrijdende stof</t>
  </si>
  <si>
    <t>5.0469</t>
  </si>
  <si>
    <t>112005</t>
  </si>
  <si>
    <t>2.6866</t>
  </si>
  <si>
    <t>112027</t>
  </si>
  <si>
    <t>N,N,N-Trimethyl-1-hexadecanaminium, Chloride</t>
  </si>
  <si>
    <t>2.5945</t>
  </si>
  <si>
    <t>1122T4ClC2a</t>
  </si>
  <si>
    <t>1,1,2,2-tetrachloorethaan</t>
  </si>
  <si>
    <t>4.1901</t>
  </si>
  <si>
    <t>112301</t>
  </si>
  <si>
    <t>3.7006</t>
  </si>
  <si>
    <t>112425</t>
  </si>
  <si>
    <t>3.2348</t>
  </si>
  <si>
    <t>112561</t>
  </si>
  <si>
    <t>112652</t>
  </si>
  <si>
    <t>4.0694</t>
  </si>
  <si>
    <t>1126790</t>
  </si>
  <si>
    <t>3.5524</t>
  </si>
  <si>
    <t>112TClC2a</t>
  </si>
  <si>
    <t>1,1,2-trichloorethaan</t>
  </si>
  <si>
    <t>4.9859</t>
  </si>
  <si>
    <t>1135995</t>
  </si>
  <si>
    <t>2.0611</t>
  </si>
  <si>
    <t>114247062</t>
  </si>
  <si>
    <t>2.9457</t>
  </si>
  <si>
    <t>114247095</t>
  </si>
  <si>
    <t>3.7495</t>
  </si>
  <si>
    <t>115093</t>
  </si>
  <si>
    <t>49</t>
  </si>
  <si>
    <t>1.3781</t>
  </si>
  <si>
    <t>115136533</t>
  </si>
  <si>
    <t>3.142</t>
  </si>
  <si>
    <t>115195</t>
  </si>
  <si>
    <t>Anxiolytic Sedative Hypnotics and Antipsychiotics(n=13)</t>
  </si>
  <si>
    <t>5.9788</t>
  </si>
  <si>
    <t>115208</t>
  </si>
  <si>
    <t>28</t>
  </si>
  <si>
    <t>5.4013</t>
  </si>
  <si>
    <t>115311</t>
  </si>
  <si>
    <t>2.7121</t>
  </si>
  <si>
    <t>115326868</t>
  </si>
  <si>
    <t>5.4359</t>
  </si>
  <si>
    <t>115902642</t>
  </si>
  <si>
    <t>4.1822</t>
  </si>
  <si>
    <t>117337196</t>
  </si>
  <si>
    <t>Fluthiacet-methyl</t>
  </si>
  <si>
    <t>2.4396</t>
  </si>
  <si>
    <t>117718602</t>
  </si>
  <si>
    <t>3.3803</t>
  </si>
  <si>
    <t>117806</t>
  </si>
  <si>
    <t>1.8906</t>
  </si>
  <si>
    <t>118525</t>
  </si>
  <si>
    <t>3.7989</t>
  </si>
  <si>
    <t>118558</t>
  </si>
  <si>
    <t>3.2294</t>
  </si>
  <si>
    <t>118956</t>
  </si>
  <si>
    <t>2.8633</t>
  </si>
  <si>
    <t>119062</t>
  </si>
  <si>
    <t>2.3511</t>
  </si>
  <si>
    <t>1191500</t>
  </si>
  <si>
    <t>2.8569</t>
  </si>
  <si>
    <t>1192898</t>
  </si>
  <si>
    <t>3.6334</t>
  </si>
  <si>
    <t>1198556</t>
  </si>
  <si>
    <t>3.253</t>
  </si>
  <si>
    <t>119937212</t>
  </si>
  <si>
    <t>3.2868</t>
  </si>
  <si>
    <t>11DC1yhdzne</t>
  </si>
  <si>
    <t>1,1-dimethylhydrazine</t>
  </si>
  <si>
    <t>57147</t>
  </si>
  <si>
    <t>4.1941</t>
  </si>
  <si>
    <t>11DClC2e</t>
  </si>
  <si>
    <t>1,1-dichlooretheen</t>
  </si>
  <si>
    <t>5.3229</t>
  </si>
  <si>
    <t>120067836</t>
  </si>
  <si>
    <t>1.4889</t>
  </si>
  <si>
    <t>1204213</t>
  </si>
  <si>
    <t>2.0111</t>
  </si>
  <si>
    <t>12062247</t>
  </si>
  <si>
    <t>2.6516</t>
  </si>
  <si>
    <t>120934</t>
  </si>
  <si>
    <t>2-Imidazolidinone</t>
  </si>
  <si>
    <t>6.0221</t>
  </si>
  <si>
    <t>120945</t>
  </si>
  <si>
    <t>5.7994</t>
  </si>
  <si>
    <t>12124979</t>
  </si>
  <si>
    <t>1.7718</t>
  </si>
  <si>
    <t>121255</t>
  </si>
  <si>
    <t>5.5062</t>
  </si>
  <si>
    <t>121451023</t>
  </si>
  <si>
    <t>2.192</t>
  </si>
  <si>
    <t>121540</t>
  </si>
  <si>
    <t>3.9042</t>
  </si>
  <si>
    <t>122032</t>
  </si>
  <si>
    <t>4-(1-Methylethyl)benzaldehyde</t>
  </si>
  <si>
    <t>4.2769</t>
  </si>
  <si>
    <t>122454299</t>
  </si>
  <si>
    <t>0.7362</t>
  </si>
  <si>
    <t>122467327</t>
  </si>
  <si>
    <t>5.3396</t>
  </si>
  <si>
    <t>122548338</t>
  </si>
  <si>
    <t>4.7183</t>
  </si>
  <si>
    <t>122836355</t>
  </si>
  <si>
    <t>4.2729</t>
  </si>
  <si>
    <t>123035</t>
  </si>
  <si>
    <t>2.5777</t>
  </si>
  <si>
    <t>123343168</t>
  </si>
  <si>
    <t>4.2338</t>
  </si>
  <si>
    <t>Extrapolated from Chronic NOEC - Officially enough species (&gt;10) for ERA with SSDs</t>
  </si>
  <si>
    <t>123353</t>
  </si>
  <si>
    <t>5.0524</t>
  </si>
  <si>
    <t>1234T4ClBen</t>
  </si>
  <si>
    <t>1,2,3,4-tetrachloorbenzeen</t>
  </si>
  <si>
    <t>3.261</t>
  </si>
  <si>
    <t>1234T4HNaf</t>
  </si>
  <si>
    <t>1,2,3,4-tetrahydronaftaleen</t>
  </si>
  <si>
    <t>3.7325</t>
  </si>
  <si>
    <t>123546</t>
  </si>
  <si>
    <t>5.0367</t>
  </si>
  <si>
    <t>1235T4ClBen</t>
  </si>
  <si>
    <t>1,2,3,5-tetrachloorbenzeen</t>
  </si>
  <si>
    <t>634902</t>
  </si>
  <si>
    <t>3.497</t>
  </si>
  <si>
    <t>123benztazl</t>
  </si>
  <si>
    <t>1,2,3-benzotriazool</t>
  </si>
  <si>
    <t>95147</t>
  </si>
  <si>
    <t>4.7016</t>
  </si>
  <si>
    <t>123TClBen</t>
  </si>
  <si>
    <t>1,2,3-trichloorbenzeen</t>
  </si>
  <si>
    <t>3.401</t>
  </si>
  <si>
    <t>12447619</t>
  </si>
  <si>
    <t>4.6105</t>
  </si>
  <si>
    <t>1245T4ClBen</t>
  </si>
  <si>
    <t>1,2,4,5-tetrachloorbenzeen</t>
  </si>
  <si>
    <t>C</t>
  </si>
  <si>
    <t>Gemeten stof &gt;DL</t>
  </si>
  <si>
    <t>3.5796</t>
  </si>
  <si>
    <t>124652</t>
  </si>
  <si>
    <t>4.7664</t>
  </si>
  <si>
    <t>124TC1yBen</t>
  </si>
  <si>
    <t>1,2,4-trimethylbenzeen</t>
  </si>
  <si>
    <t>3.7446</t>
  </si>
  <si>
    <t>124TClBen</t>
  </si>
  <si>
    <t>1,2,4-trichloorbenzeen</t>
  </si>
  <si>
    <t>53</t>
  </si>
  <si>
    <t>3.4491</t>
  </si>
  <si>
    <t>125225287</t>
  </si>
  <si>
    <t>2.2511</t>
  </si>
  <si>
    <t>125401925</t>
  </si>
  <si>
    <t>4.4375</t>
  </si>
  <si>
    <t>125590730</t>
  </si>
  <si>
    <t>5.2887</t>
  </si>
  <si>
    <t>126078</t>
  </si>
  <si>
    <t>4.8131</t>
  </si>
  <si>
    <t>126114</t>
  </si>
  <si>
    <t>5.1768</t>
  </si>
  <si>
    <t>1262211</t>
  </si>
  <si>
    <t>0.4647</t>
  </si>
  <si>
    <t>126227</t>
  </si>
  <si>
    <t>4.3097</t>
  </si>
  <si>
    <t>12642136</t>
  </si>
  <si>
    <t>2.4562</t>
  </si>
  <si>
    <t>12672296</t>
  </si>
  <si>
    <t>2.9135</t>
  </si>
  <si>
    <t>12674112</t>
  </si>
  <si>
    <t>1.8366</t>
  </si>
  <si>
    <t>126851283</t>
  </si>
  <si>
    <t>3.1592</t>
  </si>
  <si>
    <t>127208</t>
  </si>
  <si>
    <t>4.1226</t>
  </si>
  <si>
    <t>127277536</t>
  </si>
  <si>
    <t>Prohexadione-calcium</t>
  </si>
  <si>
    <t>4.6272</t>
  </si>
  <si>
    <t>12751154</t>
  </si>
  <si>
    <t>3.4786</t>
  </si>
  <si>
    <t>12772064</t>
  </si>
  <si>
    <t>3.3895</t>
  </si>
  <si>
    <t>12774300</t>
  </si>
  <si>
    <t>6.386</t>
  </si>
  <si>
    <t>12797874</t>
  </si>
  <si>
    <t>3.6099</t>
  </si>
  <si>
    <t>129558765</t>
  </si>
  <si>
    <t>0.6986</t>
  </si>
  <si>
    <t>129679</t>
  </si>
  <si>
    <t>4.888</t>
  </si>
  <si>
    <t>129909906</t>
  </si>
  <si>
    <t>3.7216</t>
  </si>
  <si>
    <t>12C3yegcl</t>
  </si>
  <si>
    <t>1,2-propyleenglycol</t>
  </si>
  <si>
    <t>6.1291</t>
  </si>
  <si>
    <t>12DBr24DCNC4</t>
  </si>
  <si>
    <t>1,2-dibroom-2,4-dicyanobutaan</t>
  </si>
  <si>
    <t>35691657</t>
  </si>
  <si>
    <t>3.9676</t>
  </si>
  <si>
    <t>96-12-8</t>
  </si>
  <si>
    <t>12DBr3ClC3a</t>
  </si>
  <si>
    <t>1,2-dibroom-3-chloorpropaan</t>
  </si>
  <si>
    <t>4.5119</t>
  </si>
  <si>
    <t>12DBrC2a</t>
  </si>
  <si>
    <t>1,2-dibroomethaan</t>
  </si>
  <si>
    <t>4.5521</t>
  </si>
  <si>
    <t>12DClBen</t>
  </si>
  <si>
    <t>1,2-dichloorbenzeen</t>
  </si>
  <si>
    <t>4.0072</t>
  </si>
  <si>
    <t>12DClC2a</t>
  </si>
  <si>
    <t>1,2-dichloorethaan</t>
  </si>
  <si>
    <t>A</t>
  </si>
  <si>
    <t>Prioritaire stof</t>
  </si>
  <si>
    <t>5.2244</t>
  </si>
  <si>
    <t>12DClC2e</t>
  </si>
  <si>
    <t>1,2-dichlooretheen</t>
  </si>
  <si>
    <t>4.7737</t>
  </si>
  <si>
    <t>12DClC3a</t>
  </si>
  <si>
    <t>1,2-dichloorpropaan</t>
  </si>
  <si>
    <t>5.1009</t>
  </si>
  <si>
    <t>96-09-3</t>
  </si>
  <si>
    <t>12epOxC2yBen</t>
  </si>
  <si>
    <t>1,2-epoxyethylbenzeen</t>
  </si>
  <si>
    <t>96093</t>
  </si>
  <si>
    <t>4.0756</t>
  </si>
  <si>
    <t>12xyln</t>
  </si>
  <si>
    <t>1,2-xyleen</t>
  </si>
  <si>
    <t>33</t>
  </si>
  <si>
    <t>4.078</t>
  </si>
  <si>
    <t>130154</t>
  </si>
  <si>
    <t>3.2155</t>
  </si>
  <si>
    <t>130328197</t>
  </si>
  <si>
    <t>3.8869</t>
  </si>
  <si>
    <t>1303282</t>
  </si>
  <si>
    <t>3.5946</t>
  </si>
  <si>
    <t>130610</t>
  </si>
  <si>
    <t>3.1653</t>
  </si>
  <si>
    <t>1306383</t>
  </si>
  <si>
    <t>4.2852</t>
  </si>
  <si>
    <t>Extrapolated from Acute NOEC - Enough species (6-10) for ERA with SSDs</t>
  </si>
  <si>
    <t>1309644</t>
  </si>
  <si>
    <t>5.2011</t>
  </si>
  <si>
    <t>13106768</t>
  </si>
  <si>
    <t>5.3367</t>
  </si>
  <si>
    <t>1313822</t>
  </si>
  <si>
    <t>3.3322</t>
  </si>
  <si>
    <t>13138459</t>
  </si>
  <si>
    <t>3.3635</t>
  </si>
  <si>
    <t>1314132</t>
  </si>
  <si>
    <t>72</t>
  </si>
  <si>
    <t>3.9329</t>
  </si>
  <si>
    <t>1314621</t>
  </si>
  <si>
    <t>36</t>
  </si>
  <si>
    <t>3.4437</t>
  </si>
  <si>
    <t>1314643</t>
  </si>
  <si>
    <t>3.6316</t>
  </si>
  <si>
    <t>1317391</t>
  </si>
  <si>
    <t>2.2533</t>
  </si>
  <si>
    <t>1319773</t>
  </si>
  <si>
    <t>4.3271</t>
  </si>
  <si>
    <t>1327533</t>
  </si>
  <si>
    <t>3.7402</t>
  </si>
  <si>
    <t>1330207</t>
  </si>
  <si>
    <t>32</t>
  </si>
  <si>
    <t>4.7598</t>
  </si>
  <si>
    <t>1332407</t>
  </si>
  <si>
    <t>19</t>
  </si>
  <si>
    <t>3.159</t>
  </si>
  <si>
    <t>1333739</t>
  </si>
  <si>
    <t>4.9269</t>
  </si>
  <si>
    <t>1333820</t>
  </si>
  <si>
    <t>4.2603</t>
  </si>
  <si>
    <t>13366739</t>
  </si>
  <si>
    <t>1.4924</t>
  </si>
  <si>
    <t>1338029</t>
  </si>
  <si>
    <t>22</t>
  </si>
  <si>
    <t>3.2588</t>
  </si>
  <si>
    <t>1338245</t>
  </si>
  <si>
    <t>3.7132</t>
  </si>
  <si>
    <t>13410010</t>
  </si>
  <si>
    <t>34</t>
  </si>
  <si>
    <t>4.0776</t>
  </si>
  <si>
    <t>13411160</t>
  </si>
  <si>
    <t>3.52</t>
  </si>
  <si>
    <t>134203</t>
  </si>
  <si>
    <t>4.3581</t>
  </si>
  <si>
    <t>1344009</t>
  </si>
  <si>
    <t>5.8602</t>
  </si>
  <si>
    <t>1344678</t>
  </si>
  <si>
    <t>2.2722</t>
  </si>
  <si>
    <t>1344736</t>
  </si>
  <si>
    <t>3.7062</t>
  </si>
  <si>
    <t>1344816</t>
  </si>
  <si>
    <t>2.8375</t>
  </si>
  <si>
    <t>134605644</t>
  </si>
  <si>
    <t>Butafenacil</t>
  </si>
  <si>
    <t>3.4557</t>
  </si>
  <si>
    <t>13463417</t>
  </si>
  <si>
    <t>1.3997</t>
  </si>
  <si>
    <t>13463677</t>
  </si>
  <si>
    <t>47</t>
  </si>
  <si>
    <t>4.268</t>
  </si>
  <si>
    <t>Extrapolated from Acute NOEC - Officially enough species (&gt;10) for ERA with SSDs</t>
  </si>
  <si>
    <t>13464374</t>
  </si>
  <si>
    <t>4.1383</t>
  </si>
  <si>
    <t>13464385</t>
  </si>
  <si>
    <t>3.5425</t>
  </si>
  <si>
    <t>13472452</t>
  </si>
  <si>
    <t>5.1468</t>
  </si>
  <si>
    <t>13473900</t>
  </si>
  <si>
    <t>39</t>
  </si>
  <si>
    <t>2.974</t>
  </si>
  <si>
    <t>13510491</t>
  </si>
  <si>
    <t>3.6668</t>
  </si>
  <si>
    <t>135285904</t>
  </si>
  <si>
    <t>4.2553</t>
  </si>
  <si>
    <t>13530682</t>
  </si>
  <si>
    <t>4.0667</t>
  </si>
  <si>
    <t>13548384</t>
  </si>
  <si>
    <t>4.1752</t>
  </si>
  <si>
    <t>135TC1yBen</t>
  </si>
  <si>
    <t>1,3,5-trimethylbenzeen</t>
  </si>
  <si>
    <t>4.0699</t>
  </si>
  <si>
    <t>135TNO2Ben</t>
  </si>
  <si>
    <t>1,3,5-trinitrobenzeen</t>
  </si>
  <si>
    <t>2.9898</t>
  </si>
  <si>
    <t>136254</t>
  </si>
  <si>
    <t>3.8484</t>
  </si>
  <si>
    <t>136538</t>
  </si>
  <si>
    <t>3.567</t>
  </si>
  <si>
    <t>136856</t>
  </si>
  <si>
    <t>Tolutriazole</t>
  </si>
  <si>
    <t>1.6842</t>
  </si>
  <si>
    <t>13701592</t>
  </si>
  <si>
    <t>4.8244</t>
  </si>
  <si>
    <t>13718268</t>
  </si>
  <si>
    <t>3.8107</t>
  </si>
  <si>
    <t>13738631</t>
  </si>
  <si>
    <t>3.6902</t>
  </si>
  <si>
    <t>13746662</t>
  </si>
  <si>
    <t>4.1357</t>
  </si>
  <si>
    <t>13826352</t>
  </si>
  <si>
    <t>4.2606</t>
  </si>
  <si>
    <t>13840330</t>
  </si>
  <si>
    <t>1.5932</t>
  </si>
  <si>
    <t>13863417</t>
  </si>
  <si>
    <t>2.5295</t>
  </si>
  <si>
    <t>138698369</t>
  </si>
  <si>
    <t>2.8244</t>
  </si>
  <si>
    <t>13943583</t>
  </si>
  <si>
    <t>4.4798</t>
  </si>
  <si>
    <t>139481597</t>
  </si>
  <si>
    <t>Candesartan</t>
  </si>
  <si>
    <t>4.7291</t>
  </si>
  <si>
    <t>13952846</t>
  </si>
  <si>
    <t>sec-Butylamine</t>
  </si>
  <si>
    <t>5.0376</t>
  </si>
  <si>
    <t>13963581</t>
  </si>
  <si>
    <t>3.778</t>
  </si>
  <si>
    <t>1397940</t>
  </si>
  <si>
    <t>55</t>
  </si>
  <si>
    <t>-0.2177</t>
  </si>
  <si>
    <t>13Clal357Taz</t>
  </si>
  <si>
    <t>1-(3-chloorallyl)-3,5,7-triaza-1-azoniaadamantaanchloride</t>
  </si>
  <si>
    <t>4080313</t>
  </si>
  <si>
    <t>4.8315</t>
  </si>
  <si>
    <t>13DCl2C3ol</t>
  </si>
  <si>
    <t>1,3-dichloor-2-propanol</t>
  </si>
  <si>
    <t>5.5663</t>
  </si>
  <si>
    <t>13DClBen</t>
  </si>
  <si>
    <t>1,3-dichloorbenzeen</t>
  </si>
  <si>
    <t>4.3194</t>
  </si>
  <si>
    <t>13DClC3a</t>
  </si>
  <si>
    <t>1,3-dichloorpropaan</t>
  </si>
  <si>
    <t>5.0715</t>
  </si>
  <si>
    <t>13DClC3e</t>
  </si>
  <si>
    <t>1,3-dichloorpropeen</t>
  </si>
  <si>
    <t>38</t>
  </si>
  <si>
    <t>3.3915</t>
  </si>
  <si>
    <t>13DHOxBen</t>
  </si>
  <si>
    <t>1,3-dihydroxybenzeen</t>
  </si>
  <si>
    <t>4.5216</t>
  </si>
  <si>
    <t>13DNO2Ben</t>
  </si>
  <si>
    <t>1,3-dinitrobenzeen</t>
  </si>
  <si>
    <t>3.9275</t>
  </si>
  <si>
    <t>13xyln</t>
  </si>
  <si>
    <t>1,3-xyleen</t>
  </si>
  <si>
    <t>4.0153</t>
  </si>
  <si>
    <t>1401554</t>
  </si>
  <si>
    <t>3.541</t>
  </si>
  <si>
    <t>1404042</t>
  </si>
  <si>
    <t>4.3832</t>
  </si>
  <si>
    <t>140410</t>
  </si>
  <si>
    <t>3.642</t>
  </si>
  <si>
    <t>1413933057</t>
  </si>
  <si>
    <t>5.9166</t>
  </si>
  <si>
    <t>14168424</t>
  </si>
  <si>
    <t>6.216</t>
  </si>
  <si>
    <t>1420048</t>
  </si>
  <si>
    <t>124</t>
  </si>
  <si>
    <t>81</t>
  </si>
  <si>
    <t>2.5319</t>
  </si>
  <si>
    <t>14215522</t>
  </si>
  <si>
    <t>3.2485</t>
  </si>
  <si>
    <t>14235860</t>
  </si>
  <si>
    <t>3.1347</t>
  </si>
  <si>
    <t>14275571</t>
  </si>
  <si>
    <t>-0.2729</t>
  </si>
  <si>
    <t>142961</t>
  </si>
  <si>
    <t>1,1'-Oxybisbutane</t>
  </si>
  <si>
    <t>5.0682</t>
  </si>
  <si>
    <t>143088</t>
  </si>
  <si>
    <t>4.1373</t>
  </si>
  <si>
    <t>1432140</t>
  </si>
  <si>
    <t>5.5053</t>
  </si>
  <si>
    <t>14324551</t>
  </si>
  <si>
    <t>2.7039</t>
  </si>
  <si>
    <t>144218</t>
  </si>
  <si>
    <t>4.9851</t>
  </si>
  <si>
    <t>14437173</t>
  </si>
  <si>
    <t>1.0405</t>
  </si>
  <si>
    <t>144547</t>
  </si>
  <si>
    <t>3.2076</t>
  </si>
  <si>
    <t>144558</t>
  </si>
  <si>
    <t>6.5323</t>
  </si>
  <si>
    <t>1445756</t>
  </si>
  <si>
    <t>5.7544</t>
  </si>
  <si>
    <t>144741</t>
  </si>
  <si>
    <t>5.4193</t>
  </si>
  <si>
    <t>145701219</t>
  </si>
  <si>
    <t>4.6396</t>
  </si>
  <si>
    <t>1461150</t>
  </si>
  <si>
    <t>5.6798</t>
  </si>
  <si>
    <t>1461229</t>
  </si>
  <si>
    <t>73</t>
  </si>
  <si>
    <t>0.9534</t>
  </si>
  <si>
    <t>147150354</t>
  </si>
  <si>
    <t>4.6286</t>
  </si>
  <si>
    <t>147240</t>
  </si>
  <si>
    <t>2.7057</t>
  </si>
  <si>
    <t>14729829</t>
  </si>
  <si>
    <t>2.2399</t>
  </si>
  <si>
    <t>14797730</t>
  </si>
  <si>
    <t>5.7087</t>
  </si>
  <si>
    <t>148788550</t>
  </si>
  <si>
    <t>2.0263</t>
  </si>
  <si>
    <t>149315</t>
  </si>
  <si>
    <t>6.8818</t>
  </si>
  <si>
    <t>14DClBen</t>
  </si>
  <si>
    <t>1,4-dichloorbenzeen</t>
  </si>
  <si>
    <t>3.74</t>
  </si>
  <si>
    <t>14DHOxBen</t>
  </si>
  <si>
    <t>1,4-dihydroxybenzeen</t>
  </si>
  <si>
    <t>2.5812</t>
  </si>
  <si>
    <t>14DNO2Ben</t>
  </si>
  <si>
    <t>1,4-dinitrobenzeen</t>
  </si>
  <si>
    <t>3.3106</t>
  </si>
  <si>
    <t>14DOxan</t>
  </si>
  <si>
    <t>1,4-dioxaan</t>
  </si>
  <si>
    <t>6.9048</t>
  </si>
  <si>
    <t>14xyln</t>
  </si>
  <si>
    <t>1,4-xyleen</t>
  </si>
  <si>
    <t>4.0206</t>
  </si>
  <si>
    <t>150114719</t>
  </si>
  <si>
    <t>4.9285</t>
  </si>
  <si>
    <t>15067524</t>
  </si>
  <si>
    <t>2.5716</t>
  </si>
  <si>
    <t>150765</t>
  </si>
  <si>
    <t>4-Methoxyphenol</t>
  </si>
  <si>
    <t>4.5024</t>
  </si>
  <si>
    <t>15096523</t>
  </si>
  <si>
    <t>4.4364</t>
  </si>
  <si>
    <t>15120179</t>
  </si>
  <si>
    <t>3.5672</t>
  </si>
  <si>
    <t>151508</t>
  </si>
  <si>
    <t>65</t>
  </si>
  <si>
    <t>2.6791</t>
  </si>
  <si>
    <t>15165794</t>
  </si>
  <si>
    <t>4.5287</t>
  </si>
  <si>
    <t>1520781</t>
  </si>
  <si>
    <t>3.4844</t>
  </si>
  <si>
    <t>152114</t>
  </si>
  <si>
    <t>Cardiovascular Drugs(n=25)</t>
  </si>
  <si>
    <t>4.2256</t>
  </si>
  <si>
    <t>15263533</t>
  </si>
  <si>
    <t>2.6701</t>
  </si>
  <si>
    <t>15307796</t>
  </si>
  <si>
    <t>2-[(2,6-Dichlorophenyl)amino]benzeneacetic acid, Sodium salt (1:1)</t>
  </si>
  <si>
    <t>4.4201</t>
  </si>
  <si>
    <t>15318453</t>
  </si>
  <si>
    <t>2,2-Dichloro-N-[(1R,2R)-2-hydroxy-1-(hydroxymethyl)-2-[4-(methylsulfonyl)phenyl]ethyl]acetamide</t>
  </si>
  <si>
    <t>3.6799</t>
  </si>
  <si>
    <t>15457053</t>
  </si>
  <si>
    <t>2-Nitro-1-(4-nitrophenoxy)-4-(trifluoromethyl)benzene</t>
  </si>
  <si>
    <t>4.3559</t>
  </si>
  <si>
    <t>154592208</t>
  </si>
  <si>
    <t>27</t>
  </si>
  <si>
    <t>1.3572</t>
  </si>
  <si>
    <t>15627095</t>
  </si>
  <si>
    <t>2.4463</t>
  </si>
  <si>
    <t>15662336</t>
  </si>
  <si>
    <t>3.7715</t>
  </si>
  <si>
    <t>156876</t>
  </si>
  <si>
    <t>5.1706</t>
  </si>
  <si>
    <t>15708415</t>
  </si>
  <si>
    <t>4.9137</t>
  </si>
  <si>
    <t>15922788</t>
  </si>
  <si>
    <t>1.8977</t>
  </si>
  <si>
    <t>1600277</t>
  </si>
  <si>
    <t>1.9124</t>
  </si>
  <si>
    <t>1630177</t>
  </si>
  <si>
    <t>4.4505</t>
  </si>
  <si>
    <t>163269305</t>
  </si>
  <si>
    <t>2.149</t>
  </si>
  <si>
    <t>1634022</t>
  </si>
  <si>
    <t>3.5827</t>
  </si>
  <si>
    <t>165252700</t>
  </si>
  <si>
    <t>4.4002</t>
  </si>
  <si>
    <t>1665481</t>
  </si>
  <si>
    <t>Muscle Relaxants(n=1)</t>
  </si>
  <si>
    <t>4.7688</t>
  </si>
  <si>
    <t>16941121</t>
  </si>
  <si>
    <t>2.594</t>
  </si>
  <si>
    <t>17109363</t>
  </si>
  <si>
    <t>0.5478</t>
  </si>
  <si>
    <t>172306853</t>
  </si>
  <si>
    <t>4.6437</t>
  </si>
  <si>
    <t>17375416</t>
  </si>
  <si>
    <t>4.9437</t>
  </si>
  <si>
    <t>1740198</t>
  </si>
  <si>
    <t>3.1652</t>
  </si>
  <si>
    <t>17439940</t>
  </si>
  <si>
    <t>5.0156</t>
  </si>
  <si>
    <t>1757182</t>
  </si>
  <si>
    <t>1.42</t>
  </si>
  <si>
    <t>17606314</t>
  </si>
  <si>
    <t>4.1861</t>
  </si>
  <si>
    <t>177256676</t>
  </si>
  <si>
    <t>4.0889</t>
  </si>
  <si>
    <t>177256698</t>
  </si>
  <si>
    <t>3.929</t>
  </si>
  <si>
    <t>17bestDol</t>
  </si>
  <si>
    <t>17beta-estradiol</t>
  </si>
  <si>
    <t>1.4587</t>
  </si>
  <si>
    <t>181274157</t>
  </si>
  <si>
    <t>4.722</t>
  </si>
  <si>
    <t>181274179</t>
  </si>
  <si>
    <t>4.5733</t>
  </si>
  <si>
    <t>18172673</t>
  </si>
  <si>
    <t>3.4093</t>
  </si>
  <si>
    <t>183675823</t>
  </si>
  <si>
    <t>Penthiopyrad</t>
  </si>
  <si>
    <t>3.1208</t>
  </si>
  <si>
    <t>1836777</t>
  </si>
  <si>
    <t>3.4216</t>
  </si>
  <si>
    <t>18530568</t>
  </si>
  <si>
    <t>4.3957</t>
  </si>
  <si>
    <t>18584797</t>
  </si>
  <si>
    <t>5.6672</t>
  </si>
  <si>
    <t>187166401</t>
  </si>
  <si>
    <t>2.6249</t>
  </si>
  <si>
    <t>1886813</t>
  </si>
  <si>
    <t>3.8123</t>
  </si>
  <si>
    <t>18cinole</t>
  </si>
  <si>
    <t>1,8-cineole</t>
  </si>
  <si>
    <t>5.1599</t>
  </si>
  <si>
    <t>1929868</t>
  </si>
  <si>
    <t>5.2325</t>
  </si>
  <si>
    <t>19398131</t>
  </si>
  <si>
    <t>3.6663</t>
  </si>
  <si>
    <t>19406510</t>
  </si>
  <si>
    <t>3.4361</t>
  </si>
  <si>
    <t>1948330</t>
  </si>
  <si>
    <t>2-(1,1-Dimethylethyl)-1,4-benzenediol</t>
  </si>
  <si>
    <t>2.5781</t>
  </si>
  <si>
    <t>1954810</t>
  </si>
  <si>
    <t>6.0006</t>
  </si>
  <si>
    <t>1981584</t>
  </si>
  <si>
    <t>5.4643</t>
  </si>
  <si>
    <t>1982496</t>
  </si>
  <si>
    <t>4.0002</t>
  </si>
  <si>
    <t>1983-10-4</t>
  </si>
  <si>
    <t>1983104</t>
  </si>
  <si>
    <t>0.4056</t>
  </si>
  <si>
    <t>19902046</t>
  </si>
  <si>
    <t>2.5658</t>
  </si>
  <si>
    <t>1AoC4a</t>
  </si>
  <si>
    <t>1-aminobutaan</t>
  </si>
  <si>
    <t>4.9372</t>
  </si>
  <si>
    <t>1AoC8a</t>
  </si>
  <si>
    <t>1-aminooctaan</t>
  </si>
  <si>
    <t>3.3221</t>
  </si>
  <si>
    <t>1C1oxC3ol</t>
  </si>
  <si>
    <t>1-methoxy-2-propanol</t>
  </si>
  <si>
    <t>6.8007</t>
  </si>
  <si>
    <t>1C1yNaf</t>
  </si>
  <si>
    <t>1-methylnaftaleen</t>
  </si>
  <si>
    <t>3.7196</t>
  </si>
  <si>
    <t>1C6Ol</t>
  </si>
  <si>
    <t>1-hexanol</t>
  </si>
  <si>
    <t>111273</t>
  </si>
  <si>
    <t>5.4503</t>
  </si>
  <si>
    <t>1C8ol</t>
  </si>
  <si>
    <t>1-octanol</t>
  </si>
  <si>
    <t>4.5377</t>
  </si>
  <si>
    <t>1Cl24DNO2Ben</t>
  </si>
  <si>
    <t>1-chloor-2,4-dinitrobenzeen</t>
  </si>
  <si>
    <t>3.0456</t>
  </si>
  <si>
    <t>1Cl2NO2Ben</t>
  </si>
  <si>
    <t>1-chloor-2-nitrobenzeen</t>
  </si>
  <si>
    <t>4.1602</t>
  </si>
  <si>
    <t>1Cl3NO2Ben</t>
  </si>
  <si>
    <t>1-chloor-3-nitrobenzeen</t>
  </si>
  <si>
    <t>1Cl4NO2Ben</t>
  </si>
  <si>
    <t>1-chloor-4-nitrobenzeen</t>
  </si>
  <si>
    <t>3.8615</t>
  </si>
  <si>
    <t>1ClNaf</t>
  </si>
  <si>
    <t>1-chloornaftaleen</t>
  </si>
  <si>
    <t>3.1804</t>
  </si>
  <si>
    <t>1HOxNaf</t>
  </si>
  <si>
    <t>1-hydroxynaftaleen</t>
  </si>
  <si>
    <t>3.5227</t>
  </si>
  <si>
    <t>1iC3y4C1yBen</t>
  </si>
  <si>
    <t>1-isopropyl-4-methyl-benzeen</t>
  </si>
  <si>
    <t>4.3967</t>
  </si>
  <si>
    <t>20018091</t>
  </si>
  <si>
    <t>2.5778</t>
  </si>
  <si>
    <t>2008391</t>
  </si>
  <si>
    <t>45</t>
  </si>
  <si>
    <t>5.1897</t>
  </si>
  <si>
    <t>2008460</t>
  </si>
  <si>
    <t>4.636</t>
  </si>
  <si>
    <t>20115348</t>
  </si>
  <si>
    <t>4.1923</t>
  </si>
  <si>
    <t>2039465</t>
  </si>
  <si>
    <t>5.2036</t>
  </si>
  <si>
    <t>20427592</t>
  </si>
  <si>
    <t>3.5339</t>
  </si>
  <si>
    <t>2051607</t>
  </si>
  <si>
    <t>3.0743</t>
  </si>
  <si>
    <t>2051618</t>
  </si>
  <si>
    <t>3.2265</t>
  </si>
  <si>
    <t>2051629</t>
  </si>
  <si>
    <t>2.881</t>
  </si>
  <si>
    <t>20679587</t>
  </si>
  <si>
    <t>2.0731</t>
  </si>
  <si>
    <t>20762601</t>
  </si>
  <si>
    <t>3.6512</t>
  </si>
  <si>
    <t>2079007</t>
  </si>
  <si>
    <t>3.5822</t>
  </si>
  <si>
    <t>2122705</t>
  </si>
  <si>
    <t>4.3785</t>
  </si>
  <si>
    <t>213464778</t>
  </si>
  <si>
    <t>4.1283</t>
  </si>
  <si>
    <t>2155706</t>
  </si>
  <si>
    <t>1.062</t>
  </si>
  <si>
    <t>2163806</t>
  </si>
  <si>
    <t>4.9914</t>
  </si>
  <si>
    <t>219714962</t>
  </si>
  <si>
    <t>4.9019</t>
  </si>
  <si>
    <t>2224444</t>
  </si>
  <si>
    <t>2.7433</t>
  </si>
  <si>
    <t>2235258</t>
  </si>
  <si>
    <t>22431625</t>
  </si>
  <si>
    <t>-0.6505</t>
  </si>
  <si>
    <t>2244215</t>
  </si>
  <si>
    <t>2.6603</t>
  </si>
  <si>
    <t>22664557</t>
  </si>
  <si>
    <t>3.9906</t>
  </si>
  <si>
    <t>2274999</t>
  </si>
  <si>
    <t>1.9521</t>
  </si>
  <si>
    <t>2275141</t>
  </si>
  <si>
    <t>4.4521</t>
  </si>
  <si>
    <t>22936750</t>
  </si>
  <si>
    <t>3.7271</t>
  </si>
  <si>
    <t>229878</t>
  </si>
  <si>
    <t>2.742</t>
  </si>
  <si>
    <t>22C1oxC2oxC2</t>
  </si>
  <si>
    <t>6.5062</t>
  </si>
  <si>
    <t>22C4oxC2oxC2</t>
  </si>
  <si>
    <t>2-(2-butoxyethoxy)ethanol</t>
  </si>
  <si>
    <t>6.2868</t>
  </si>
  <si>
    <t>22DBr2caacam</t>
  </si>
  <si>
    <t>2,2-dibroom-2-cyaanaceetamide</t>
  </si>
  <si>
    <t>10222012</t>
  </si>
  <si>
    <t>3.227</t>
  </si>
  <si>
    <t>22DbztazDS</t>
  </si>
  <si>
    <t>2,2-dibenzothiazyldisulfide</t>
  </si>
  <si>
    <t>4.7749</t>
  </si>
  <si>
    <t>22DClppozr</t>
  </si>
  <si>
    <t>2,2-dichloorpropionzuur</t>
  </si>
  <si>
    <t>5.6009</t>
  </si>
  <si>
    <t>2302172</t>
  </si>
  <si>
    <t>2.8324</t>
  </si>
  <si>
    <t>230273</t>
  </si>
  <si>
    <t>3.0115</t>
  </si>
  <si>
    <t>2303255</t>
  </si>
  <si>
    <t>3.9928</t>
  </si>
  <si>
    <t>23149522</t>
  </si>
  <si>
    <t>3.6058</t>
  </si>
  <si>
    <t>2317240</t>
  </si>
  <si>
    <t>3.1641</t>
  </si>
  <si>
    <t>2345T4ClFol</t>
  </si>
  <si>
    <t>2,3,4,5-tetrachloorfenol</t>
  </si>
  <si>
    <t>2.8601</t>
  </si>
  <si>
    <t>2346T4ClFol</t>
  </si>
  <si>
    <t>2,3,4,6-tetrachloorfenol</t>
  </si>
  <si>
    <t>2.8836</t>
  </si>
  <si>
    <t>234TClAn</t>
  </si>
  <si>
    <t>2,3,4-trichlooraniline</t>
  </si>
  <si>
    <t>3.2167</t>
  </si>
  <si>
    <t>234TClFol</t>
  </si>
  <si>
    <t>2,3,4-trichloorfenol</t>
  </si>
  <si>
    <t>3.3299</t>
  </si>
  <si>
    <t>23504076</t>
  </si>
  <si>
    <t>3.1589</t>
  </si>
  <si>
    <t>2356T4ClFol</t>
  </si>
  <si>
    <t>2,3,5,6-tetrachloorfenol</t>
  </si>
  <si>
    <t>3.0501</t>
  </si>
  <si>
    <t>235TClFol</t>
  </si>
  <si>
    <t>2,3,5-trichloorfenol</t>
  </si>
  <si>
    <t>3.279</t>
  </si>
  <si>
    <t>236TClFol</t>
  </si>
  <si>
    <t>2,3,6-trichloorfenol</t>
  </si>
  <si>
    <t>3.715</t>
  </si>
  <si>
    <t>2386530</t>
  </si>
  <si>
    <t>4.5895</t>
  </si>
  <si>
    <t>23DClFol</t>
  </si>
  <si>
    <t>2,3-dichloorfenol</t>
  </si>
  <si>
    <t>3.5182</t>
  </si>
  <si>
    <t>23DNO2Tol</t>
  </si>
  <si>
    <t>2,3-dinitrotolueen</t>
  </si>
  <si>
    <t>3.0472</t>
  </si>
  <si>
    <t>23epOxC3yTC1</t>
  </si>
  <si>
    <t>2,3-epoxypropyltrimethylammoniumchloride</t>
  </si>
  <si>
    <t>3033770</t>
  </si>
  <si>
    <t>5.3199</t>
  </si>
  <si>
    <t>240494706</t>
  </si>
  <si>
    <t>0.4748</t>
  </si>
  <si>
    <t>24151937</t>
  </si>
  <si>
    <t>3.7461</t>
  </si>
  <si>
    <t>2425-10-7</t>
  </si>
  <si>
    <t>2425107</t>
  </si>
  <si>
    <t>3.9085</t>
  </si>
  <si>
    <t>2425663</t>
  </si>
  <si>
    <t>2.3804</t>
  </si>
  <si>
    <t>2439001</t>
  </si>
  <si>
    <t>4.185</t>
  </si>
  <si>
    <t>245T</t>
  </si>
  <si>
    <t>2,4,5-trichloorfenoxyazijnzuur</t>
  </si>
  <si>
    <t>4.3122</t>
  </si>
  <si>
    <t>245TClAn</t>
  </si>
  <si>
    <t>2,4,5-trichlooraniline</t>
  </si>
  <si>
    <t>3.2074</t>
  </si>
  <si>
    <t>245TClFol</t>
  </si>
  <si>
    <t>2,4,5-trichloorfenol</t>
  </si>
  <si>
    <t>3.0011</t>
  </si>
  <si>
    <t>245TP</t>
  </si>
  <si>
    <t>2,4,5-trichloorfenoxypropionzuur</t>
  </si>
  <si>
    <t>3.8766</t>
  </si>
  <si>
    <t>246TC1yFol</t>
  </si>
  <si>
    <t>2,4,6-trimethylfenol</t>
  </si>
  <si>
    <t>3.8981</t>
  </si>
  <si>
    <t>246TClAn</t>
  </si>
  <si>
    <t>2,4,6-trichlooraniline</t>
  </si>
  <si>
    <t>3.9103</t>
  </si>
  <si>
    <t>88-06-2</t>
  </si>
  <si>
    <t>246TClFol</t>
  </si>
  <si>
    <t>2,4,6-trichloorfenol</t>
  </si>
  <si>
    <t>48</t>
  </si>
  <si>
    <t>3.424</t>
  </si>
  <si>
    <t>246TNO2Fol</t>
  </si>
  <si>
    <t>2,4,6-trinitrofenol</t>
  </si>
  <si>
    <t>5.0303</t>
  </si>
  <si>
    <t>24D</t>
  </si>
  <si>
    <t>2,4-dichloorfenoxyazijnzuur</t>
  </si>
  <si>
    <t>98</t>
  </si>
  <si>
    <t>51</t>
  </si>
  <si>
    <t>4.7056</t>
  </si>
  <si>
    <t>24D2C2yC6yEs</t>
  </si>
  <si>
    <t>2,4-D 2-ethylhexylester</t>
  </si>
  <si>
    <t>1928434</t>
  </si>
  <si>
    <t>3.0983</t>
  </si>
  <si>
    <t>24DB</t>
  </si>
  <si>
    <t>2,4-dichloorfenoxyboterzuur</t>
  </si>
  <si>
    <t>4.2004</t>
  </si>
  <si>
    <t>24DC1yFol</t>
  </si>
  <si>
    <t>2,4-dimethylfenol</t>
  </si>
  <si>
    <t>3.7959</t>
  </si>
  <si>
    <t>24DC3yegC4yE</t>
  </si>
  <si>
    <t>2,4-D propyleen glycol butyl ether ester</t>
  </si>
  <si>
    <t>1320189</t>
  </si>
  <si>
    <t>3.0303</t>
  </si>
  <si>
    <t>24DC4oxC2yEs</t>
  </si>
  <si>
    <t>2,4-D butoxyethylester</t>
  </si>
  <si>
    <t>1929733</t>
  </si>
  <si>
    <t>3.2533</t>
  </si>
  <si>
    <t>24DC4yEsr</t>
  </si>
  <si>
    <t>2,4-D butyl ester</t>
  </si>
  <si>
    <t>3.2855</t>
  </si>
  <si>
    <t>24DClAn</t>
  </si>
  <si>
    <t>2,4-dichlooraniline</t>
  </si>
  <si>
    <t>3.666</t>
  </si>
  <si>
    <t>24DClFol</t>
  </si>
  <si>
    <t>2,4-dichloorfenol</t>
  </si>
  <si>
    <t>3.8645</t>
  </si>
  <si>
    <t>94-11-1</t>
  </si>
  <si>
    <t>24DiC3yEsr</t>
  </si>
  <si>
    <t>2,4-D isopropyl ester</t>
  </si>
  <si>
    <t>3.0944</t>
  </si>
  <si>
    <t>24DNazt</t>
  </si>
  <si>
    <t>2,4-D natrium zout</t>
  </si>
  <si>
    <t>5.1689</t>
  </si>
  <si>
    <t>24DNO2Fol</t>
  </si>
  <si>
    <t>2,4-dinitrofenol</t>
  </si>
  <si>
    <t>70</t>
  </si>
  <si>
    <t>3.9364</t>
  </si>
  <si>
    <t>24DNO2Tol</t>
  </si>
  <si>
    <t>2,4-dinitrotolueen</t>
  </si>
  <si>
    <t>40</t>
  </si>
  <si>
    <t>3.7575</t>
  </si>
  <si>
    <t>24DP</t>
  </si>
  <si>
    <t>2,4-dichloorfenoxypropionzuur</t>
  </si>
  <si>
    <t>25013165</t>
  </si>
  <si>
    <t>25155231</t>
  </si>
  <si>
    <t>4.2349</t>
  </si>
  <si>
    <t>25167833</t>
  </si>
  <si>
    <t>2.5734</t>
  </si>
  <si>
    <t>25168267</t>
  </si>
  <si>
    <t>4.1239</t>
  </si>
  <si>
    <t>2527664</t>
  </si>
  <si>
    <t>2.7315</t>
  </si>
  <si>
    <t>25322683</t>
  </si>
  <si>
    <t>6.6602</t>
  </si>
  <si>
    <t>25322694</t>
  </si>
  <si>
    <t>6.3478</t>
  </si>
  <si>
    <t>2536314</t>
  </si>
  <si>
    <t>3.3577</t>
  </si>
  <si>
    <t>2539175</t>
  </si>
  <si>
    <t>2.9384</t>
  </si>
  <si>
    <t>2545597</t>
  </si>
  <si>
    <t>3.0052</t>
  </si>
  <si>
    <t>2545600</t>
  </si>
  <si>
    <t>4.4914</t>
  </si>
  <si>
    <t>25474413</t>
  </si>
  <si>
    <t>1.2022</t>
  </si>
  <si>
    <t>25545895</t>
  </si>
  <si>
    <t>4.7742</t>
  </si>
  <si>
    <t>2556425</t>
  </si>
  <si>
    <t>3.1058</t>
  </si>
  <si>
    <t>2578281</t>
  </si>
  <si>
    <t>4.0379</t>
  </si>
  <si>
    <t>25875518</t>
  </si>
  <si>
    <t>2.1681</t>
  </si>
  <si>
    <t>25954136</t>
  </si>
  <si>
    <t>5.4273</t>
  </si>
  <si>
    <t>25DClFol</t>
  </si>
  <si>
    <t>2,5-dichloorfenol</t>
  </si>
  <si>
    <t>3.4295</t>
  </si>
  <si>
    <t>25DClNO2Ben</t>
  </si>
  <si>
    <t>2,5-dichloornitrobenzeen</t>
  </si>
  <si>
    <t>3.6723</t>
  </si>
  <si>
    <t>26027383</t>
  </si>
  <si>
    <t>4.1883</t>
  </si>
  <si>
    <t>26062793</t>
  </si>
  <si>
    <t>Merquat 100</t>
  </si>
  <si>
    <t>PersonalCareProd</t>
  </si>
  <si>
    <t>2.4662</t>
  </si>
  <si>
    <t>26159342</t>
  </si>
  <si>
    <t>4.9815</t>
  </si>
  <si>
    <t>26183528</t>
  </si>
  <si>
    <t>4.0841</t>
  </si>
  <si>
    <t>26264062</t>
  </si>
  <si>
    <t>3.837</t>
  </si>
  <si>
    <t>2634335</t>
  </si>
  <si>
    <t>3.286</t>
  </si>
  <si>
    <t>26354187</t>
  </si>
  <si>
    <t>1.4208</t>
  </si>
  <si>
    <t>26544207</t>
  </si>
  <si>
    <t>3.0951</t>
  </si>
  <si>
    <t>26648011</t>
  </si>
  <si>
    <t>1.4324</t>
  </si>
  <si>
    <t>2665283</t>
  </si>
  <si>
    <t>2.3691</t>
  </si>
  <si>
    <t>2668248</t>
  </si>
  <si>
    <t>3.4538</t>
  </si>
  <si>
    <t>2674911</t>
  </si>
  <si>
    <t>4.3714</t>
  </si>
  <si>
    <t>2675776</t>
  </si>
  <si>
    <t>Demosan</t>
  </si>
  <si>
    <t>3.5944</t>
  </si>
  <si>
    <t>26761400</t>
  </si>
  <si>
    <t>2.6167</t>
  </si>
  <si>
    <t>2691410</t>
  </si>
  <si>
    <t>4.4777</t>
  </si>
  <si>
    <t>2698411</t>
  </si>
  <si>
    <t>3.6196</t>
  </si>
  <si>
    <t>26DC1yFol</t>
  </si>
  <si>
    <t>2,6-dimethylfenol</t>
  </si>
  <si>
    <t>3.638</t>
  </si>
  <si>
    <t>26DC1yqnlne</t>
  </si>
  <si>
    <t>2,6-dimethylquinoline</t>
  </si>
  <si>
    <t>4.1322</t>
  </si>
  <si>
    <t>26DCl4NO2An</t>
  </si>
  <si>
    <t>2,6-dichloor-4-nitroaniline</t>
  </si>
  <si>
    <t>3.8224</t>
  </si>
  <si>
    <t>26DClAn</t>
  </si>
  <si>
    <t>2,6-dichlooraniline</t>
  </si>
  <si>
    <t>4.0917</t>
  </si>
  <si>
    <t>26DClBenAd</t>
  </si>
  <si>
    <t>2,6-dichloorbenzamide</t>
  </si>
  <si>
    <t>2008584</t>
  </si>
  <si>
    <t>5.4828</t>
  </si>
  <si>
    <t>26DClFol</t>
  </si>
  <si>
    <t>2,6-dichloorfenol</t>
  </si>
  <si>
    <t>3.9738</t>
  </si>
  <si>
    <t>26DNO2Tol</t>
  </si>
  <si>
    <t>2,6-dinitrotolueen</t>
  </si>
  <si>
    <t>4.1766</t>
  </si>
  <si>
    <t>27176870</t>
  </si>
  <si>
    <t>3.7482</t>
  </si>
  <si>
    <t>27355222</t>
  </si>
  <si>
    <t>5.1277</t>
  </si>
  <si>
    <t>27519024</t>
  </si>
  <si>
    <t>4.7372</t>
  </si>
  <si>
    <t>275514</t>
  </si>
  <si>
    <t>3.8029</t>
  </si>
  <si>
    <t>2758421</t>
  </si>
  <si>
    <t>4.0217</t>
  </si>
  <si>
    <t>27668526</t>
  </si>
  <si>
    <t>2.7404</t>
  </si>
  <si>
    <t>2767546</t>
  </si>
  <si>
    <t>1.449</t>
  </si>
  <si>
    <t>27774136</t>
  </si>
  <si>
    <t>3.7138</t>
  </si>
  <si>
    <t>2782709</t>
  </si>
  <si>
    <t>4.3099</t>
  </si>
  <si>
    <t>2782914</t>
  </si>
  <si>
    <t>6.0794</t>
  </si>
  <si>
    <t>2795393</t>
  </si>
  <si>
    <t>3.1101</t>
  </si>
  <si>
    <t>28275801</t>
  </si>
  <si>
    <t>3.2585</t>
  </si>
  <si>
    <t>28288053</t>
  </si>
  <si>
    <t>2.3313</t>
  </si>
  <si>
    <t>28300745</t>
  </si>
  <si>
    <t>4.4485</t>
  </si>
  <si>
    <t>28382152</t>
  </si>
  <si>
    <t>5.3547</t>
  </si>
  <si>
    <t>28434006</t>
  </si>
  <si>
    <t>1.7045</t>
  </si>
  <si>
    <t>28553120</t>
  </si>
  <si>
    <t>2.7398</t>
  </si>
  <si>
    <t>28631358</t>
  </si>
  <si>
    <t>3.2334</t>
  </si>
  <si>
    <t>28801696</t>
  </si>
  <si>
    <t>1.0279</t>
  </si>
  <si>
    <t>28804888</t>
  </si>
  <si>
    <t>2.7298</t>
  </si>
  <si>
    <t>2893789</t>
  </si>
  <si>
    <t>2.6772</t>
  </si>
  <si>
    <t>29091052</t>
  </si>
  <si>
    <t>N1,N1-Diethyl-2,6-dinitro-4-(trifluoromethyl)-1,3-benzenediamine</t>
  </si>
  <si>
    <t>3.1132</t>
  </si>
  <si>
    <t>29091212</t>
  </si>
  <si>
    <t>3.1578</t>
  </si>
  <si>
    <t>29118874</t>
  </si>
  <si>
    <t>3.2363</t>
  </si>
  <si>
    <t>29204931</t>
  </si>
  <si>
    <t>3.8831</t>
  </si>
  <si>
    <t>2939802</t>
  </si>
  <si>
    <t>2.4747</t>
  </si>
  <si>
    <t>29450451</t>
  </si>
  <si>
    <t>2.9674</t>
  </si>
  <si>
    <t>29457725</t>
  </si>
  <si>
    <t>4.446</t>
  </si>
  <si>
    <t>298077</t>
  </si>
  <si>
    <t>4.6299</t>
  </si>
  <si>
    <t>299854</t>
  </si>
  <si>
    <t>1.5002</t>
  </si>
  <si>
    <t>2Br14HOFyC2a</t>
  </si>
  <si>
    <t>2-broom-1-(4-hydroxyfenyl)ethaan-1-on</t>
  </si>
  <si>
    <t>2491385</t>
  </si>
  <si>
    <t>3.4493</t>
  </si>
  <si>
    <t>2C11on</t>
  </si>
  <si>
    <t>2-undecanon</t>
  </si>
  <si>
    <t>3.1308</t>
  </si>
  <si>
    <t>2C1oxC2ol</t>
  </si>
  <si>
    <t>2-methoxyethanol</t>
  </si>
  <si>
    <t>6.6847</t>
  </si>
  <si>
    <t>2C1y2Hitaz3o</t>
  </si>
  <si>
    <t>2-methyl-2H-isothiazool-3-on</t>
  </si>
  <si>
    <t>2682204</t>
  </si>
  <si>
    <t>2.2758</t>
  </si>
  <si>
    <t>2C1yAn</t>
  </si>
  <si>
    <t>2-methylaniline</t>
  </si>
  <si>
    <t>95534</t>
  </si>
  <si>
    <t>4.6638</t>
  </si>
  <si>
    <t>2C1yC3ol</t>
  </si>
  <si>
    <t>2-methylpropanol (iso-butanol)</t>
  </si>
  <si>
    <t>6.034</t>
  </si>
  <si>
    <t>2C1yNaf</t>
  </si>
  <si>
    <t>2-methylnaftaleen</t>
  </si>
  <si>
    <t>3.1169</t>
  </si>
  <si>
    <t>2C2oxC2ol</t>
  </si>
  <si>
    <t>2-ethoxyethanol</t>
  </si>
  <si>
    <t>110805</t>
  </si>
  <si>
    <t>2C3ol</t>
  </si>
  <si>
    <t>2-propanol</t>
  </si>
  <si>
    <t>6.6001</t>
  </si>
  <si>
    <t>2C4ol</t>
  </si>
  <si>
    <t>2-butanol</t>
  </si>
  <si>
    <t>78922</t>
  </si>
  <si>
    <t>6.4759</t>
  </si>
  <si>
    <t>2C4on</t>
  </si>
  <si>
    <t>2-butanon (MEK)</t>
  </si>
  <si>
    <t>78933</t>
  </si>
  <si>
    <t>6.2959</t>
  </si>
  <si>
    <t>2C4oxC2ol</t>
  </si>
  <si>
    <t>2-butoxyethanol</t>
  </si>
  <si>
    <t>111762</t>
  </si>
  <si>
    <t>6.1274</t>
  </si>
  <si>
    <t>2C8y2Hitaz3o</t>
  </si>
  <si>
    <t>2-octyl-2H-isothiazool-3-on</t>
  </si>
  <si>
    <t>1.986</t>
  </si>
  <si>
    <t>2Cl6NO2Tol</t>
  </si>
  <si>
    <t>2-chloor-6-nitrotolueen</t>
  </si>
  <si>
    <t>3.8355</t>
  </si>
  <si>
    <t>2Cl6TClC1ypr</t>
  </si>
  <si>
    <t>2-chloor-6-(trichloormethyl)pyridine</t>
  </si>
  <si>
    <t>3.425</t>
  </si>
  <si>
    <t>2ClAn</t>
  </si>
  <si>
    <t>2-chlooraniline</t>
  </si>
  <si>
    <t>4.2213</t>
  </si>
  <si>
    <t>2ClC2ol</t>
  </si>
  <si>
    <t>2-chloorethanol</t>
  </si>
  <si>
    <t>107073</t>
  </si>
  <si>
    <t>4.9374</t>
  </si>
  <si>
    <t>2ClFol</t>
  </si>
  <si>
    <t>2-chloorfenol</t>
  </si>
  <si>
    <t>4.2052</t>
  </si>
  <si>
    <t>2ClTol</t>
  </si>
  <si>
    <t>2-chloortolueen</t>
  </si>
  <si>
    <t>4.2514</t>
  </si>
  <si>
    <t>2FyFol</t>
  </si>
  <si>
    <t>2-fenylfenol</t>
  </si>
  <si>
    <t>3.461</t>
  </si>
  <si>
    <t>2HOxNaf</t>
  </si>
  <si>
    <t>2-naftol</t>
  </si>
  <si>
    <t>135193</t>
  </si>
  <si>
    <t>3.5756</t>
  </si>
  <si>
    <t>2Nafsfzr</t>
  </si>
  <si>
    <t>2-naftaleensulfonzuur</t>
  </si>
  <si>
    <t>120183</t>
  </si>
  <si>
    <t>5.2163</t>
  </si>
  <si>
    <t>2NO2An</t>
  </si>
  <si>
    <t>2-nitroaniline</t>
  </si>
  <si>
    <t>4.887</t>
  </si>
  <si>
    <t>2NO2Fol</t>
  </si>
  <si>
    <t>2-nitrofenol</t>
  </si>
  <si>
    <t>4.3332</t>
  </si>
  <si>
    <t>2NO2Tol</t>
  </si>
  <si>
    <t>2-nitrotolueen</t>
  </si>
  <si>
    <t>4.6312</t>
  </si>
  <si>
    <t>301042</t>
  </si>
  <si>
    <t>3.8924</t>
  </si>
  <si>
    <t>302578967</t>
  </si>
  <si>
    <t>1.4461</t>
  </si>
  <si>
    <t>302578978</t>
  </si>
  <si>
    <t>1.4881</t>
  </si>
  <si>
    <t>30388013</t>
  </si>
  <si>
    <t>4.4056</t>
  </si>
  <si>
    <t>306525</t>
  </si>
  <si>
    <t>4.7548</t>
  </si>
  <si>
    <t>308068566</t>
  </si>
  <si>
    <t>3.9305</t>
  </si>
  <si>
    <t>31121934</t>
  </si>
  <si>
    <t>4.6572</t>
  </si>
  <si>
    <t>31473537</t>
  </si>
  <si>
    <t>3.9033</t>
  </si>
  <si>
    <t>3151415</t>
  </si>
  <si>
    <t>0.0755</t>
  </si>
  <si>
    <t>317815831</t>
  </si>
  <si>
    <t>4.1466</t>
  </si>
  <si>
    <t>31895224</t>
  </si>
  <si>
    <t>2.4075</t>
  </si>
  <si>
    <t>3214479</t>
  </si>
  <si>
    <t>5.9031</t>
  </si>
  <si>
    <t>3226366</t>
  </si>
  <si>
    <t>3.224</t>
  </si>
  <si>
    <t>32289580</t>
  </si>
  <si>
    <t>3.0036</t>
  </si>
  <si>
    <t>32341803</t>
  </si>
  <si>
    <t>32351705</t>
  </si>
  <si>
    <t>3.6528</t>
  </si>
  <si>
    <t>3244904</t>
  </si>
  <si>
    <t>1.6944</t>
  </si>
  <si>
    <t>3251238</t>
  </si>
  <si>
    <t>2.085</t>
  </si>
  <si>
    <t>3251294</t>
  </si>
  <si>
    <t>1.7057</t>
  </si>
  <si>
    <t>32534819</t>
  </si>
  <si>
    <t>2.02</t>
  </si>
  <si>
    <t>3281967</t>
  </si>
  <si>
    <t>2.8142</t>
  </si>
  <si>
    <t>330950</t>
  </si>
  <si>
    <t>4.1755</t>
  </si>
  <si>
    <t>3309873</t>
  </si>
  <si>
    <t>4.186</t>
  </si>
  <si>
    <t>33125972</t>
  </si>
  <si>
    <t>2.7395</t>
  </si>
  <si>
    <t>333186</t>
  </si>
  <si>
    <t>4.676</t>
  </si>
  <si>
    <t>333200</t>
  </si>
  <si>
    <t>4.5311</t>
  </si>
  <si>
    <t>33442830</t>
  </si>
  <si>
    <t>1.1948</t>
  </si>
  <si>
    <t>33813206</t>
  </si>
  <si>
    <t>3.0385</t>
  </si>
  <si>
    <t>33820530</t>
  </si>
  <si>
    <t>4-(1-Methylethyl)-2,6-dinitro-N,N-dipropylbenzenamine</t>
  </si>
  <si>
    <t>2.6086</t>
  </si>
  <si>
    <t>33878501</t>
  </si>
  <si>
    <t>2.965</t>
  </si>
  <si>
    <t>34128013</t>
  </si>
  <si>
    <t>6.3232</t>
  </si>
  <si>
    <t>3428248</t>
  </si>
  <si>
    <t>3.3778</t>
  </si>
  <si>
    <t>34364426</t>
  </si>
  <si>
    <t>5.6494</t>
  </si>
  <si>
    <t>34494036</t>
  </si>
  <si>
    <t>6.7822</t>
  </si>
  <si>
    <t>345TClFol</t>
  </si>
  <si>
    <t>3,4,5-trichloorfenol</t>
  </si>
  <si>
    <t>2.8613</t>
  </si>
  <si>
    <t>3478942</t>
  </si>
  <si>
    <t>3.1749</t>
  </si>
  <si>
    <t>34DC1yFol</t>
  </si>
  <si>
    <t>3,4-dimethylfenol</t>
  </si>
  <si>
    <t>3.9948</t>
  </si>
  <si>
    <t>34DClAn</t>
  </si>
  <si>
    <t>3,4-dichlooraniline</t>
  </si>
  <si>
    <t>108</t>
  </si>
  <si>
    <t>3.5993</t>
  </si>
  <si>
    <t>34DClFol</t>
  </si>
  <si>
    <t>3,4-dichloorfenol</t>
  </si>
  <si>
    <t>3.3788</t>
  </si>
  <si>
    <t>3547339</t>
  </si>
  <si>
    <t>3.0675</t>
  </si>
  <si>
    <t>35512335</t>
  </si>
  <si>
    <t>3.0594</t>
  </si>
  <si>
    <t>35572782</t>
  </si>
  <si>
    <t>3.5165</t>
  </si>
  <si>
    <t>3566-10-7</t>
  </si>
  <si>
    <t>3566107</t>
  </si>
  <si>
    <t>4.1312</t>
  </si>
  <si>
    <t>3567257</t>
  </si>
  <si>
    <t>4.0787</t>
  </si>
  <si>
    <t>35832112</t>
  </si>
  <si>
    <t>4.7424</t>
  </si>
  <si>
    <t>35DC1yFol</t>
  </si>
  <si>
    <t>3,5-dimethylfenol</t>
  </si>
  <si>
    <t>4.3219</t>
  </si>
  <si>
    <t>35DClAn</t>
  </si>
  <si>
    <t>3,5-dichlooraniline</t>
  </si>
  <si>
    <t>3.7986</t>
  </si>
  <si>
    <t>35DClFol</t>
  </si>
  <si>
    <t>3,5-dichloorfenol</t>
  </si>
  <si>
    <t>3.4708</t>
  </si>
  <si>
    <t>35DNO2An</t>
  </si>
  <si>
    <t>3,5-dinitroaniline</t>
  </si>
  <si>
    <t>3.7263</t>
  </si>
  <si>
    <t>36362091</t>
  </si>
  <si>
    <t>2.447</t>
  </si>
  <si>
    <t>3648202</t>
  </si>
  <si>
    <t>Diundecyl phtalate</t>
  </si>
  <si>
    <t>2.7995</t>
  </si>
  <si>
    <t>3648360</t>
  </si>
  <si>
    <t>4.7834</t>
  </si>
  <si>
    <t>365400119</t>
  </si>
  <si>
    <t>4.5307</t>
  </si>
  <si>
    <t>36557274</t>
  </si>
  <si>
    <t>3.2284</t>
  </si>
  <si>
    <t>3698837</t>
  </si>
  <si>
    <t>1.7516</t>
  </si>
  <si>
    <t>371404</t>
  </si>
  <si>
    <t>4.1524</t>
  </si>
  <si>
    <t>37191381</t>
  </si>
  <si>
    <t>2.7727</t>
  </si>
  <si>
    <t>372137354</t>
  </si>
  <si>
    <t>3.9481</t>
  </si>
  <si>
    <t>37226281</t>
  </si>
  <si>
    <t>4.4996</t>
  </si>
  <si>
    <t>373024</t>
  </si>
  <si>
    <t>3.426</t>
  </si>
  <si>
    <t>37324235</t>
  </si>
  <si>
    <t>4.1748</t>
  </si>
  <si>
    <t>3739386</t>
  </si>
  <si>
    <t>4.3517</t>
  </si>
  <si>
    <t>3761602</t>
  </si>
  <si>
    <t>4.3429</t>
  </si>
  <si>
    <t>38083179</t>
  </si>
  <si>
    <t>2.9101</t>
  </si>
  <si>
    <t>3810740</t>
  </si>
  <si>
    <t>3.9259</t>
  </si>
  <si>
    <t>3825261</t>
  </si>
  <si>
    <t>5.5211</t>
  </si>
  <si>
    <t>3844459</t>
  </si>
  <si>
    <t>5.3701</t>
  </si>
  <si>
    <t>3861414</t>
  </si>
  <si>
    <t>1.8929</t>
  </si>
  <si>
    <t>38638050</t>
  </si>
  <si>
    <t>5.4956</t>
  </si>
  <si>
    <t>38641940</t>
  </si>
  <si>
    <t>204</t>
  </si>
  <si>
    <t>60</t>
  </si>
  <si>
    <t>4.4209</t>
  </si>
  <si>
    <t>39278825</t>
  </si>
  <si>
    <t>5.6218</t>
  </si>
  <si>
    <t>39289946</t>
  </si>
  <si>
    <t>2.2889</t>
  </si>
  <si>
    <t>39341156</t>
  </si>
  <si>
    <t>5.3532</t>
  </si>
  <si>
    <t>39403844</t>
  </si>
  <si>
    <t>6.4546</t>
  </si>
  <si>
    <t>39412516</t>
  </si>
  <si>
    <t>4.5951</t>
  </si>
  <si>
    <t>3942549</t>
  </si>
  <si>
    <t>4.4833</t>
  </si>
  <si>
    <t>39429715</t>
  </si>
  <si>
    <t>2.7784</t>
  </si>
  <si>
    <t>39450050</t>
  </si>
  <si>
    <t>3.9463</t>
  </si>
  <si>
    <t>39515510</t>
  </si>
  <si>
    <t>4.0264</t>
  </si>
  <si>
    <t>3Ao1C3e</t>
  </si>
  <si>
    <t>3-amino-1-propeen</t>
  </si>
  <si>
    <t>3Cl4C1yAn</t>
  </si>
  <si>
    <t>3-chloor-4-methylaniline</t>
  </si>
  <si>
    <t>95749</t>
  </si>
  <si>
    <t>3.9183</t>
  </si>
  <si>
    <t>3ClAn</t>
  </si>
  <si>
    <t>3-chlooraniline</t>
  </si>
  <si>
    <t>3ClC3e</t>
  </si>
  <si>
    <t>3-chloorpropeen</t>
  </si>
  <si>
    <t>4.2867</t>
  </si>
  <si>
    <t>3ClFol</t>
  </si>
  <si>
    <t>3-chloorfenol</t>
  </si>
  <si>
    <t>4.0405</t>
  </si>
  <si>
    <t>3NO2Fol</t>
  </si>
  <si>
    <t>3-nitrofenol</t>
  </si>
  <si>
    <t>4.0267</t>
  </si>
  <si>
    <t>99-08-1</t>
  </si>
  <si>
    <t>3NO2Tol</t>
  </si>
  <si>
    <t>3-nitrotolueen</t>
  </si>
  <si>
    <t>4.3693</t>
  </si>
  <si>
    <t>402459</t>
  </si>
  <si>
    <t>4.6454</t>
  </si>
  <si>
    <t>41083118</t>
  </si>
  <si>
    <t>1.0432</t>
  </si>
  <si>
    <t>4151502</t>
  </si>
  <si>
    <t>3.1397</t>
  </si>
  <si>
    <t>4180-12-5</t>
  </si>
  <si>
    <t>4180125</t>
  </si>
  <si>
    <t>3.831</t>
  </si>
  <si>
    <t>4180238</t>
  </si>
  <si>
    <t>1-Methoxy-4-(1E)-1-propenylbenzene</t>
  </si>
  <si>
    <t>3.9224</t>
  </si>
  <si>
    <t>420042</t>
  </si>
  <si>
    <t>3.9949</t>
  </si>
  <si>
    <t>42200339</t>
  </si>
  <si>
    <t>5.064</t>
  </si>
  <si>
    <t>42509831</t>
  </si>
  <si>
    <t>1.4138</t>
  </si>
  <si>
    <t>42588374</t>
  </si>
  <si>
    <t>4.131</t>
  </si>
  <si>
    <t>42615292</t>
  </si>
  <si>
    <t>92</t>
  </si>
  <si>
    <t>3.4403</t>
  </si>
  <si>
    <t>427510</t>
  </si>
  <si>
    <t>2.4118</t>
  </si>
  <si>
    <t>4299-07-4</t>
  </si>
  <si>
    <t>4299074</t>
  </si>
  <si>
    <t>2-Butyl-1,2-benzisothiazol-3(2H)-one</t>
  </si>
  <si>
    <t>2.3041</t>
  </si>
  <si>
    <t>4329-03-7</t>
  </si>
  <si>
    <t>4329037</t>
  </si>
  <si>
    <t>3.0272</t>
  </si>
  <si>
    <t>4437858</t>
  </si>
  <si>
    <t>5.7382</t>
  </si>
  <si>
    <t>44DDD</t>
  </si>
  <si>
    <t>4,4'-dichloordifenyldichloorethaan</t>
  </si>
  <si>
    <t>1.2915</t>
  </si>
  <si>
    <t>44DDE</t>
  </si>
  <si>
    <t>4,4'-dichloordifenyldichlooretheen</t>
  </si>
  <si>
    <t>1.9232</t>
  </si>
  <si>
    <t>44DDT</t>
  </si>
  <si>
    <t>4,4'-dichloordifenyltrichloorethaan</t>
  </si>
  <si>
    <t>322</t>
  </si>
  <si>
    <t>182</t>
  </si>
  <si>
    <t>1.3971</t>
  </si>
  <si>
    <t>45DCl2C8y2Hi</t>
  </si>
  <si>
    <t>4,5-dichloor-2-octyl-2H-isothiazool-3-on</t>
  </si>
  <si>
    <t>64359815</t>
  </si>
  <si>
    <t>1.5979</t>
  </si>
  <si>
    <t>45DCl3H12Dto</t>
  </si>
  <si>
    <t>4,5-dichloor-3H-1,2-dithiool-3-on</t>
  </si>
  <si>
    <t>1192525</t>
  </si>
  <si>
    <t>2.3374</t>
  </si>
  <si>
    <t>461723</t>
  </si>
  <si>
    <t>3.9929</t>
  </si>
  <si>
    <t>464073</t>
  </si>
  <si>
    <t>5.5896</t>
  </si>
  <si>
    <t>46DCl2C1yFol</t>
  </si>
  <si>
    <t>4,6-dichloor-2-methylfenol</t>
  </si>
  <si>
    <t>3.1313</t>
  </si>
  <si>
    <t>4719-04-4</t>
  </si>
  <si>
    <t>4719044</t>
  </si>
  <si>
    <t>4.4436</t>
  </si>
  <si>
    <t>4726141</t>
  </si>
  <si>
    <t>3.2464</t>
  </si>
  <si>
    <t>475207</t>
  </si>
  <si>
    <t>2.8499</t>
  </si>
  <si>
    <t>479458</t>
  </si>
  <si>
    <t>2.7359</t>
  </si>
  <si>
    <t>481390</t>
  </si>
  <si>
    <t>2.2045</t>
  </si>
  <si>
    <t>492228</t>
  </si>
  <si>
    <t>2.3296</t>
  </si>
  <si>
    <t>4C1y2C5on</t>
  </si>
  <si>
    <t>4-methyl-2-pentanon (MIBK)</t>
  </si>
  <si>
    <t>108101</t>
  </si>
  <si>
    <t>5.9164</t>
  </si>
  <si>
    <t>4C1yAn</t>
  </si>
  <si>
    <t>4-methylaniline</t>
  </si>
  <si>
    <t>106490</t>
  </si>
  <si>
    <t>5.0008</t>
  </si>
  <si>
    <t>4C2yFol</t>
  </si>
  <si>
    <t>4-ethylfenol</t>
  </si>
  <si>
    <t>4.218</t>
  </si>
  <si>
    <t>4C8yFol</t>
  </si>
  <si>
    <t>4-n-octylfenol</t>
  </si>
  <si>
    <t>2.403</t>
  </si>
  <si>
    <t>4C9yFol</t>
  </si>
  <si>
    <t>4-nonylfenol</t>
  </si>
  <si>
    <t>2.2928</t>
  </si>
  <si>
    <t>4Cl2C1yFol</t>
  </si>
  <si>
    <t>4-chloor-2-methylfenol</t>
  </si>
  <si>
    <t>2.9952</t>
  </si>
  <si>
    <t>4Cl2NO2Tol</t>
  </si>
  <si>
    <t>4-chloor-2-nitrotolueen</t>
  </si>
  <si>
    <t>3.8983</t>
  </si>
  <si>
    <t>4Cl3C1yFol</t>
  </si>
  <si>
    <t>4-chloor-3-methylfenol</t>
  </si>
  <si>
    <t>3.8209</t>
  </si>
  <si>
    <t>4ClAn</t>
  </si>
  <si>
    <t>4-chlooraniline</t>
  </si>
  <si>
    <t>4.0093</t>
  </si>
  <si>
    <t>4ClFol</t>
  </si>
  <si>
    <t>4-chloorfenol</t>
  </si>
  <si>
    <t>4Hox4C1y2C5o</t>
  </si>
  <si>
    <t>4-hydroxy-4-methyl-2-pentanon</t>
  </si>
  <si>
    <t>123422</t>
  </si>
  <si>
    <t>6.2234</t>
  </si>
  <si>
    <t>4NO2An</t>
  </si>
  <si>
    <t>4.617</t>
  </si>
  <si>
    <t>4NO2Fol</t>
  </si>
  <si>
    <t>4-nitrofenol</t>
  </si>
  <si>
    <t>4.0816</t>
  </si>
  <si>
    <t>4ttC4yFol</t>
  </si>
  <si>
    <t>4-tertiair-butylfenol</t>
  </si>
  <si>
    <t>3.7134</t>
  </si>
  <si>
    <t>4ttC8yFol</t>
  </si>
  <si>
    <t>4-tertiair-octylfenol</t>
  </si>
  <si>
    <t>2.3198</t>
  </si>
  <si>
    <t>500287</t>
  </si>
  <si>
    <t>3.1274</t>
  </si>
  <si>
    <t>50-06-6</t>
  </si>
  <si>
    <t>50066</t>
  </si>
  <si>
    <t>Antiepiletics(n=4)</t>
  </si>
  <si>
    <t>5.8449</t>
  </si>
  <si>
    <t>504245</t>
  </si>
  <si>
    <t>3.7762</t>
  </si>
  <si>
    <t>504290</t>
  </si>
  <si>
    <t>2-Aminopyridine</t>
  </si>
  <si>
    <t>4.4532</t>
  </si>
  <si>
    <t>50540619</t>
  </si>
  <si>
    <t>2.8785</t>
  </si>
  <si>
    <t>50594666</t>
  </si>
  <si>
    <t>5-[2-Chloro-4-(trifluoromethyl)phenoxy]-2-nitrobenzoic acid</t>
  </si>
  <si>
    <t>3.429</t>
  </si>
  <si>
    <t>5064313</t>
  </si>
  <si>
    <t>6.3521</t>
  </si>
  <si>
    <t>50657</t>
  </si>
  <si>
    <t>5-Chloro-N-(2-chloro-4-nitrophenyl)-2-hydroxybenzamide</t>
  </si>
  <si>
    <t>2.1134</t>
  </si>
  <si>
    <t>51158180</t>
  </si>
  <si>
    <t>5.375</t>
  </si>
  <si>
    <t>51158191</t>
  </si>
  <si>
    <t>5.7239</t>
  </si>
  <si>
    <t>51158215</t>
  </si>
  <si>
    <t>6.2264</t>
  </si>
  <si>
    <t>51200874</t>
  </si>
  <si>
    <t>4.8445</t>
  </si>
  <si>
    <t>51218496</t>
  </si>
  <si>
    <t>1.7505</t>
  </si>
  <si>
    <t>51222390</t>
  </si>
  <si>
    <t>5.3905</t>
  </si>
  <si>
    <t>51222403</t>
  </si>
  <si>
    <t>5.6751</t>
  </si>
  <si>
    <t>5137553</t>
  </si>
  <si>
    <t>1.8316</t>
  </si>
  <si>
    <t>51384511</t>
  </si>
  <si>
    <t>4.7026</t>
  </si>
  <si>
    <t>5138932</t>
  </si>
  <si>
    <t>6.5235</t>
  </si>
  <si>
    <t>514103</t>
  </si>
  <si>
    <t>3.2606</t>
  </si>
  <si>
    <t>51481619</t>
  </si>
  <si>
    <t>Cimetidine</t>
  </si>
  <si>
    <t>Gastrointestinal Drugs(n=5)</t>
  </si>
  <si>
    <t>5.5939</t>
  </si>
  <si>
    <t>51525</t>
  </si>
  <si>
    <t>51580860</t>
  </si>
  <si>
    <t>2.5283</t>
  </si>
  <si>
    <t>51707552</t>
  </si>
  <si>
    <t>3.8416</t>
  </si>
  <si>
    <t>51811791</t>
  </si>
  <si>
    <t>4.1742</t>
  </si>
  <si>
    <t>518478</t>
  </si>
  <si>
    <t>6.3009</t>
  </si>
  <si>
    <t>518752</t>
  </si>
  <si>
    <t>1.6652</t>
  </si>
  <si>
    <t>52292178</t>
  </si>
  <si>
    <t>4.4995</t>
  </si>
  <si>
    <t>52316559</t>
  </si>
  <si>
    <t>3.2843</t>
  </si>
  <si>
    <t>52341330</t>
  </si>
  <si>
    <t>0.2248</t>
  </si>
  <si>
    <t>524425</t>
  </si>
  <si>
    <t>3.1872</t>
  </si>
  <si>
    <t>52508357</t>
  </si>
  <si>
    <t>6.9018</t>
  </si>
  <si>
    <t>53042798</t>
  </si>
  <si>
    <t>4.176</t>
  </si>
  <si>
    <t>532321</t>
  </si>
  <si>
    <t>5.0428</t>
  </si>
  <si>
    <t>53404221</t>
  </si>
  <si>
    <t>5.8293</t>
  </si>
  <si>
    <t>53404312</t>
  </si>
  <si>
    <t>3.2396</t>
  </si>
  <si>
    <t>53469219</t>
  </si>
  <si>
    <t>1.8961</t>
  </si>
  <si>
    <t>5349280</t>
  </si>
  <si>
    <t>4.5508</t>
  </si>
  <si>
    <t>53516760</t>
  </si>
  <si>
    <t>3.2455</t>
  </si>
  <si>
    <t>53763001</t>
  </si>
  <si>
    <t>4.9794</t>
  </si>
  <si>
    <t>53763125</t>
  </si>
  <si>
    <t>4.8457</t>
  </si>
  <si>
    <t>53763216</t>
  </si>
  <si>
    <t>5.3236</t>
  </si>
  <si>
    <t>53763318</t>
  </si>
  <si>
    <t>4.2005</t>
  </si>
  <si>
    <t>53763556</t>
  </si>
  <si>
    <t>4.3267</t>
  </si>
  <si>
    <t>53763567</t>
  </si>
  <si>
    <t>4.7204</t>
  </si>
  <si>
    <t>53763647</t>
  </si>
  <si>
    <t>4.1108</t>
  </si>
  <si>
    <t>53763658</t>
  </si>
  <si>
    <t>4.0383</t>
  </si>
  <si>
    <t>53763670</t>
  </si>
  <si>
    <t>4.4227</t>
  </si>
  <si>
    <t>53780362</t>
  </si>
  <si>
    <t>5.0177</t>
  </si>
  <si>
    <t>53988719</t>
  </si>
  <si>
    <t>6.8402</t>
  </si>
  <si>
    <t>541093</t>
  </si>
  <si>
    <t>4.0654</t>
  </si>
  <si>
    <t>5437456</t>
  </si>
  <si>
    <t>2.2923</t>
  </si>
  <si>
    <t>543908</t>
  </si>
  <si>
    <t>4.0323</t>
  </si>
  <si>
    <t>54593838</t>
  </si>
  <si>
    <t>-0.1356</t>
  </si>
  <si>
    <t>54739183</t>
  </si>
  <si>
    <t>(1E)-5-Methoxy-1-[4-(trifluoromethyl)phenyl]-1-pentanone O-(2-aminoethyl)oxime</t>
  </si>
  <si>
    <t>3.4726</t>
  </si>
  <si>
    <t>54853</t>
  </si>
  <si>
    <t>5.6879</t>
  </si>
  <si>
    <t>549188</t>
  </si>
  <si>
    <t>3.5904</t>
  </si>
  <si>
    <t>55268741</t>
  </si>
  <si>
    <t>2-(Cyclohexylcarbonyl)-1,2,3,6,7,11b-hexahydro-4H-pyrazino[2,1-a]isoquinolin-4-one</t>
  </si>
  <si>
    <t>4.3596</t>
  </si>
  <si>
    <t>55283686</t>
  </si>
  <si>
    <t>2.1198</t>
  </si>
  <si>
    <t>55349547</t>
  </si>
  <si>
    <t>-0.0875</t>
  </si>
  <si>
    <t>55600345</t>
  </si>
  <si>
    <t>3.4052</t>
  </si>
  <si>
    <t>55635137</t>
  </si>
  <si>
    <t>5.4015</t>
  </si>
  <si>
    <t>5567157</t>
  </si>
  <si>
    <t>4.5206</t>
  </si>
  <si>
    <t>556887</t>
  </si>
  <si>
    <t>6.1904</t>
  </si>
  <si>
    <t>557346</t>
  </si>
  <si>
    <t>3.2116</t>
  </si>
  <si>
    <t>55818865</t>
  </si>
  <si>
    <t>3.2744</t>
  </si>
  <si>
    <t>56296787</t>
  </si>
  <si>
    <t>2.6403</t>
  </si>
  <si>
    <t>56359</t>
  </si>
  <si>
    <t>103</t>
  </si>
  <si>
    <t>63</t>
  </si>
  <si>
    <t>1.1776</t>
  </si>
  <si>
    <t>56646050</t>
  </si>
  <si>
    <t>5.0118</t>
  </si>
  <si>
    <t>56715130</t>
  </si>
  <si>
    <t>5.1923</t>
  </si>
  <si>
    <t>56840610</t>
  </si>
  <si>
    <t>3.0518</t>
  </si>
  <si>
    <t>56951</t>
  </si>
  <si>
    <t>2.6932</t>
  </si>
  <si>
    <t>57036290</t>
  </si>
  <si>
    <t>4.0048</t>
  </si>
  <si>
    <t>57055386</t>
  </si>
  <si>
    <t>2.8823</t>
  </si>
  <si>
    <t>57055397</t>
  </si>
  <si>
    <t>2.7216</t>
  </si>
  <si>
    <t>57-06-7</t>
  </si>
  <si>
    <t>57067</t>
  </si>
  <si>
    <t>2.7499</t>
  </si>
  <si>
    <t>57226683</t>
  </si>
  <si>
    <t>2.53</t>
  </si>
  <si>
    <t>5742176</t>
  </si>
  <si>
    <t>5.863</t>
  </si>
  <si>
    <t>5742198</t>
  </si>
  <si>
    <t>57571058</t>
  </si>
  <si>
    <t>3.4314</t>
  </si>
  <si>
    <t>57852</t>
  </si>
  <si>
    <t>4.2974</t>
  </si>
  <si>
    <t>58138082</t>
  </si>
  <si>
    <t>2.9305</t>
  </si>
  <si>
    <t>58140</t>
  </si>
  <si>
    <t>3.8337</t>
  </si>
  <si>
    <t>58184</t>
  </si>
  <si>
    <t>(17beta)-17-Hydroxy-17-methylandrost-4-en-3-one</t>
  </si>
  <si>
    <t>0.6919</t>
  </si>
  <si>
    <t>58220</t>
  </si>
  <si>
    <t>2.6296</t>
  </si>
  <si>
    <t>58275</t>
  </si>
  <si>
    <t>2.3247</t>
  </si>
  <si>
    <t>58366</t>
  </si>
  <si>
    <t>1.6566</t>
  </si>
  <si>
    <t>5847530</t>
  </si>
  <si>
    <t>-0.6264</t>
  </si>
  <si>
    <t>586629</t>
  </si>
  <si>
    <t>1-Methyl-4-(1-methylethylidene)-cyclohexene</t>
  </si>
  <si>
    <t>3.7562</t>
  </si>
  <si>
    <t>58842209</t>
  </si>
  <si>
    <t>5.0406</t>
  </si>
  <si>
    <t>589162</t>
  </si>
  <si>
    <t>3.9471</t>
  </si>
  <si>
    <t>5903139</t>
  </si>
  <si>
    <t>4.5563</t>
  </si>
  <si>
    <t>59-06-3</t>
  </si>
  <si>
    <t>59063</t>
  </si>
  <si>
    <t>4.8711</t>
  </si>
  <si>
    <t>59355532</t>
  </si>
  <si>
    <t>7.0745</t>
  </si>
  <si>
    <t>594274</t>
  </si>
  <si>
    <t>3.3334</t>
  </si>
  <si>
    <t>59467708</t>
  </si>
  <si>
    <t>Midazolam (base)</t>
  </si>
  <si>
    <t>3.3305</t>
  </si>
  <si>
    <t>59641257</t>
  </si>
  <si>
    <t>3.6262</t>
  </si>
  <si>
    <t>59720422</t>
  </si>
  <si>
    <t>5.115</t>
  </si>
  <si>
    <t>597648</t>
  </si>
  <si>
    <t>1.7658</t>
  </si>
  <si>
    <t>5976614</t>
  </si>
  <si>
    <t>2.5</t>
  </si>
  <si>
    <t>598163</t>
  </si>
  <si>
    <t>3.6912</t>
  </si>
  <si>
    <t>59870</t>
  </si>
  <si>
    <t>4.2247</t>
  </si>
  <si>
    <t>5989548</t>
  </si>
  <si>
    <t>(4S)-1-Methyl-4-(1-methylethenyl)cyclohexene</t>
  </si>
  <si>
    <t>59927</t>
  </si>
  <si>
    <t>3-Hydroxy-1-tyrosine</t>
  </si>
  <si>
    <t>Dopaminergics(n=2)</t>
  </si>
  <si>
    <t>4.2023</t>
  </si>
  <si>
    <t>5Cl2C1y2Hita</t>
  </si>
  <si>
    <t>5-chloor-2-methyl-2H-isothiazool-3-on</t>
  </si>
  <si>
    <t>26172554</t>
  </si>
  <si>
    <t>2.7086</t>
  </si>
  <si>
    <t>5NO2otlidne</t>
  </si>
  <si>
    <t>5-nitro-ortho-toluidine</t>
  </si>
  <si>
    <t>4.3227</t>
  </si>
  <si>
    <t>6051872</t>
  </si>
  <si>
    <t>2.2496</t>
  </si>
  <si>
    <t>60617063</t>
  </si>
  <si>
    <t>4.611</t>
  </si>
  <si>
    <t>6062266</t>
  </si>
  <si>
    <t>4.2547</t>
  </si>
  <si>
    <t>6119922</t>
  </si>
  <si>
    <t>2.8356</t>
  </si>
  <si>
    <t>6164983</t>
  </si>
  <si>
    <t>Chlordimeform</t>
  </si>
  <si>
    <t>4.6283</t>
  </si>
  <si>
    <t>61687</t>
  </si>
  <si>
    <t>2-[(2,3-Dimethylphenyl)amino]benzoic acid</t>
  </si>
  <si>
    <t>3.5247</t>
  </si>
  <si>
    <t>61711259</t>
  </si>
  <si>
    <t>3.0481</t>
  </si>
  <si>
    <t>61734</t>
  </si>
  <si>
    <t>4.5039</t>
  </si>
  <si>
    <t>61789284</t>
  </si>
  <si>
    <t>3.337</t>
  </si>
  <si>
    <t>61790134</t>
  </si>
  <si>
    <t>4.6678</t>
  </si>
  <si>
    <t>61791262</t>
  </si>
  <si>
    <t>3.3308</t>
  </si>
  <si>
    <t>61791397</t>
  </si>
  <si>
    <t>3.1733</t>
  </si>
  <si>
    <t>61791637</t>
  </si>
  <si>
    <t>3.5811</t>
  </si>
  <si>
    <t>61791648</t>
  </si>
  <si>
    <t>3.3012</t>
  </si>
  <si>
    <t>62384</t>
  </si>
  <si>
    <t>2.1927</t>
  </si>
  <si>
    <t>62571862</t>
  </si>
  <si>
    <t>1-[(2S)-3-Mercapto-2-methyl-1-oxopropyl]-L-proline</t>
  </si>
  <si>
    <t>5.06</t>
  </si>
  <si>
    <t>627305</t>
  </si>
  <si>
    <t>5.4981</t>
  </si>
  <si>
    <t>62732916</t>
  </si>
  <si>
    <t>5.3298</t>
  </si>
  <si>
    <t>62924703</t>
  </si>
  <si>
    <t>2.9148</t>
  </si>
  <si>
    <t>63148629</t>
  </si>
  <si>
    <t>3.9511</t>
  </si>
  <si>
    <t>632224</t>
  </si>
  <si>
    <t>6.182</t>
  </si>
  <si>
    <t>63231505</t>
  </si>
  <si>
    <t>2.2231</t>
  </si>
  <si>
    <t>63333357</t>
  </si>
  <si>
    <t>1.552</t>
  </si>
  <si>
    <t>6336727</t>
  </si>
  <si>
    <t>4.0227</t>
  </si>
  <si>
    <t>63449398</t>
  </si>
  <si>
    <t>5.6261</t>
  </si>
  <si>
    <t>6369977</t>
  </si>
  <si>
    <t>5.1247</t>
  </si>
  <si>
    <t>63821863</t>
  </si>
  <si>
    <t>4.3044</t>
  </si>
  <si>
    <t>639587</t>
  </si>
  <si>
    <t>0.7594</t>
  </si>
  <si>
    <t>64047887</t>
  </si>
  <si>
    <t>3.7372</t>
  </si>
  <si>
    <t>643798</t>
  </si>
  <si>
    <t>2.1116</t>
  </si>
  <si>
    <t>6440580</t>
  </si>
  <si>
    <t>5.2228</t>
  </si>
  <si>
    <t>64544076</t>
  </si>
  <si>
    <t>5.3461</t>
  </si>
  <si>
    <t>6484522</t>
  </si>
  <si>
    <t>4.692</t>
  </si>
  <si>
    <t>6485401</t>
  </si>
  <si>
    <t>(5R)-2-Methyl-5-(1-methylethenyl)-2-cyclohexen-1-one</t>
  </si>
  <si>
    <t>5.3511</t>
  </si>
  <si>
    <t>6491-02-7</t>
  </si>
  <si>
    <t>6491027</t>
  </si>
  <si>
    <t>2.3072</t>
  </si>
  <si>
    <t>650511</t>
  </si>
  <si>
    <t>6.1015</t>
  </si>
  <si>
    <t>6515384</t>
  </si>
  <si>
    <t>3.4999</t>
  </si>
  <si>
    <t>6517255</t>
  </si>
  <si>
    <t>-0.8955</t>
  </si>
  <si>
    <t>65305</t>
  </si>
  <si>
    <t>4.1143</t>
  </si>
  <si>
    <t>65431290</t>
  </si>
  <si>
    <t>4.7813</t>
  </si>
  <si>
    <t>654660</t>
  </si>
  <si>
    <t>655765</t>
  </si>
  <si>
    <t>4.3874</t>
  </si>
  <si>
    <t>65732072</t>
  </si>
  <si>
    <t>-0.8519</t>
  </si>
  <si>
    <t>65733166</t>
  </si>
  <si>
    <t>65954190</t>
  </si>
  <si>
    <t>4.6961</t>
  </si>
  <si>
    <t>66273</t>
  </si>
  <si>
    <t>4.0695</t>
  </si>
  <si>
    <t>66330889</t>
  </si>
  <si>
    <t>2.8615</t>
  </si>
  <si>
    <t>66357071</t>
  </si>
  <si>
    <t>2.498</t>
  </si>
  <si>
    <t>66419383</t>
  </si>
  <si>
    <t>0.779</t>
  </si>
  <si>
    <t>66423094</t>
  </si>
  <si>
    <t>4.665</t>
  </si>
  <si>
    <t>66455149</t>
  </si>
  <si>
    <t>4.0298</t>
  </si>
  <si>
    <t>66594318</t>
  </si>
  <si>
    <t>3.3174</t>
  </si>
  <si>
    <t>66594329</t>
  </si>
  <si>
    <t>4.7442</t>
  </si>
  <si>
    <t>66827381</t>
  </si>
  <si>
    <t>1.3583</t>
  </si>
  <si>
    <t>66829036</t>
  </si>
  <si>
    <t>4.3072</t>
  </si>
  <si>
    <t>66829047</t>
  </si>
  <si>
    <t>4.1831</t>
  </si>
  <si>
    <t>66829058</t>
  </si>
  <si>
    <t>4.6485</t>
  </si>
  <si>
    <t>66841256</t>
  </si>
  <si>
    <t>2,2-Dimethyl-3-(1,1,2,2-tetrabromoethyl)cyclopropane carboxylic acid, Cyano(3-phenoxyphenyl)methyl ester</t>
  </si>
  <si>
    <t>0.3128</t>
  </si>
  <si>
    <t>67167026</t>
  </si>
  <si>
    <t>3.1781</t>
  </si>
  <si>
    <t>67209</t>
  </si>
  <si>
    <t>Nitrofurantion</t>
  </si>
  <si>
    <t>4.5081</t>
  </si>
  <si>
    <t>6734801</t>
  </si>
  <si>
    <t>3.0394</t>
  </si>
  <si>
    <t>6753475</t>
  </si>
  <si>
    <t>5.1194</t>
  </si>
  <si>
    <t>67685</t>
  </si>
  <si>
    <t>7.6209</t>
  </si>
  <si>
    <t>67762394</t>
  </si>
  <si>
    <t>4.248</t>
  </si>
  <si>
    <t>68038711</t>
  </si>
  <si>
    <t>3.4151</t>
  </si>
  <si>
    <t>68131395</t>
  </si>
  <si>
    <t>3.2048</t>
  </si>
  <si>
    <t>68131408</t>
  </si>
  <si>
    <t>3.7542</t>
  </si>
  <si>
    <t>68157608</t>
  </si>
  <si>
    <t>Forchlorfenuron</t>
  </si>
  <si>
    <t>2.0717</t>
  </si>
  <si>
    <t>683181</t>
  </si>
  <si>
    <t>3.4856</t>
  </si>
  <si>
    <t>68333799</t>
  </si>
  <si>
    <t>5.7135</t>
  </si>
  <si>
    <t>68514954</t>
  </si>
  <si>
    <t>3.5327</t>
  </si>
  <si>
    <t>68603156</t>
  </si>
  <si>
    <t>3.843</t>
  </si>
  <si>
    <t>68607283</t>
  </si>
  <si>
    <t>2.9892</t>
  </si>
  <si>
    <t>68783788</t>
  </si>
  <si>
    <t>2.6648</t>
  </si>
  <si>
    <t>68814959</t>
  </si>
  <si>
    <t>3.076</t>
  </si>
  <si>
    <t>688733</t>
  </si>
  <si>
    <t>0.2739</t>
  </si>
  <si>
    <t>68951677</t>
  </si>
  <si>
    <t>3.1677</t>
  </si>
  <si>
    <t>68989026</t>
  </si>
  <si>
    <t>2.7173</t>
  </si>
  <si>
    <t>693210</t>
  </si>
  <si>
    <t>2,2'-Oxybisethanol, Dinitrate</t>
  </si>
  <si>
    <t>5.4056</t>
  </si>
  <si>
    <t>69523</t>
  </si>
  <si>
    <t>2.6851</t>
  </si>
  <si>
    <t>69658</t>
  </si>
  <si>
    <t>5.3344</t>
  </si>
  <si>
    <t>6iC3ymcsl</t>
  </si>
  <si>
    <t>6-isopropyl-m-cresol</t>
  </si>
  <si>
    <t>3.9802</t>
  </si>
  <si>
    <t>70161443</t>
  </si>
  <si>
    <t>4.8856</t>
  </si>
  <si>
    <t>70382</t>
  </si>
  <si>
    <t>1.6981</t>
  </si>
  <si>
    <t>7085190</t>
  </si>
  <si>
    <t>5.0343</t>
  </si>
  <si>
    <t>70896081</t>
  </si>
  <si>
    <t>4.8383</t>
  </si>
  <si>
    <t>7149793</t>
  </si>
  <si>
    <t>4.4281</t>
  </si>
  <si>
    <t>71561110</t>
  </si>
  <si>
    <t>3.052</t>
  </si>
  <si>
    <t>71636</t>
  </si>
  <si>
    <t>4.1326</t>
  </si>
  <si>
    <t>7212444</t>
  </si>
  <si>
    <t>3.3451</t>
  </si>
  <si>
    <t>72140</t>
  </si>
  <si>
    <t>Sulfathiazole</t>
  </si>
  <si>
    <t>4.5478</t>
  </si>
  <si>
    <t>72674056</t>
  </si>
  <si>
    <t>3.5971</t>
  </si>
  <si>
    <t>72956093</t>
  </si>
  <si>
    <t>2.9025</t>
  </si>
  <si>
    <t>72963725</t>
  </si>
  <si>
    <t>1.825</t>
  </si>
  <si>
    <t>73231342</t>
  </si>
  <si>
    <t>4.1795</t>
  </si>
  <si>
    <t>73561167</t>
  </si>
  <si>
    <t>6.0163</t>
  </si>
  <si>
    <t>73851704</t>
  </si>
  <si>
    <t>N'-[2-[[[5-[(Dimethylamino)methyl]-2-furanyl]methyl]sulfinyl]ethyl]-N-methyl-2-nitro-1,1-ethenediamine</t>
  </si>
  <si>
    <t>3.4562</t>
  </si>
  <si>
    <t>7398698</t>
  </si>
  <si>
    <t>3.8708</t>
  </si>
  <si>
    <t>741582</t>
  </si>
  <si>
    <t>2.6687</t>
  </si>
  <si>
    <t>74222972</t>
  </si>
  <si>
    <t>5.3732</t>
  </si>
  <si>
    <t>7446-08-4</t>
  </si>
  <si>
    <t>7446084</t>
  </si>
  <si>
    <t>3.9472</t>
  </si>
  <si>
    <t>7446142</t>
  </si>
  <si>
    <t>3.5008</t>
  </si>
  <si>
    <t>7446186</t>
  </si>
  <si>
    <t>2.9464</t>
  </si>
  <si>
    <t>7446700</t>
  </si>
  <si>
    <t>3.4305</t>
  </si>
  <si>
    <t>7447394</t>
  </si>
  <si>
    <t>128</t>
  </si>
  <si>
    <t>89</t>
  </si>
  <si>
    <t>2.0567</t>
  </si>
  <si>
    <t>7447418</t>
  </si>
  <si>
    <t>4.5757</t>
  </si>
  <si>
    <t>74610552</t>
  </si>
  <si>
    <t>4.0676</t>
  </si>
  <si>
    <t>74665842</t>
  </si>
  <si>
    <t>5.7071</t>
  </si>
  <si>
    <t>74665864</t>
  </si>
  <si>
    <t>5.7776</t>
  </si>
  <si>
    <t>74871402</t>
  </si>
  <si>
    <t>3.9892</t>
  </si>
  <si>
    <t>7487889</t>
  </si>
  <si>
    <t>5.6159</t>
  </si>
  <si>
    <t>7487947</t>
  </si>
  <si>
    <t>248</t>
  </si>
  <si>
    <t>178</t>
  </si>
  <si>
    <t>2.0086</t>
  </si>
  <si>
    <t>75022229</t>
  </si>
  <si>
    <t>3.5103</t>
  </si>
  <si>
    <t>75310</t>
  </si>
  <si>
    <t>Isopropyl amine</t>
  </si>
  <si>
    <t>4.512</t>
  </si>
  <si>
    <t>753731</t>
  </si>
  <si>
    <t>3.104</t>
  </si>
  <si>
    <t>75649</t>
  </si>
  <si>
    <t>4.7453</t>
  </si>
  <si>
    <t>75741</t>
  </si>
  <si>
    <t>3.334</t>
  </si>
  <si>
    <t>7601890</t>
  </si>
  <si>
    <t>6.496</t>
  </si>
  <si>
    <t>7631869</t>
  </si>
  <si>
    <t>69</t>
  </si>
  <si>
    <t>4.7459</t>
  </si>
  <si>
    <t>7631892</t>
  </si>
  <si>
    <t>4.3626</t>
  </si>
  <si>
    <t>7631950</t>
  </si>
  <si>
    <t>5.7054</t>
  </si>
  <si>
    <t>7631994</t>
  </si>
  <si>
    <t>6.0721</t>
  </si>
  <si>
    <t>7646799</t>
  </si>
  <si>
    <t>46</t>
  </si>
  <si>
    <t>4.4387</t>
  </si>
  <si>
    <t>7647156</t>
  </si>
  <si>
    <t>6.3899</t>
  </si>
  <si>
    <t>76703623</t>
  </si>
  <si>
    <t>-0.304</t>
  </si>
  <si>
    <t>7673-09-8</t>
  </si>
  <si>
    <t>7673098</t>
  </si>
  <si>
    <t>3.4191</t>
  </si>
  <si>
    <t>7681494</t>
  </si>
  <si>
    <t>44</t>
  </si>
  <si>
    <t>5.1587</t>
  </si>
  <si>
    <t>76824356</t>
  </si>
  <si>
    <t>Famotidine</t>
  </si>
  <si>
    <t>5.3581</t>
  </si>
  <si>
    <t>76879</t>
  </si>
  <si>
    <t>71</t>
  </si>
  <si>
    <t>1.8185</t>
  </si>
  <si>
    <t>76930580</t>
  </si>
  <si>
    <t>5.1975</t>
  </si>
  <si>
    <t>7699436</t>
  </si>
  <si>
    <t>4.8891</t>
  </si>
  <si>
    <t>7699458</t>
  </si>
  <si>
    <t>2.9844</t>
  </si>
  <si>
    <t>7700176</t>
  </si>
  <si>
    <t>2.0882</t>
  </si>
  <si>
    <t>7718549</t>
  </si>
  <si>
    <t>132</t>
  </si>
  <si>
    <t>58</t>
  </si>
  <si>
    <t>4.006</t>
  </si>
  <si>
    <t>7722647</t>
  </si>
  <si>
    <t>3.5308</t>
  </si>
  <si>
    <t>7723140</t>
  </si>
  <si>
    <t>Elemental phosphorus</t>
  </si>
  <si>
    <t>1.621</t>
  </si>
  <si>
    <t>7727211</t>
  </si>
  <si>
    <t>5.2534</t>
  </si>
  <si>
    <t>7727437</t>
  </si>
  <si>
    <t>4.9614</t>
  </si>
  <si>
    <t>7727540</t>
  </si>
  <si>
    <t>4.8836</t>
  </si>
  <si>
    <t>7733020</t>
  </si>
  <si>
    <t>303</t>
  </si>
  <si>
    <t>162</t>
  </si>
  <si>
    <t>3.4333</t>
  </si>
  <si>
    <t>7738945</t>
  </si>
  <si>
    <t>4.0976</t>
  </si>
  <si>
    <t>7745893</t>
  </si>
  <si>
    <t>3.9457</t>
  </si>
  <si>
    <t>7747355</t>
  </si>
  <si>
    <t>5.019</t>
  </si>
  <si>
    <t>77485</t>
  </si>
  <si>
    <t>2.7633</t>
  </si>
  <si>
    <t>7757791</t>
  </si>
  <si>
    <t>5.8202</t>
  </si>
  <si>
    <t>7757837</t>
  </si>
  <si>
    <t>6.4293</t>
  </si>
  <si>
    <t>7758192</t>
  </si>
  <si>
    <t>3.7622</t>
  </si>
  <si>
    <t>7758896</t>
  </si>
  <si>
    <t>2.117</t>
  </si>
  <si>
    <t>7758954</t>
  </si>
  <si>
    <t>3.1939</t>
  </si>
  <si>
    <t>7758998</t>
  </si>
  <si>
    <t>3.2068</t>
  </si>
  <si>
    <t>7761888</t>
  </si>
  <si>
    <t>101</t>
  </si>
  <si>
    <t>54</t>
  </si>
  <si>
    <t>1.4424</t>
  </si>
  <si>
    <t>7772998</t>
  </si>
  <si>
    <t>3.5364</t>
  </si>
  <si>
    <t>7773-01-5</t>
  </si>
  <si>
    <t>7773015</t>
  </si>
  <si>
    <t>4.666</t>
  </si>
  <si>
    <t>7773060</t>
  </si>
  <si>
    <t>5.7494</t>
  </si>
  <si>
    <t>7775-11-3</t>
  </si>
  <si>
    <t>7775113</t>
  </si>
  <si>
    <t>4.228</t>
  </si>
  <si>
    <t>7775271</t>
  </si>
  <si>
    <t>5.6587</t>
  </si>
  <si>
    <t>77758</t>
  </si>
  <si>
    <t>3-Methyl-1-pentyn-3-o1</t>
  </si>
  <si>
    <t>6.0051</t>
  </si>
  <si>
    <t>7778394</t>
  </si>
  <si>
    <t>4.1655</t>
  </si>
  <si>
    <t>7778430</t>
  </si>
  <si>
    <t>4.1068</t>
  </si>
  <si>
    <t>7778509</t>
  </si>
  <si>
    <t>269</t>
  </si>
  <si>
    <t>148</t>
  </si>
  <si>
    <t>3.9606</t>
  </si>
  <si>
    <t>7778543</t>
  </si>
  <si>
    <t>2.0689</t>
  </si>
  <si>
    <t>7778747</t>
  </si>
  <si>
    <t>4.167</t>
  </si>
  <si>
    <t>7778805</t>
  </si>
  <si>
    <t>5.8367</t>
  </si>
  <si>
    <t>7779273</t>
  </si>
  <si>
    <t>4.4917</t>
  </si>
  <si>
    <t>7779886</t>
  </si>
  <si>
    <t>2.7107</t>
  </si>
  <si>
    <t>7782630</t>
  </si>
  <si>
    <t>4.3582</t>
  </si>
  <si>
    <t>7783202</t>
  </si>
  <si>
    <t>5.1571</t>
  </si>
  <si>
    <t>7783906</t>
  </si>
  <si>
    <t>2.8587</t>
  </si>
  <si>
    <t>7784250</t>
  </si>
  <si>
    <t>4.8322</t>
  </si>
  <si>
    <t>7784465</t>
  </si>
  <si>
    <t>67</t>
  </si>
  <si>
    <t>3.982</t>
  </si>
  <si>
    <t>7785708</t>
  </si>
  <si>
    <t>(1R,5R)-2,6,6-Trimethylbicyclo[3.1.1]hept-2-ene</t>
  </si>
  <si>
    <t>3.3171</t>
  </si>
  <si>
    <t>7785877</t>
  </si>
  <si>
    <t>4.5477</t>
  </si>
  <si>
    <t>7787475</t>
  </si>
  <si>
    <t>4.5103</t>
  </si>
  <si>
    <t>7789006</t>
  </si>
  <si>
    <t>3.7749</t>
  </si>
  <si>
    <t>779022</t>
  </si>
  <si>
    <t>1.6019</t>
  </si>
  <si>
    <t>7790865</t>
  </si>
  <si>
    <t>3.5106</t>
  </si>
  <si>
    <t>77996</t>
  </si>
  <si>
    <t>6.9595</t>
  </si>
  <si>
    <t>78002</t>
  </si>
  <si>
    <t>2.0909</t>
  </si>
  <si>
    <t>7803556</t>
  </si>
  <si>
    <t>4.0714</t>
  </si>
  <si>
    <t>78439062</t>
  </si>
  <si>
    <t>Ceftazidime pentahydrate</t>
  </si>
  <si>
    <t>3.8154</t>
  </si>
  <si>
    <t>78706</t>
  </si>
  <si>
    <t>3-7-Dimethyl-1,6-octadien-3-ol</t>
  </si>
  <si>
    <t>4.8414</t>
  </si>
  <si>
    <t>78795</t>
  </si>
  <si>
    <t>5.0346</t>
  </si>
  <si>
    <t>78966</t>
  </si>
  <si>
    <t>5.7823</t>
  </si>
  <si>
    <t>79127803</t>
  </si>
  <si>
    <t>3.1138</t>
  </si>
  <si>
    <t>79334</t>
  </si>
  <si>
    <t>(2S)-2-Hydroxypropanoic acid</t>
  </si>
  <si>
    <t>5.4341</t>
  </si>
  <si>
    <t>79572</t>
  </si>
  <si>
    <t>Oxytetracycline (anhydrous)</t>
  </si>
  <si>
    <t>4.3414</t>
  </si>
  <si>
    <t>79660723</t>
  </si>
  <si>
    <t>4.5226</t>
  </si>
  <si>
    <t>8001501</t>
  </si>
  <si>
    <t>1.1163</t>
  </si>
  <si>
    <t>8001545</t>
  </si>
  <si>
    <t>2.88</t>
  </si>
  <si>
    <t>8002139</t>
  </si>
  <si>
    <t>3.9417</t>
  </si>
  <si>
    <t>8004-05-5</t>
  </si>
  <si>
    <t>8004055</t>
  </si>
  <si>
    <t>4.6067</t>
  </si>
  <si>
    <t>8004873</t>
  </si>
  <si>
    <t>4.8592</t>
  </si>
  <si>
    <t>80-06-8</t>
  </si>
  <si>
    <t>80068</t>
  </si>
  <si>
    <t>3.1969</t>
  </si>
  <si>
    <t>8007452</t>
  </si>
  <si>
    <t>2.7641</t>
  </si>
  <si>
    <t>8011765</t>
  </si>
  <si>
    <t>5.9089</t>
  </si>
  <si>
    <t>80-12-6</t>
  </si>
  <si>
    <t>80126</t>
  </si>
  <si>
    <t>1.9882</t>
  </si>
  <si>
    <t>8012951</t>
  </si>
  <si>
    <t>4.3058</t>
  </si>
  <si>
    <t>8022002</t>
  </si>
  <si>
    <t>2.8644</t>
  </si>
  <si>
    <t>8027007</t>
  </si>
  <si>
    <t>2.3734</t>
  </si>
  <si>
    <t>8027858</t>
  </si>
  <si>
    <t>5.2865</t>
  </si>
  <si>
    <t>8030306</t>
  </si>
  <si>
    <t>3.6022</t>
  </si>
  <si>
    <t>8048520</t>
  </si>
  <si>
    <t>4.3139</t>
  </si>
  <si>
    <t>8050815</t>
  </si>
  <si>
    <t>6.5731</t>
  </si>
  <si>
    <t>8050848</t>
  </si>
  <si>
    <t>4.7876</t>
  </si>
  <si>
    <t>8065369</t>
  </si>
  <si>
    <t>1.3145</t>
  </si>
  <si>
    <t>8065483</t>
  </si>
  <si>
    <t>2.8202</t>
  </si>
  <si>
    <t>8066-11-3</t>
  </si>
  <si>
    <t>8066113</t>
  </si>
  <si>
    <t>3.5679</t>
  </si>
  <si>
    <t>8067989</t>
  </si>
  <si>
    <t>2.9436</t>
  </si>
  <si>
    <t>81052291</t>
  </si>
  <si>
    <t>6.2576</t>
  </si>
  <si>
    <t>81334341</t>
  </si>
  <si>
    <t>Imazapyr acid</t>
  </si>
  <si>
    <t>4.7562</t>
  </si>
  <si>
    <t>81335377</t>
  </si>
  <si>
    <t>5.5726</t>
  </si>
  <si>
    <t>81335775</t>
  </si>
  <si>
    <t>5.0818</t>
  </si>
  <si>
    <t>81510830</t>
  </si>
  <si>
    <t>3.6675</t>
  </si>
  <si>
    <t>81741288</t>
  </si>
  <si>
    <t>2.0063</t>
  </si>
  <si>
    <t>81889</t>
  </si>
  <si>
    <t>4.9778</t>
  </si>
  <si>
    <t>82027596</t>
  </si>
  <si>
    <t>4.5958</t>
  </si>
  <si>
    <t>82419361</t>
  </si>
  <si>
    <t>9-Fluoro-2,3-dihydro-3-methyl-10-(4-methyl-1-piperazinyl)-7-oxo-7H-pyrido[1,2,3-de]-1,4-benzoxazine-6-carboxylic acid</t>
  </si>
  <si>
    <t>3.8253</t>
  </si>
  <si>
    <t>82633792</t>
  </si>
  <si>
    <t>3.1876</t>
  </si>
  <si>
    <t>82666</t>
  </si>
  <si>
    <t>4.2628</t>
  </si>
  <si>
    <t>82697710</t>
  </si>
  <si>
    <t>5.1844</t>
  </si>
  <si>
    <t>828002</t>
  </si>
  <si>
    <t>4.4284</t>
  </si>
  <si>
    <t>83588436</t>
  </si>
  <si>
    <t>5.337</t>
  </si>
  <si>
    <t>83657174</t>
  </si>
  <si>
    <t>3.9695</t>
  </si>
  <si>
    <t>83657221</t>
  </si>
  <si>
    <t>4.1874</t>
  </si>
  <si>
    <t>83896</t>
  </si>
  <si>
    <t>4.8421</t>
  </si>
  <si>
    <t>84057841</t>
  </si>
  <si>
    <t>4.7588</t>
  </si>
  <si>
    <t>84087014</t>
  </si>
  <si>
    <t>3,7-Dichloro-8-quinolinecarboxylic acid</t>
  </si>
  <si>
    <t>4.5671</t>
  </si>
  <si>
    <t>84797</t>
  </si>
  <si>
    <t>3.7936</t>
  </si>
  <si>
    <t>85-02-9</t>
  </si>
  <si>
    <t>85029</t>
  </si>
  <si>
    <t>3.1821</t>
  </si>
  <si>
    <t>85264331</t>
  </si>
  <si>
    <t>4.9252</t>
  </si>
  <si>
    <t>85347</t>
  </si>
  <si>
    <t>4.2646</t>
  </si>
  <si>
    <t>85698</t>
  </si>
  <si>
    <t>2.3772</t>
  </si>
  <si>
    <t>858956088</t>
  </si>
  <si>
    <t>4.841</t>
  </si>
  <si>
    <t>859187</t>
  </si>
  <si>
    <t>3.3765</t>
  </si>
  <si>
    <t>86393320</t>
  </si>
  <si>
    <t>2.9565</t>
  </si>
  <si>
    <t>86408</t>
  </si>
  <si>
    <t>4.199</t>
  </si>
  <si>
    <t>865363399</t>
  </si>
  <si>
    <t>3.2615</t>
  </si>
  <si>
    <t>866557</t>
  </si>
  <si>
    <t>2.9964</t>
  </si>
  <si>
    <t>86873</t>
  </si>
  <si>
    <t>5.2381</t>
  </si>
  <si>
    <t>874967676</t>
  </si>
  <si>
    <t>3.408</t>
  </si>
  <si>
    <t>87546187</t>
  </si>
  <si>
    <t>3.4612</t>
  </si>
  <si>
    <t>87820880</t>
  </si>
  <si>
    <t>2-[1-(Ethoxyimino)propyl]-3-hydroxy-5-(2,4,6-trimethylphenyl)-2-cyclohexen-1-one</t>
  </si>
  <si>
    <t>4.6348</t>
  </si>
  <si>
    <t>88302</t>
  </si>
  <si>
    <t>114</t>
  </si>
  <si>
    <t>3.8232</t>
  </si>
  <si>
    <t>886862</t>
  </si>
  <si>
    <t>5.2378</t>
  </si>
  <si>
    <t>898840</t>
  </si>
  <si>
    <t>3.8622</t>
  </si>
  <si>
    <t>89985</t>
  </si>
  <si>
    <t>o-Chlorobenzaldehyde</t>
  </si>
  <si>
    <t>3.6557</t>
  </si>
  <si>
    <t>90-02-8</t>
  </si>
  <si>
    <t>90028</t>
  </si>
  <si>
    <t>3.761</t>
  </si>
  <si>
    <t>9002920</t>
  </si>
  <si>
    <t>3.5034</t>
  </si>
  <si>
    <t>9003569</t>
  </si>
  <si>
    <t>4.3015</t>
  </si>
  <si>
    <t>9004324</t>
  </si>
  <si>
    <t>6.7871</t>
  </si>
  <si>
    <t>9007390</t>
  </si>
  <si>
    <t>3.5444</t>
  </si>
  <si>
    <t>90471</t>
  </si>
  <si>
    <t>2.2676</t>
  </si>
  <si>
    <t>91236</t>
  </si>
  <si>
    <t>4.8807</t>
  </si>
  <si>
    <t>91645</t>
  </si>
  <si>
    <t>2H-1-Benzopyran-2-one</t>
  </si>
  <si>
    <t>4.4272</t>
  </si>
  <si>
    <t>91745527</t>
  </si>
  <si>
    <t>2.1938</t>
  </si>
  <si>
    <t>93-08-3</t>
  </si>
  <si>
    <t>93083</t>
  </si>
  <si>
    <t>1-(2-Naphthalenyl)ethanone</t>
  </si>
  <si>
    <t>3.6444</t>
  </si>
  <si>
    <t>93152</t>
  </si>
  <si>
    <t>4.3983</t>
  </si>
  <si>
    <t>93379545</t>
  </si>
  <si>
    <t>5.2597</t>
  </si>
  <si>
    <t>935922</t>
  </si>
  <si>
    <t>3.392</t>
  </si>
  <si>
    <t>93890</t>
  </si>
  <si>
    <t>4.2098</t>
  </si>
  <si>
    <t>94051088</t>
  </si>
  <si>
    <t>4.0311</t>
  </si>
  <si>
    <t>941980</t>
  </si>
  <si>
    <t>3.9367</t>
  </si>
  <si>
    <t>950782862</t>
  </si>
  <si>
    <t>2.525</t>
  </si>
  <si>
    <t>95312940</t>
  </si>
  <si>
    <t>4.5509</t>
  </si>
  <si>
    <t>953173</t>
  </si>
  <si>
    <t>2.323</t>
  </si>
  <si>
    <t>95617097</t>
  </si>
  <si>
    <t>(+-)-2-[4-[(6-Chloro-2-benzoxazolyl)oxy]phenoxy]propanoic acid</t>
  </si>
  <si>
    <t>3.1198</t>
  </si>
  <si>
    <t>95751976</t>
  </si>
  <si>
    <t>2.9687</t>
  </si>
  <si>
    <t>96139</t>
  </si>
  <si>
    <t>5.2373</t>
  </si>
  <si>
    <t>96300957</t>
  </si>
  <si>
    <t>3.69</t>
  </si>
  <si>
    <t>96300968</t>
  </si>
  <si>
    <t>3.7002</t>
  </si>
  <si>
    <t>96300979</t>
  </si>
  <si>
    <t>3.1255</t>
  </si>
  <si>
    <t>97745</t>
  </si>
  <si>
    <t>bis(Dimethylthiocarbamyl)sulfide</t>
  </si>
  <si>
    <t>97778</t>
  </si>
  <si>
    <t>bis(Diethylthiocarbamoyl)disulfide</t>
  </si>
  <si>
    <t>2.52</t>
  </si>
  <si>
    <t>97780068</t>
  </si>
  <si>
    <t>4.675</t>
  </si>
  <si>
    <t>97886458</t>
  </si>
  <si>
    <t>98079517</t>
  </si>
  <si>
    <t>3.9569</t>
  </si>
  <si>
    <t>98119347</t>
  </si>
  <si>
    <t>2.7834</t>
  </si>
  <si>
    <t>98500</t>
  </si>
  <si>
    <t>4.8319</t>
  </si>
  <si>
    <t>98967409</t>
  </si>
  <si>
    <t>5.295</t>
  </si>
  <si>
    <t>99-06-9</t>
  </si>
  <si>
    <t>99069</t>
  </si>
  <si>
    <t>4.7218</t>
  </si>
  <si>
    <t>992201</t>
  </si>
  <si>
    <t>3.8745</t>
  </si>
  <si>
    <t>993168</t>
  </si>
  <si>
    <t>3.1268</t>
  </si>
  <si>
    <t>99685968</t>
  </si>
  <si>
    <t>3.7236</t>
  </si>
  <si>
    <t>99854</t>
  </si>
  <si>
    <t>3.8931</t>
  </si>
  <si>
    <t>99865</t>
  </si>
  <si>
    <t>3.8904</t>
  </si>
  <si>
    <t>99967</t>
  </si>
  <si>
    <t>4.9062</t>
  </si>
  <si>
    <t>99990</t>
  </si>
  <si>
    <t>1-Methyl-4-nitrobenzene</t>
  </si>
  <si>
    <t>4.4822</t>
  </si>
  <si>
    <t>999999-91-0</t>
  </si>
  <si>
    <t>999999910</t>
  </si>
  <si>
    <t>Amitraz (Degrad)</t>
  </si>
  <si>
    <t>4.2528</t>
  </si>
  <si>
    <t>999999-99-1</t>
  </si>
  <si>
    <t>999999991</t>
  </si>
  <si>
    <t>Piperonyl butoxide/Resmethrin</t>
  </si>
  <si>
    <t>1.1779</t>
  </si>
  <si>
    <t>999999-99-2</t>
  </si>
  <si>
    <t>999999992</t>
  </si>
  <si>
    <t>Folpet Phthalimide (Degrad)</t>
  </si>
  <si>
    <t>4.4342</t>
  </si>
  <si>
    <t>999999-99-5</t>
  </si>
  <si>
    <t>999999995</t>
  </si>
  <si>
    <t>Chlorothalonil(Degrad)</t>
  </si>
  <si>
    <t>2.9763</t>
  </si>
  <si>
    <t>999999-99-7</t>
  </si>
  <si>
    <t>999999997</t>
  </si>
  <si>
    <t>BCDMH degradate(DMH)</t>
  </si>
  <si>
    <t>6.1319</t>
  </si>
  <si>
    <t>abmtne</t>
  </si>
  <si>
    <t>abamectine</t>
  </si>
  <si>
    <t>1.4328</t>
  </si>
  <si>
    <t>79-06-1</t>
  </si>
  <si>
    <t>acAd</t>
  </si>
  <si>
    <t>5.158</t>
  </si>
  <si>
    <t>acAh</t>
  </si>
  <si>
    <t>acrylaldehyde</t>
  </si>
  <si>
    <t>1.9792</t>
  </si>
  <si>
    <t>acbzlSC1y</t>
  </si>
  <si>
    <t>acibenzolar-S-methyl</t>
  </si>
  <si>
    <t>135158542</t>
  </si>
  <si>
    <t>3.2862</t>
  </si>
  <si>
    <t>acdne</t>
  </si>
  <si>
    <t>acridine</t>
  </si>
  <si>
    <t>260946</t>
  </si>
  <si>
    <t>3.0219</t>
  </si>
  <si>
    <t>acFfNazt</t>
  </si>
  <si>
    <t>acifluorfen-natriumzout</t>
  </si>
  <si>
    <t>4.799</t>
  </si>
  <si>
    <t>acft</t>
  </si>
  <si>
    <t>acefaat</t>
  </si>
  <si>
    <t>111</t>
  </si>
  <si>
    <t>5.0699</t>
  </si>
  <si>
    <t>aclinC1y</t>
  </si>
  <si>
    <t>acroleine-methyl</t>
  </si>
  <si>
    <t>4170303</t>
  </si>
  <si>
    <t>4.6392</t>
  </si>
  <si>
    <t>aclntl</t>
  </si>
  <si>
    <t>acrylonitril</t>
  </si>
  <si>
    <t>4.2368</t>
  </si>
  <si>
    <t>acmtnB1a</t>
  </si>
  <si>
    <t>avermectin B1a</t>
  </si>
  <si>
    <t>0.9508</t>
  </si>
  <si>
    <t>AcNe</t>
  </si>
  <si>
    <t>acenafteen</t>
  </si>
  <si>
    <t>2.9562</t>
  </si>
  <si>
    <t>acnfn</t>
  </si>
  <si>
    <t>aclonifen</t>
  </si>
  <si>
    <t>2.2856</t>
  </si>
  <si>
    <t>AcNy</t>
  </si>
  <si>
    <t>2.9626</t>
  </si>
  <si>
    <t>acpmtn</t>
  </si>
  <si>
    <t>alfa-cypermethrin</t>
  </si>
  <si>
    <t>0.3245</t>
  </si>
  <si>
    <t>acqncl</t>
  </si>
  <si>
    <t>acequinocyl</t>
  </si>
  <si>
    <t>2.7008</t>
  </si>
  <si>
    <t>actCl</t>
  </si>
  <si>
    <t>acetochloor</t>
  </si>
  <si>
    <t>3.2172</t>
  </si>
  <si>
    <t>actmpd</t>
  </si>
  <si>
    <t>acetamiprid</t>
  </si>
  <si>
    <t>3.268</t>
  </si>
  <si>
    <t>actn</t>
  </si>
  <si>
    <t>aceton</t>
  </si>
  <si>
    <t>6.5875</t>
  </si>
  <si>
    <t>75-05-8</t>
  </si>
  <si>
    <t>actntl</t>
  </si>
  <si>
    <t>acetonitril</t>
  </si>
  <si>
    <t>5.3395</t>
  </si>
  <si>
    <t>aedsfn</t>
  </si>
  <si>
    <t>alfa-endosulfan</t>
  </si>
  <si>
    <t>1.3571</t>
  </si>
  <si>
    <t>Ag</t>
  </si>
  <si>
    <t>zilver</t>
  </si>
  <si>
    <t>2.2964</t>
  </si>
  <si>
    <t>aHCH</t>
  </si>
  <si>
    <t>alfa-hexachloorcyclohexaan</t>
  </si>
  <si>
    <t>3.1364</t>
  </si>
  <si>
    <t>aHOxTol</t>
  </si>
  <si>
    <t>alfa-hydroxytolueen</t>
  </si>
  <si>
    <t>5.0292</t>
  </si>
  <si>
    <t>Al</t>
  </si>
  <si>
    <t>aluminium</t>
  </si>
  <si>
    <t>3.3507</t>
  </si>
  <si>
    <t>Lumped data - Officially enough species (&gt;10) for ERA with SSDs</t>
  </si>
  <si>
    <t>alCl</t>
  </si>
  <si>
    <t>alachloor</t>
  </si>
  <si>
    <t>3.513</t>
  </si>
  <si>
    <t>alDcb</t>
  </si>
  <si>
    <t>aldicarb</t>
  </si>
  <si>
    <t>2.9388</t>
  </si>
  <si>
    <t>alDcsfn</t>
  </si>
  <si>
    <t>aldicarbsulfon</t>
  </si>
  <si>
    <t>3.5832</t>
  </si>
  <si>
    <t>aldn</t>
  </si>
  <si>
    <t>aldrin</t>
  </si>
  <si>
    <t>86</t>
  </si>
  <si>
    <t>61</t>
  </si>
  <si>
    <t>1.7205</t>
  </si>
  <si>
    <t>AlHOxCl</t>
  </si>
  <si>
    <t>aluminiumhydroxychloride</t>
  </si>
  <si>
    <t>4.8512</t>
  </si>
  <si>
    <t>allachl</t>
  </si>
  <si>
    <t>allylalcohol</t>
  </si>
  <si>
    <t>3.2879</t>
  </si>
  <si>
    <t>alltn</t>
  </si>
  <si>
    <t>allethrin</t>
  </si>
  <si>
    <t>1.298</t>
  </si>
  <si>
    <t>allxdm</t>
  </si>
  <si>
    <t>alloxydim</t>
  </si>
  <si>
    <t>5.9745</t>
  </si>
  <si>
    <t>AlO</t>
  </si>
  <si>
    <t>aluminumoxide</t>
  </si>
  <si>
    <t>5.4165</t>
  </si>
  <si>
    <t>AlSO4</t>
  </si>
  <si>
    <t>aluminiumsulfaat</t>
  </si>
  <si>
    <t>4.338</t>
  </si>
  <si>
    <t>1066519</t>
  </si>
  <si>
    <t>ampclne</t>
  </si>
  <si>
    <t>ampicilline</t>
  </si>
  <si>
    <t>69534</t>
  </si>
  <si>
    <t>amtl</t>
  </si>
  <si>
    <t>amitrol</t>
  </si>
  <si>
    <t>4.8305</t>
  </si>
  <si>
    <t>amtn</t>
  </si>
  <si>
    <t>3.0826</t>
  </si>
  <si>
    <t>amtz</t>
  </si>
  <si>
    <t>amitraz</t>
  </si>
  <si>
    <t>3.4085</t>
  </si>
  <si>
    <t>amxclne</t>
  </si>
  <si>
    <t>amoxicilline</t>
  </si>
  <si>
    <t>4.9601</t>
  </si>
  <si>
    <t>An</t>
  </si>
  <si>
    <t>aniline</t>
  </si>
  <si>
    <t>93</t>
  </si>
  <si>
    <t>4.7639</t>
  </si>
  <si>
    <t>ancmdl</t>
  </si>
  <si>
    <t>ancymidol</t>
  </si>
  <si>
    <t>4.7805</t>
  </si>
  <si>
    <t>anlzne</t>
  </si>
  <si>
    <t>anilazine</t>
  </si>
  <si>
    <t>2.4273</t>
  </si>
  <si>
    <t>ansl</t>
  </si>
  <si>
    <t>anisool</t>
  </si>
  <si>
    <t>4.1812</t>
  </si>
  <si>
    <t>Ant</t>
  </si>
  <si>
    <t>antraceen</t>
  </si>
  <si>
    <t>1.2938</t>
  </si>
  <si>
    <t>antcnn</t>
  </si>
  <si>
    <t>antrachinon</t>
  </si>
  <si>
    <t>4.0804</t>
  </si>
  <si>
    <t>Aocb</t>
  </si>
  <si>
    <t>344</t>
  </si>
  <si>
    <t>2.9223</t>
  </si>
  <si>
    <t>apnn</t>
  </si>
  <si>
    <t>alfa-pineen</t>
  </si>
  <si>
    <t>80568</t>
  </si>
  <si>
    <t>4.8098</t>
  </si>
  <si>
    <t>armt</t>
  </si>
  <si>
    <t>aramit</t>
  </si>
  <si>
    <t>140578</t>
  </si>
  <si>
    <t>2.5961</t>
  </si>
  <si>
    <t>As</t>
  </si>
  <si>
    <t>arseen</t>
  </si>
  <si>
    <t>3.3942</t>
  </si>
  <si>
    <t>aslm</t>
  </si>
  <si>
    <t>asulam</t>
  </si>
  <si>
    <t>5.4933</t>
  </si>
  <si>
    <t>asprne</t>
  </si>
  <si>
    <t>aspirine</t>
  </si>
  <si>
    <t>5.1857</t>
  </si>
  <si>
    <t>atnll</t>
  </si>
  <si>
    <t>atenolol</t>
  </si>
  <si>
    <t>5.2006</t>
  </si>
  <si>
    <t>atvttne</t>
  </si>
  <si>
    <t>atorvastatine</t>
  </si>
  <si>
    <t>134523005</t>
  </si>
  <si>
    <t>2.541</t>
  </si>
  <si>
    <t>328</t>
  </si>
  <si>
    <t>134</t>
  </si>
  <si>
    <t>azacnzl</t>
  </si>
  <si>
    <t>azaconazool</t>
  </si>
  <si>
    <t>4.4817</t>
  </si>
  <si>
    <t>azBen</t>
  </si>
  <si>
    <t>azobenzeen</t>
  </si>
  <si>
    <t>2.7175</t>
  </si>
  <si>
    <t>azdrtn</t>
  </si>
  <si>
    <t>azadirachtin</t>
  </si>
  <si>
    <t>3.2423</t>
  </si>
  <si>
    <t>azmtfs</t>
  </si>
  <si>
    <t>3.0639</t>
  </si>
  <si>
    <t>azoxsbn</t>
  </si>
  <si>
    <t>azoxystrobin</t>
  </si>
  <si>
    <t>2.6505</t>
  </si>
  <si>
    <t>aztmcne</t>
  </si>
  <si>
    <t>azitromycine</t>
  </si>
  <si>
    <t>2.2708</t>
  </si>
  <si>
    <t>Ba</t>
  </si>
  <si>
    <t>barium</t>
  </si>
  <si>
    <t>5.3565</t>
  </si>
  <si>
    <t>BaA</t>
  </si>
  <si>
    <t>benzo(a)antraceen</t>
  </si>
  <si>
    <t>Combustion</t>
  </si>
  <si>
    <t>0.9852</t>
  </si>
  <si>
    <t>BaP</t>
  </si>
  <si>
    <t>benzo(a)pyreen</t>
  </si>
  <si>
    <t>1.1906</t>
  </si>
  <si>
    <t>barbn</t>
  </si>
  <si>
    <t>barban</t>
  </si>
  <si>
    <t>4.1729</t>
  </si>
  <si>
    <t>BbF</t>
  </si>
  <si>
    <t>benzo(b)fluorantheen</t>
  </si>
  <si>
    <t>0.7453</t>
  </si>
  <si>
    <t>bBrbNO2srn</t>
  </si>
  <si>
    <t>beta-broom-beta-nitrostyreen</t>
  </si>
  <si>
    <t>7166190</t>
  </si>
  <si>
    <t>1.5791</t>
  </si>
  <si>
    <t>BCDMH</t>
  </si>
  <si>
    <t>1-broom-3-chloor-5,5-dimethylhidantoÃ¯ne</t>
  </si>
  <si>
    <t>16079882</t>
  </si>
  <si>
    <t>3.2974</t>
  </si>
  <si>
    <t>Be</t>
  </si>
  <si>
    <t>7440417</t>
  </si>
  <si>
    <t>2.7007</t>
  </si>
  <si>
    <t>bedsfn</t>
  </si>
  <si>
    <t>beta-endosulfan</t>
  </si>
  <si>
    <t>1.3275</t>
  </si>
  <si>
    <t>Ben</t>
  </si>
  <si>
    <t>benzeen</t>
  </si>
  <si>
    <t>4.8866</t>
  </si>
  <si>
    <t>BenAh</t>
  </si>
  <si>
    <t>benzaldehyde</t>
  </si>
  <si>
    <t>4.4211</t>
  </si>
  <si>
    <t>benDocb</t>
  </si>
  <si>
    <t>bendiocarb</t>
  </si>
  <si>
    <t>2.2866</t>
  </si>
  <si>
    <t>benfn</t>
  </si>
  <si>
    <t>benefin</t>
  </si>
  <si>
    <t>3.1634</t>
  </si>
  <si>
    <t>benfrcb</t>
  </si>
  <si>
    <t>benfuracarb</t>
  </si>
  <si>
    <t>2.5532</t>
  </si>
  <si>
    <t>benlxl</t>
  </si>
  <si>
    <t>benalaxyl</t>
  </si>
  <si>
    <t>4.0376</t>
  </si>
  <si>
    <t>benml</t>
  </si>
  <si>
    <t>benomyl</t>
  </si>
  <si>
    <t>88</t>
  </si>
  <si>
    <t>3.3029</t>
  </si>
  <si>
    <t>bensfrnC1y</t>
  </si>
  <si>
    <t>bensulfuron-methyl</t>
  </si>
  <si>
    <t>bentzn</t>
  </si>
  <si>
    <t>bentazon</t>
  </si>
  <si>
    <t>5.1243</t>
  </si>
  <si>
    <t>benzAe</t>
  </si>
  <si>
    <t>benzylamine</t>
  </si>
  <si>
    <t>Antidiabetics(n=4)</t>
  </si>
  <si>
    <t>4.6833</t>
  </si>
  <si>
    <t>benzC4yFt</t>
  </si>
  <si>
    <t>benzylbutylftalaat</t>
  </si>
  <si>
    <t>2.9164</t>
  </si>
  <si>
    <t>94-09-7</t>
  </si>
  <si>
    <t>benzcine</t>
  </si>
  <si>
    <t>benzocaine</t>
  </si>
  <si>
    <t>94097</t>
  </si>
  <si>
    <t>4.3508</t>
  </si>
  <si>
    <t>benzCl</t>
  </si>
  <si>
    <t>benzylchloride</t>
  </si>
  <si>
    <t>3.7537</t>
  </si>
  <si>
    <t>benzezr</t>
  </si>
  <si>
    <t>benzoezuur</t>
  </si>
  <si>
    <t>4.9166</t>
  </si>
  <si>
    <t>benzfnn</t>
  </si>
  <si>
    <t>benzofenon</t>
  </si>
  <si>
    <t>3.6016</t>
  </si>
  <si>
    <t>3813-05-6</t>
  </si>
  <si>
    <t>benzln</t>
  </si>
  <si>
    <t>5.0968</t>
  </si>
  <si>
    <t>benzntl</t>
  </si>
  <si>
    <t>benzonitril</t>
  </si>
  <si>
    <t>4.8696</t>
  </si>
  <si>
    <t>benztazl</t>
  </si>
  <si>
    <t>benzothiazool</t>
  </si>
  <si>
    <t>95169</t>
  </si>
  <si>
    <t>4.5764</t>
  </si>
  <si>
    <t>benzxmt</t>
  </si>
  <si>
    <t>benzoximaat</t>
  </si>
  <si>
    <t>4.3913</t>
  </si>
  <si>
    <t>benzyCl</t>
  </si>
  <si>
    <t>benzoylchloride</t>
  </si>
  <si>
    <t>4.5556</t>
  </si>
  <si>
    <t>bezafbt</t>
  </si>
  <si>
    <t>bezafibraat</t>
  </si>
  <si>
    <t>4.6362</t>
  </si>
  <si>
    <t>bfnx</t>
  </si>
  <si>
    <t>3.3647</t>
  </si>
  <si>
    <t>BghiPe</t>
  </si>
  <si>
    <t>-0.2591</t>
  </si>
  <si>
    <t>bHCH</t>
  </si>
  <si>
    <t>beta-hexachloorcyclohexaan</t>
  </si>
  <si>
    <t>2.9309</t>
  </si>
  <si>
    <t>BHT</t>
  </si>
  <si>
    <t>butylhydroxytolueen (BHT)</t>
  </si>
  <si>
    <t>3.2771</t>
  </si>
  <si>
    <t>bifnzt</t>
  </si>
  <si>
    <t>bifenazaat</t>
  </si>
  <si>
    <t>2.9537</t>
  </si>
  <si>
    <t>biftn</t>
  </si>
  <si>
    <t>bifenthrin</t>
  </si>
  <si>
    <t>50</t>
  </si>
  <si>
    <t>0.0183</t>
  </si>
  <si>
    <t>biFy</t>
  </si>
  <si>
    <t>bifenyl</t>
  </si>
  <si>
    <t>3.3922</t>
  </si>
  <si>
    <t>binpcl</t>
  </si>
  <si>
    <t>binapacryl</t>
  </si>
  <si>
    <t>2.7959</t>
  </si>
  <si>
    <t>biormtn</t>
  </si>
  <si>
    <t>bioresmethrin</t>
  </si>
  <si>
    <t>0.387</t>
  </si>
  <si>
    <t>BISADPT</t>
  </si>
  <si>
    <t>bis(2-ethylhexyl)adipaat</t>
  </si>
  <si>
    <t>103231</t>
  </si>
  <si>
    <t>2.8504</t>
  </si>
  <si>
    <t>80-05-7</t>
  </si>
  <si>
    <t>bisFolA</t>
  </si>
  <si>
    <t>bisfenol-A</t>
  </si>
  <si>
    <t>3.5134</t>
  </si>
  <si>
    <t>bisTClC1ysfn</t>
  </si>
  <si>
    <t>bis(trichloormethyl)sulfon</t>
  </si>
  <si>
    <t>3064708</t>
  </si>
  <si>
    <t>2.2007</t>
  </si>
  <si>
    <t>BkF</t>
  </si>
  <si>
    <t>benzo(k)fluorantheen</t>
  </si>
  <si>
    <t>0.9734</t>
  </si>
  <si>
    <t>boorzr</t>
  </si>
  <si>
    <t>boorzuur</t>
  </si>
  <si>
    <t>5.4465</t>
  </si>
  <si>
    <t>boscld</t>
  </si>
  <si>
    <t>boscalid</t>
  </si>
  <si>
    <t>3.4585</t>
  </si>
  <si>
    <t>Br2</t>
  </si>
  <si>
    <t>dibroom</t>
  </si>
  <si>
    <t>2.7407</t>
  </si>
  <si>
    <t>BrBen</t>
  </si>
  <si>
    <t>broombenzeen</t>
  </si>
  <si>
    <t>3.5719</t>
  </si>
  <si>
    <t>BrC1a</t>
  </si>
  <si>
    <t>broommethaan</t>
  </si>
  <si>
    <t>3.3484</t>
  </si>
  <si>
    <t>Brfnxm</t>
  </si>
  <si>
    <t>broomfenoxim</t>
  </si>
  <si>
    <t>2.7278</t>
  </si>
  <si>
    <t>brodfcm</t>
  </si>
  <si>
    <t>brodifacum</t>
  </si>
  <si>
    <t>2.7051</t>
  </si>
  <si>
    <t>bromcl</t>
  </si>
  <si>
    <t>bromacil</t>
  </si>
  <si>
    <t>4.6985</t>
  </si>
  <si>
    <t>bromcnzl</t>
  </si>
  <si>
    <t>bromuconazool</t>
  </si>
  <si>
    <t>3.1192</t>
  </si>
  <si>
    <t>bromdoln</t>
  </si>
  <si>
    <t>bromadiolon</t>
  </si>
  <si>
    <t>3.211</t>
  </si>
  <si>
    <t>bronpl</t>
  </si>
  <si>
    <t>3.275</t>
  </si>
  <si>
    <t>BrOxnHpnat</t>
  </si>
  <si>
    <t>bromoxynil heptanoaat</t>
  </si>
  <si>
    <t>2.0202</t>
  </si>
  <si>
    <t>BrOxnl</t>
  </si>
  <si>
    <t>broomoxynil</t>
  </si>
  <si>
    <t>3.4727</t>
  </si>
  <si>
    <t>BrOxnOcnat</t>
  </si>
  <si>
    <t>broomoxynil-octanoaat</t>
  </si>
  <si>
    <t>2.5547</t>
  </si>
  <si>
    <t>Brpplt</t>
  </si>
  <si>
    <t>broompropylaat</t>
  </si>
  <si>
    <t>3.1647</t>
  </si>
  <si>
    <t>bumnfs</t>
  </si>
  <si>
    <t>3.8412</t>
  </si>
  <si>
    <t>bupfzn</t>
  </si>
  <si>
    <t>buprofezin</t>
  </si>
  <si>
    <t>3.195</t>
  </si>
  <si>
    <t>buprmt</t>
  </si>
  <si>
    <t>4.5774</t>
  </si>
  <si>
    <t>butcbOxm</t>
  </si>
  <si>
    <t>butocarboxim</t>
  </si>
  <si>
    <t>4.6941</t>
  </si>
  <si>
    <t>butcbOxmsfn</t>
  </si>
  <si>
    <t>butocarboximsulfon</t>
  </si>
  <si>
    <t>4.7241</t>
  </si>
  <si>
    <t>butCl</t>
  </si>
  <si>
    <t>butachloor</t>
  </si>
  <si>
    <t>3.0347</t>
  </si>
  <si>
    <t>butln</t>
  </si>
  <si>
    <t>butralin</t>
  </si>
  <si>
    <t>2.3046</t>
  </si>
  <si>
    <t>C10a</t>
  </si>
  <si>
    <t>decaan</t>
  </si>
  <si>
    <t>4.2144</t>
  </si>
  <si>
    <t>C12azr</t>
  </si>
  <si>
    <t>dodecaanzuur</t>
  </si>
  <si>
    <t>143077</t>
  </si>
  <si>
    <t>4.4363</t>
  </si>
  <si>
    <t>C12C16akbzDC</t>
  </si>
  <si>
    <t>C12-C16-alkylbenzyldimethylammoniumchloride</t>
  </si>
  <si>
    <t>68424851</t>
  </si>
  <si>
    <t>2.8438</t>
  </si>
  <si>
    <t>c13DClC3e</t>
  </si>
  <si>
    <t>cis-1,3-dichloorpropeen</t>
  </si>
  <si>
    <t>3.8152</t>
  </si>
  <si>
    <t>C1azr</t>
  </si>
  <si>
    <t>methaanzuur</t>
  </si>
  <si>
    <t>64186</t>
  </si>
  <si>
    <t>5.5541</t>
  </si>
  <si>
    <t>C1ol</t>
  </si>
  <si>
    <t>methanol</t>
  </si>
  <si>
    <t>6.1449</t>
  </si>
  <si>
    <t>C1oxC2yHgCl</t>
  </si>
  <si>
    <t>methoxyethylkwikchloride</t>
  </si>
  <si>
    <t>3.0574</t>
  </si>
  <si>
    <t>C1oxCl</t>
  </si>
  <si>
    <t>methoxychloor</t>
  </si>
  <si>
    <t>1.3477</t>
  </si>
  <si>
    <t>C1oxfnzde</t>
  </si>
  <si>
    <t>methoxyfenozide</t>
  </si>
  <si>
    <t>3.4109</t>
  </si>
  <si>
    <t>C1yAn</t>
  </si>
  <si>
    <t>methylaniline</t>
  </si>
  <si>
    <t>4.3597</t>
  </si>
  <si>
    <t>C1yazfs</t>
  </si>
  <si>
    <t>methylazinfos</t>
  </si>
  <si>
    <t>184</t>
  </si>
  <si>
    <t>74</t>
  </si>
  <si>
    <t>1.5013</t>
  </si>
  <si>
    <t>C1yBrfs</t>
  </si>
  <si>
    <t>methylbromofos</t>
  </si>
  <si>
    <t>1.2285</t>
  </si>
  <si>
    <t>C1yC2yprdne</t>
  </si>
  <si>
    <t>methylethylpyridine</t>
  </si>
  <si>
    <t>4.6675</t>
  </si>
  <si>
    <t>C1yccC6a</t>
  </si>
  <si>
    <t>methylcyclohexaan</t>
  </si>
  <si>
    <t>5.0567</t>
  </si>
  <si>
    <t>C1yClprfs</t>
  </si>
  <si>
    <t>methylchloorpyrifos</t>
  </si>
  <si>
    <t>1.4186</t>
  </si>
  <si>
    <t>C1yebtoCN</t>
  </si>
  <si>
    <t>methyleenbisthiocyanaat</t>
  </si>
  <si>
    <t>6317186</t>
  </si>
  <si>
    <t>2.2619</t>
  </si>
  <si>
    <t>C1yhdzne</t>
  </si>
  <si>
    <t>methylhydrazine</t>
  </si>
  <si>
    <t>60344</t>
  </si>
  <si>
    <t>3.2619</t>
  </si>
  <si>
    <t>C1yitoCN</t>
  </si>
  <si>
    <t>methylisothiocyanaat</t>
  </si>
  <si>
    <t>2.3484</t>
  </si>
  <si>
    <t>C1ymsfrn</t>
  </si>
  <si>
    <t>methyl-metsulfuron</t>
  </si>
  <si>
    <t>3.6447</t>
  </si>
  <si>
    <t>C1ymtclt</t>
  </si>
  <si>
    <t>methylmethacrylaat</t>
  </si>
  <si>
    <t>80626</t>
  </si>
  <si>
    <t>5.5796</t>
  </si>
  <si>
    <t>C1yOxdmtn</t>
  </si>
  <si>
    <t>methyloxydemeton</t>
  </si>
  <si>
    <t>3.2627</t>
  </si>
  <si>
    <t>C1yprmfs</t>
  </si>
  <si>
    <t>methylpirimifos</t>
  </si>
  <si>
    <t>1.9022</t>
  </si>
  <si>
    <t>C1yprton</t>
  </si>
  <si>
    <t>methylparathion</t>
  </si>
  <si>
    <t>206</t>
  </si>
  <si>
    <t>112</t>
  </si>
  <si>
    <t>2.9538</t>
  </si>
  <si>
    <t>C1yttC4yEtr</t>
  </si>
  <si>
    <t>methyl-tertiair-butylether</t>
  </si>
  <si>
    <t>6.0563</t>
  </si>
  <si>
    <t>C2al</t>
  </si>
  <si>
    <t>ethanal</t>
  </si>
  <si>
    <t>4.9963</t>
  </si>
  <si>
    <t>C2OH</t>
  </si>
  <si>
    <t>ethanol</t>
  </si>
  <si>
    <t>6.2728</t>
  </si>
  <si>
    <t>C2oxC2yactt</t>
  </si>
  <si>
    <t>ethoxyethylacetaat</t>
  </si>
  <si>
    <t>111159</t>
  </si>
  <si>
    <t>4.8971</t>
  </si>
  <si>
    <t>C2y44DClbzlt</t>
  </si>
  <si>
    <t>ethyl-4,4'-dichloorbenzilaat</t>
  </si>
  <si>
    <t>3.4573</t>
  </si>
  <si>
    <t>C2yactt</t>
  </si>
  <si>
    <t>ethylacetaat</t>
  </si>
  <si>
    <t>5.7942</t>
  </si>
  <si>
    <t>75-04-7</t>
  </si>
  <si>
    <t>C2yAe</t>
  </si>
  <si>
    <t>ethylamine</t>
  </si>
  <si>
    <t>75047</t>
  </si>
  <si>
    <t>5.3281</t>
  </si>
  <si>
    <t>C2yAn</t>
  </si>
  <si>
    <t>ethylaniline</t>
  </si>
  <si>
    <t>103695</t>
  </si>
  <si>
    <t>4.1721</t>
  </si>
  <si>
    <t>C2yazfs</t>
  </si>
  <si>
    <t>ethylazinfos</t>
  </si>
  <si>
    <t>1.3122</t>
  </si>
  <si>
    <t>C2yBen</t>
  </si>
  <si>
    <t>ethylbenzeen</t>
  </si>
  <si>
    <t>4.2441</t>
  </si>
  <si>
    <t>C2yBrfs</t>
  </si>
  <si>
    <t>ethylbromofos</t>
  </si>
  <si>
    <t>2.22</t>
  </si>
  <si>
    <t>C2yClprfs</t>
  </si>
  <si>
    <t>ethylchloorpyrifos</t>
  </si>
  <si>
    <t>572</t>
  </si>
  <si>
    <t>195</t>
  </si>
  <si>
    <t>1.0461</t>
  </si>
  <si>
    <t>C2yeDAe</t>
  </si>
  <si>
    <t>ethyleendiamine</t>
  </si>
  <si>
    <t>5.0514</t>
  </si>
  <si>
    <t>C2yeO</t>
  </si>
  <si>
    <t>ethyleenoxide</t>
  </si>
  <si>
    <t>5.1034</t>
  </si>
  <si>
    <t>C2yetourum</t>
  </si>
  <si>
    <t>ethyleenthioureum</t>
  </si>
  <si>
    <t>96457</t>
  </si>
  <si>
    <t>6.0786</t>
  </si>
  <si>
    <t>C2yprton</t>
  </si>
  <si>
    <t>ethylparathion</t>
  </si>
  <si>
    <t>194</t>
  </si>
  <si>
    <t>119</t>
  </si>
  <si>
    <t>1.6677</t>
  </si>
  <si>
    <t>C3ol</t>
  </si>
  <si>
    <t>propanol</t>
  </si>
  <si>
    <t>6.5255</t>
  </si>
  <si>
    <t>C4ol</t>
  </si>
  <si>
    <t>butanol</t>
  </si>
  <si>
    <t>6.1832</t>
  </si>
  <si>
    <t>C4OxplC3yegc</t>
  </si>
  <si>
    <t>butoxypolypropyleenglycol</t>
  </si>
  <si>
    <t>9003138</t>
  </si>
  <si>
    <t>4.7083</t>
  </si>
  <si>
    <t>C4yactt</t>
  </si>
  <si>
    <t>butylacetaat</t>
  </si>
  <si>
    <t>123864</t>
  </si>
  <si>
    <t>4.9277</t>
  </si>
  <si>
    <t>C4yat</t>
  </si>
  <si>
    <t>butylaat</t>
  </si>
  <si>
    <t>3.9692</t>
  </si>
  <si>
    <t>C5ol</t>
  </si>
  <si>
    <t>pentanol</t>
  </si>
  <si>
    <t>5.652</t>
  </si>
  <si>
    <t>C6a</t>
  </si>
  <si>
    <t>hexaan</t>
  </si>
  <si>
    <t>5.1576</t>
  </si>
  <si>
    <t>C7a</t>
  </si>
  <si>
    <t>heptaan</t>
  </si>
  <si>
    <t>5.0142</t>
  </si>
  <si>
    <t>C8C18akbzDC1</t>
  </si>
  <si>
    <t>C8-C18-alkylbenzyldimethylammoniumchloride</t>
  </si>
  <si>
    <t>63449412</t>
  </si>
  <si>
    <t>3.0351</t>
  </si>
  <si>
    <t>C8ybccC7eDcb</t>
  </si>
  <si>
    <t>octylbicyclohepteendicarboximide</t>
  </si>
  <si>
    <t>113484</t>
  </si>
  <si>
    <t>3.1987</t>
  </si>
  <si>
    <t>C8yfOxplC2ox</t>
  </si>
  <si>
    <t>octylfenoxypolyethoxyethanol</t>
  </si>
  <si>
    <t>9036195</t>
  </si>
  <si>
    <t>3.904</t>
  </si>
  <si>
    <t>C9azr</t>
  </si>
  <si>
    <t>nonaanzuur</t>
  </si>
  <si>
    <t>112050</t>
  </si>
  <si>
    <t>4.796</t>
  </si>
  <si>
    <t>C9yFol</t>
  </si>
  <si>
    <t>nonylfenol</t>
  </si>
  <si>
    <t>2.7204</t>
  </si>
  <si>
    <t>CaCl2</t>
  </si>
  <si>
    <t>calciumchloride</t>
  </si>
  <si>
    <t>6.1484</t>
  </si>
  <si>
    <t>CaCO3</t>
  </si>
  <si>
    <t>calciumcarbonaat</t>
  </si>
  <si>
    <t>471341</t>
  </si>
  <si>
    <t>5.0245</t>
  </si>
  <si>
    <t>cadsfs</t>
  </si>
  <si>
    <t>cadusafos</t>
  </si>
  <si>
    <t>2.6629</t>
  </si>
  <si>
    <t>58-08-2</t>
  </si>
  <si>
    <t>caffine</t>
  </si>
  <si>
    <t>caffeine</t>
  </si>
  <si>
    <t>4.2185</t>
  </si>
  <si>
    <t>camfr</t>
  </si>
  <si>
    <t>camfor</t>
  </si>
  <si>
    <t>76222</t>
  </si>
  <si>
    <t>5.3101</t>
  </si>
  <si>
    <t>campn</t>
  </si>
  <si>
    <t>campheen</t>
  </si>
  <si>
    <t>79925</t>
  </si>
  <si>
    <t>4.6511</t>
  </si>
  <si>
    <t>2425-06-1</t>
  </si>
  <si>
    <t>captfl</t>
  </si>
  <si>
    <t>captafol</t>
  </si>
  <si>
    <t>2.8485</t>
  </si>
  <si>
    <t>captn</t>
  </si>
  <si>
    <t>captan</t>
  </si>
  <si>
    <t>59</t>
  </si>
  <si>
    <t>2.5302</t>
  </si>
  <si>
    <t>3.5279</t>
  </si>
  <si>
    <t>carbfnton</t>
  </si>
  <si>
    <t>carbofenothion</t>
  </si>
  <si>
    <t>1.5595</t>
  </si>
  <si>
    <t>carbfrn</t>
  </si>
  <si>
    <t>carbofuran</t>
  </si>
  <si>
    <t>135</t>
  </si>
  <si>
    <t>2.4636</t>
  </si>
  <si>
    <t>carbmzpne</t>
  </si>
  <si>
    <t>carbamazepine</t>
  </si>
  <si>
    <t>4.5882</t>
  </si>
  <si>
    <t>carbOxn</t>
  </si>
  <si>
    <t>carboxin</t>
  </si>
  <si>
    <t>4.0503</t>
  </si>
  <si>
    <t>carbrl</t>
  </si>
  <si>
    <t>carbaryl</t>
  </si>
  <si>
    <t>373</t>
  </si>
  <si>
    <t>161</t>
  </si>
  <si>
    <t>2.8639</t>
  </si>
  <si>
    <t>carbsfn</t>
  </si>
  <si>
    <t>2.0752</t>
  </si>
  <si>
    <t>carbtAd</t>
  </si>
  <si>
    <t>carbetamide</t>
  </si>
  <si>
    <t>5.3027</t>
  </si>
  <si>
    <t>carbzl</t>
  </si>
  <si>
    <t>carbazol</t>
  </si>
  <si>
    <t>3.7739</t>
  </si>
  <si>
    <t>carftznC2y</t>
  </si>
  <si>
    <t>carfentrazon-ethyl</t>
  </si>
  <si>
    <t>2.6903</t>
  </si>
  <si>
    <t>carppAd</t>
  </si>
  <si>
    <t>4.2207</t>
  </si>
  <si>
    <t>carvn</t>
  </si>
  <si>
    <t>carvon</t>
  </si>
  <si>
    <t>Food</t>
  </si>
  <si>
    <t>4.4718</t>
  </si>
  <si>
    <t>CaSO4</t>
  </si>
  <si>
    <t>calciumsulfaat</t>
  </si>
  <si>
    <t>6.2065</t>
  </si>
  <si>
    <t>Cd</t>
  </si>
  <si>
    <t>cadmium</t>
  </si>
  <si>
    <t>2.9377</t>
  </si>
  <si>
    <t>cHCH</t>
  </si>
  <si>
    <t>gamma-hexachloorcyclohexaan (lindaan)</t>
  </si>
  <si>
    <t>157</t>
  </si>
  <si>
    <t>2.0706</t>
  </si>
  <si>
    <t>chitsn</t>
  </si>
  <si>
    <t>chitosan</t>
  </si>
  <si>
    <t>9012764</t>
  </si>
  <si>
    <t>3.287</t>
  </si>
  <si>
    <t>chloftzn</t>
  </si>
  <si>
    <t>chlofentezin</t>
  </si>
  <si>
    <t>2.4715</t>
  </si>
  <si>
    <t>chloratnlpl</t>
  </si>
  <si>
    <t>chlorantraniliprole</t>
  </si>
  <si>
    <t>500008457</t>
  </si>
  <si>
    <t>2.5421</t>
  </si>
  <si>
    <t>chlormrC2y</t>
  </si>
  <si>
    <t>chlorimuron-ethyl</t>
  </si>
  <si>
    <t>90982324</t>
  </si>
  <si>
    <t>3.9476</t>
  </si>
  <si>
    <t>chlozlnt</t>
  </si>
  <si>
    <t>chlozolinaat</t>
  </si>
  <si>
    <t>3.9961</t>
  </si>
  <si>
    <t>cHpClepO</t>
  </si>
  <si>
    <t>cis-heptachloorepoxide</t>
  </si>
  <si>
    <t>0.2091</t>
  </si>
  <si>
    <t>Chr</t>
  </si>
  <si>
    <t>chryseen</t>
  </si>
  <si>
    <t>3.4182</t>
  </si>
  <si>
    <t>cibgn4</t>
  </si>
  <si>
    <t>C.I. Basic Green 4</t>
  </si>
  <si>
    <t>569642</t>
  </si>
  <si>
    <t>2.5984</t>
  </si>
  <si>
    <t>cinnAh</t>
  </si>
  <si>
    <t>3.5142</t>
  </si>
  <si>
    <t>cipfxcne</t>
  </si>
  <si>
    <t>ciprofloxacine</t>
  </si>
  <si>
    <t>3.8746</t>
  </si>
  <si>
    <t>Cl2</t>
  </si>
  <si>
    <t>dichloor</t>
  </si>
  <si>
    <t>7782505</t>
  </si>
  <si>
    <t>2.0232</t>
  </si>
  <si>
    <t>ClacAh</t>
  </si>
  <si>
    <t>chlooraceetaldehyde</t>
  </si>
  <si>
    <t>3.4698</t>
  </si>
  <si>
    <t>ClAeT</t>
  </si>
  <si>
    <t>chlooramine-T</t>
  </si>
  <si>
    <t>127651</t>
  </si>
  <si>
    <t>3.8056</t>
  </si>
  <si>
    <t>Clafncl</t>
  </si>
  <si>
    <t>chlooramfenicol</t>
  </si>
  <si>
    <t>4.0301</t>
  </si>
  <si>
    <t>Clahdt</t>
  </si>
  <si>
    <t>chloralhydraat</t>
  </si>
  <si>
    <t>4.0575</t>
  </si>
  <si>
    <t>clartmcne</t>
  </si>
  <si>
    <t>claritromycine</t>
  </si>
  <si>
    <t>3.453</t>
  </si>
  <si>
    <t>ClBen</t>
  </si>
  <si>
    <t>chloorbenzeen</t>
  </si>
  <si>
    <t>4.2252</t>
  </si>
  <si>
    <t>Clbfm</t>
  </si>
  <si>
    <t>chloorbufam</t>
  </si>
  <si>
    <t>4.2267</t>
  </si>
  <si>
    <t>Clbmrn</t>
  </si>
  <si>
    <t>chloorbromuron</t>
  </si>
  <si>
    <t>3.6002</t>
  </si>
  <si>
    <t>75-01-4</t>
  </si>
  <si>
    <t>ClC2e</t>
  </si>
  <si>
    <t>chlooretheen (vinylchloride)</t>
  </si>
  <si>
    <t>6.1097</t>
  </si>
  <si>
    <t>cldcne</t>
  </si>
  <si>
    <t>chloordecone</t>
  </si>
  <si>
    <t>1.906</t>
  </si>
  <si>
    <t>Cldn</t>
  </si>
  <si>
    <t>chloordaan</t>
  </si>
  <si>
    <t>56</t>
  </si>
  <si>
    <t>1.4666</t>
  </si>
  <si>
    <t>ClDO</t>
  </si>
  <si>
    <t>chloordioxide</t>
  </si>
  <si>
    <t>10049044</t>
  </si>
  <si>
    <t>5.2484</t>
  </si>
  <si>
    <t>cletdm</t>
  </si>
  <si>
    <t>clethodim</t>
  </si>
  <si>
    <t>4.6867</t>
  </si>
  <si>
    <t>Clfapr</t>
  </si>
  <si>
    <t>chloorfenapyr</t>
  </si>
  <si>
    <t>1.1709</t>
  </si>
  <si>
    <t>clfcnn</t>
  </si>
  <si>
    <t>chloorfacinon</t>
  </si>
  <si>
    <t>2.7183</t>
  </si>
  <si>
    <t>Clfn</t>
  </si>
  <si>
    <t>chlorofeen</t>
  </si>
  <si>
    <t>120321</t>
  </si>
  <si>
    <t>2.7792</t>
  </si>
  <si>
    <t>clfrnl</t>
  </si>
  <si>
    <t>chloorflurenol</t>
  </si>
  <si>
    <t>2.9959</t>
  </si>
  <si>
    <t>Clfsn</t>
  </si>
  <si>
    <t>chloorfenson</t>
  </si>
  <si>
    <t>4.301</t>
  </si>
  <si>
    <t>Clfvfs</t>
  </si>
  <si>
    <t>chloorfenvinfos</t>
  </si>
  <si>
    <t>2.1245</t>
  </si>
  <si>
    <t>79-11-8</t>
  </si>
  <si>
    <t>ClHAc</t>
  </si>
  <si>
    <t>chloorazijnzuur</t>
  </si>
  <si>
    <t>3.5617</t>
  </si>
  <si>
    <t>Clidzn</t>
  </si>
  <si>
    <t>chloridazon</t>
  </si>
  <si>
    <t>4.2981</t>
  </si>
  <si>
    <t>Clmfs</t>
  </si>
  <si>
    <t>2.739</t>
  </si>
  <si>
    <t>clmqat</t>
  </si>
  <si>
    <t>chloormequat</t>
  </si>
  <si>
    <t>5.1213</t>
  </si>
  <si>
    <t>ClmqCl</t>
  </si>
  <si>
    <t>chloormequatchloride</t>
  </si>
  <si>
    <t>999815</t>
  </si>
  <si>
    <t>5.3538</t>
  </si>
  <si>
    <t>clodnfp</t>
  </si>
  <si>
    <t>3.595</t>
  </si>
  <si>
    <t>clodnfppgl</t>
  </si>
  <si>
    <t>clodinafop-propargyl</t>
  </si>
  <si>
    <t>3.8665</t>
  </si>
  <si>
    <t>clofbnzr</t>
  </si>
  <si>
    <t>clofibrinezuur</t>
  </si>
  <si>
    <t>4.4907</t>
  </si>
  <si>
    <t>clofbt</t>
  </si>
  <si>
    <t>clofibraat</t>
  </si>
  <si>
    <t>3.9488</t>
  </si>
  <si>
    <t>clomzn</t>
  </si>
  <si>
    <t>clomazon</t>
  </si>
  <si>
    <t>3.907</t>
  </si>
  <si>
    <t>cloprld</t>
  </si>
  <si>
    <t>5.6003</t>
  </si>
  <si>
    <t>cloqtcmxl</t>
  </si>
  <si>
    <t>cloquintoceet-mexyl</t>
  </si>
  <si>
    <t>3.9507</t>
  </si>
  <si>
    <t>clotandne</t>
  </si>
  <si>
    <t>clothianidine</t>
  </si>
  <si>
    <t>3.686</t>
  </si>
  <si>
    <t>clotmzl</t>
  </si>
  <si>
    <t>clotrimazol</t>
  </si>
  <si>
    <t>1.4807</t>
  </si>
  <si>
    <t>Cloxrn</t>
  </si>
  <si>
    <t>chlooroxuron</t>
  </si>
  <si>
    <t>3.4965</t>
  </si>
  <si>
    <t>76-06-2</t>
  </si>
  <si>
    <t>Clpcne</t>
  </si>
  <si>
    <t>chloorpicrine</t>
  </si>
  <si>
    <t>1.7766</t>
  </si>
  <si>
    <t>Clpfm</t>
  </si>
  <si>
    <t>chloorprofam</t>
  </si>
  <si>
    <t>3.6758</t>
  </si>
  <si>
    <t>Clsfrn</t>
  </si>
  <si>
    <t>chloorsulfuron</t>
  </si>
  <si>
    <t>ClT4ccne</t>
  </si>
  <si>
    <t>chloortetracycline</t>
  </si>
  <si>
    <t>4.7824</t>
  </si>
  <si>
    <t>ClT4ccnHCl</t>
  </si>
  <si>
    <t>chloortetracycline hydrochloride</t>
  </si>
  <si>
    <t>64722</t>
  </si>
  <si>
    <t>4.9485</t>
  </si>
  <si>
    <t>cltDC1y</t>
  </si>
  <si>
    <t>chloorthal-dimethyl</t>
  </si>
  <si>
    <t>4.0876</t>
  </si>
  <si>
    <t>Cltlnl</t>
  </si>
  <si>
    <t>66</t>
  </si>
  <si>
    <t>2.0142</t>
  </si>
  <si>
    <t>Cltlrn</t>
  </si>
  <si>
    <t>chloortoluron</t>
  </si>
  <si>
    <t>4.0059</t>
  </si>
  <si>
    <t>clxlnl</t>
  </si>
  <si>
    <t>chloorxylenol</t>
  </si>
  <si>
    <t>3.0572</t>
  </si>
  <si>
    <t>57-12-5</t>
  </si>
  <si>
    <t>CN</t>
  </si>
  <si>
    <t>cyanide</t>
  </si>
  <si>
    <t>2.9992</t>
  </si>
  <si>
    <t>CNazne</t>
  </si>
  <si>
    <t>cyanazine</t>
  </si>
  <si>
    <t>3.7275</t>
  </si>
  <si>
    <t>Co</t>
  </si>
  <si>
    <t>kobalt</t>
  </si>
  <si>
    <t>2.9144</t>
  </si>
  <si>
    <t>coumttll</t>
  </si>
  <si>
    <t>coumatetralyl</t>
  </si>
  <si>
    <t>4.9134</t>
  </si>
  <si>
    <t>cpermtn</t>
  </si>
  <si>
    <t>cis-permethrin</t>
  </si>
  <si>
    <t>0.8447</t>
  </si>
  <si>
    <t>Cr</t>
  </si>
  <si>
    <t>chroom</t>
  </si>
  <si>
    <t>3.888</t>
  </si>
  <si>
    <t>creost</t>
  </si>
  <si>
    <t>creosoot</t>
  </si>
  <si>
    <t>8001589</t>
  </si>
  <si>
    <t>2.0262</t>
  </si>
  <si>
    <t>crfmt</t>
  </si>
  <si>
    <t>crufomaat</t>
  </si>
  <si>
    <t>4.2557</t>
  </si>
  <si>
    <t>CS2</t>
  </si>
  <si>
    <t>koolstofdisulfide</t>
  </si>
  <si>
    <t>4.0149</t>
  </si>
  <si>
    <t>cT4Clvfs</t>
  </si>
  <si>
    <t>cis-tetrachloorvinfos (Z-isomeer)</t>
  </si>
  <si>
    <t>2.507</t>
  </si>
  <si>
    <t>CTAB</t>
  </si>
  <si>
    <t>cetyltrimethylammoniumbromide</t>
  </si>
  <si>
    <t>2.2662</t>
  </si>
  <si>
    <t>116</t>
  </si>
  <si>
    <t>2.2643</t>
  </si>
  <si>
    <t>cumfs</t>
  </si>
  <si>
    <t>cumafos</t>
  </si>
  <si>
    <t>2.28</t>
  </si>
  <si>
    <t>cumn</t>
  </si>
  <si>
    <t>cumeen</t>
  </si>
  <si>
    <t>3.7431</t>
  </si>
  <si>
    <t>CuO</t>
  </si>
  <si>
    <t>koperoxide</t>
  </si>
  <si>
    <t>3.7126</t>
  </si>
  <si>
    <t>CuSO4</t>
  </si>
  <si>
    <t>kopersulfaat</t>
  </si>
  <si>
    <t>494</t>
  </si>
  <si>
    <t>268</t>
  </si>
  <si>
    <t>2.4124</t>
  </si>
  <si>
    <t>cyanffs</t>
  </si>
  <si>
    <t>cyanofenfos</t>
  </si>
  <si>
    <t>3.065</t>
  </si>
  <si>
    <t>cyanfs</t>
  </si>
  <si>
    <t>cyanofos</t>
  </si>
  <si>
    <t>3.7218</t>
  </si>
  <si>
    <t>cyazfAd</t>
  </si>
  <si>
    <t>cyazofamide</t>
  </si>
  <si>
    <t>2.3534</t>
  </si>
  <si>
    <t>cycat</t>
  </si>
  <si>
    <t>cycloaat</t>
  </si>
  <si>
    <t>3.7803</t>
  </si>
  <si>
    <t>cycC6a</t>
  </si>
  <si>
    <t>cyclohexaan</t>
  </si>
  <si>
    <t>4.9504</t>
  </si>
  <si>
    <t>cycC6e</t>
  </si>
  <si>
    <t>cyclohexeen</t>
  </si>
  <si>
    <t>110838</t>
  </si>
  <si>
    <t>4.0079</t>
  </si>
  <si>
    <t>cycC6ol</t>
  </si>
  <si>
    <t>cyclohexanol</t>
  </si>
  <si>
    <t>5.9925</t>
  </si>
  <si>
    <t>cycffAd</t>
  </si>
  <si>
    <t>cyclofosfamide</t>
  </si>
  <si>
    <t>50180</t>
  </si>
  <si>
    <t>4.3204</t>
  </si>
  <si>
    <t>cycnlde</t>
  </si>
  <si>
    <t>cyclanilide</t>
  </si>
  <si>
    <t>4.1367</t>
  </si>
  <si>
    <t>cycxdm</t>
  </si>
  <si>
    <t>5.0251</t>
  </si>
  <si>
    <t>cyfntn</t>
  </si>
  <si>
    <t>cyfenothrin</t>
  </si>
  <si>
    <t>0.5108</t>
  </si>
  <si>
    <t>cyftn</t>
  </si>
  <si>
    <t>cyfluthrin</t>
  </si>
  <si>
    <t>0.2992</t>
  </si>
  <si>
    <t>cyhlfC4y</t>
  </si>
  <si>
    <t>cyhalofop-butyl</t>
  </si>
  <si>
    <t>3.1244</t>
  </si>
  <si>
    <t>cyhltn</t>
  </si>
  <si>
    <t>cyhalothrin</t>
  </si>
  <si>
    <t>-0.1025</t>
  </si>
  <si>
    <t>cyhxtn</t>
  </si>
  <si>
    <t>cyhexatin</t>
  </si>
  <si>
    <t>43</t>
  </si>
  <si>
    <t>0.4461</t>
  </si>
  <si>
    <t>cymOanl</t>
  </si>
  <si>
    <t>4.1104</t>
  </si>
  <si>
    <t>cypcnzl</t>
  </si>
  <si>
    <t>4.1025</t>
  </si>
  <si>
    <t>cypdnl</t>
  </si>
  <si>
    <t>cyprodinil</t>
  </si>
  <si>
    <t>3.0218</t>
  </si>
  <si>
    <t>cypfrm</t>
  </si>
  <si>
    <t>4.7633</t>
  </si>
  <si>
    <t>cypmtn</t>
  </si>
  <si>
    <t>cypermethrin</t>
  </si>
  <si>
    <t>186</t>
  </si>
  <si>
    <t>-0.1123</t>
  </si>
  <si>
    <t>cyrmzne</t>
  </si>
  <si>
    <t>cyromazine</t>
  </si>
  <si>
    <t>5.0348</t>
  </si>
  <si>
    <t>damnzde</t>
  </si>
  <si>
    <t>daminozide</t>
  </si>
  <si>
    <t>5.0663</t>
  </si>
  <si>
    <t>dazmt</t>
  </si>
  <si>
    <t>dazomet</t>
  </si>
  <si>
    <t>3.0811</t>
  </si>
  <si>
    <t>Daznn</t>
  </si>
  <si>
    <t>diazinon</t>
  </si>
  <si>
    <t>237</t>
  </si>
  <si>
    <t>95</t>
  </si>
  <si>
    <t>2.3442</t>
  </si>
  <si>
    <t>DBahAnt</t>
  </si>
  <si>
    <t>dibenzo(a,h)antraceen</t>
  </si>
  <si>
    <t>0.2533</t>
  </si>
  <si>
    <t>DC1yAe</t>
  </si>
  <si>
    <t>4.9471</t>
  </si>
  <si>
    <t>DC1yAeDcba</t>
  </si>
  <si>
    <t>dimethylamine dicamba</t>
  </si>
  <si>
    <t>2300665</t>
  </si>
  <si>
    <t>6.0754</t>
  </si>
  <si>
    <t>DC1yAszr</t>
  </si>
  <si>
    <t>dimethylarseenzuur</t>
  </si>
  <si>
    <t>4.8671</t>
  </si>
  <si>
    <t>DC1yDS</t>
  </si>
  <si>
    <t>dimethyldisulfide</t>
  </si>
  <si>
    <t>624920</t>
  </si>
  <si>
    <t>3.5117</t>
  </si>
  <si>
    <t>68-12-2</t>
  </si>
  <si>
    <t>DC1yfAd</t>
  </si>
  <si>
    <t>dimethylformamide</t>
  </si>
  <si>
    <t>6.8821</t>
  </si>
  <si>
    <t>DC1yFt</t>
  </si>
  <si>
    <t>dimethylftalaat</t>
  </si>
  <si>
    <t>4.9966</t>
  </si>
  <si>
    <t>DC1yNOAe</t>
  </si>
  <si>
    <t>dimethylnitrosamine</t>
  </si>
  <si>
    <t>5.222</t>
  </si>
  <si>
    <t>DC2olAe</t>
  </si>
  <si>
    <t>diethanolamine</t>
  </si>
  <si>
    <t>5.237</t>
  </si>
  <si>
    <t>DC2yAe</t>
  </si>
  <si>
    <t>diethylamine</t>
  </si>
  <si>
    <t>5.1094</t>
  </si>
  <si>
    <t>DC2yegcl</t>
  </si>
  <si>
    <t>diethyleenglycol</t>
  </si>
  <si>
    <t>7.3285</t>
  </si>
  <si>
    <t>DC2yeTAe</t>
  </si>
  <si>
    <t>diethyleentriamine</t>
  </si>
  <si>
    <t>111400</t>
  </si>
  <si>
    <t>5.5683</t>
  </si>
  <si>
    <t>DC2yEtr</t>
  </si>
  <si>
    <t>diethylether</t>
  </si>
  <si>
    <t>6.3251</t>
  </si>
  <si>
    <t>DC2yFt</t>
  </si>
  <si>
    <t>diethylftalaat</t>
  </si>
  <si>
    <t>DC2yNOAe</t>
  </si>
  <si>
    <t>diethylnitrosamine</t>
  </si>
  <si>
    <t>5.4112</t>
  </si>
  <si>
    <t>DC3yiccmrnt</t>
  </si>
  <si>
    <t>dipropyl-isocinchomeronaat</t>
  </si>
  <si>
    <t>136458</t>
  </si>
  <si>
    <t>3.3817</t>
  </si>
  <si>
    <t>DC4yAe</t>
  </si>
  <si>
    <t>4.6373</t>
  </si>
  <si>
    <t>DC4yFt</t>
  </si>
  <si>
    <t>dibutylftalaat</t>
  </si>
  <si>
    <t>3.1492</t>
  </si>
  <si>
    <t>DC6yFt</t>
  </si>
  <si>
    <t>dihexylftalaat</t>
  </si>
  <si>
    <t>2.5766</t>
  </si>
  <si>
    <t>Dcba</t>
  </si>
  <si>
    <t>dicamba</t>
  </si>
  <si>
    <t>4.4339</t>
  </si>
  <si>
    <t>DcbNazt</t>
  </si>
  <si>
    <t>dicamba-natriumzout</t>
  </si>
  <si>
    <t>5.2708</t>
  </si>
  <si>
    <t>Dcbnl</t>
  </si>
  <si>
    <t>dichlobenil</t>
  </si>
  <si>
    <t>3.9969</t>
  </si>
  <si>
    <t>DccPeDen</t>
  </si>
  <si>
    <t>dicyclopentadieen</t>
  </si>
  <si>
    <t>77736</t>
  </si>
  <si>
    <t>4.0659</t>
  </si>
  <si>
    <t>Dcfande</t>
  </si>
  <si>
    <t>dichlofluanide</t>
  </si>
  <si>
    <t>2.7128</t>
  </si>
  <si>
    <t>DcfC1y</t>
  </si>
  <si>
    <t>diclofop-methyl</t>
  </si>
  <si>
    <t>3.0731</t>
  </si>
  <si>
    <t>Dcfl</t>
  </si>
  <si>
    <t>dicofol</t>
  </si>
  <si>
    <t>2.6465</t>
  </si>
  <si>
    <t>Dcfton</t>
  </si>
  <si>
    <t>dichlofenthion</t>
  </si>
  <si>
    <t>2.8248</t>
  </si>
  <si>
    <t>75-09-2</t>
  </si>
  <si>
    <t>DClC1a</t>
  </si>
  <si>
    <t>dichloormethaan</t>
  </si>
  <si>
    <t>5.3414</t>
  </si>
  <si>
    <t>Dclofnc</t>
  </si>
  <si>
    <t>diclofenac</t>
  </si>
  <si>
    <t>Analgesics, Anti-inflammatory Drugs and Antipyretics(n=4)</t>
  </si>
  <si>
    <t>4.2143</t>
  </si>
  <si>
    <t>DClppP</t>
  </si>
  <si>
    <t>dichloorprop-P</t>
  </si>
  <si>
    <t>5.2595</t>
  </si>
  <si>
    <t>DClvs</t>
  </si>
  <si>
    <t>dichloorvos</t>
  </si>
  <si>
    <t>97</t>
  </si>
  <si>
    <t>2.5234</t>
  </si>
  <si>
    <t>Dctfs</t>
  </si>
  <si>
    <t>dicrotofos</t>
  </si>
  <si>
    <t>3.2145</t>
  </si>
  <si>
    <t>7281-04-1</t>
  </si>
  <si>
    <t>DDBAB</t>
  </si>
  <si>
    <t>dodecyldimethylbenzylammoniumbromide</t>
  </si>
  <si>
    <t>7281041</t>
  </si>
  <si>
    <t>3.3419</t>
  </si>
  <si>
    <t>DDBAC</t>
  </si>
  <si>
    <t>dodecyldimethylbenzylammoniumchloride</t>
  </si>
  <si>
    <t>139071</t>
  </si>
  <si>
    <t>3.3495</t>
  </si>
  <si>
    <t>DDMAC</t>
  </si>
  <si>
    <t>didecyldimethylammoniumchloride</t>
  </si>
  <si>
    <t>7173515</t>
  </si>
  <si>
    <t>2.4707</t>
  </si>
  <si>
    <t>DEDC</t>
  </si>
  <si>
    <t>diethyldithiocarbamaat</t>
  </si>
  <si>
    <t>148185</t>
  </si>
  <si>
    <t>3.3553</t>
  </si>
  <si>
    <t>diethyltoluamide</t>
  </si>
  <si>
    <t>5.062</t>
  </si>
  <si>
    <t>DEHP</t>
  </si>
  <si>
    <t>bis(2-ethylhexyl)ftalaat (DEHP)</t>
  </si>
  <si>
    <t>3.5488</t>
  </si>
  <si>
    <t>DenCl</t>
  </si>
  <si>
    <t>dienochloor</t>
  </si>
  <si>
    <t>3.1045</t>
  </si>
  <si>
    <t>8002-09-3</t>
  </si>
  <si>
    <t>dennole</t>
  </si>
  <si>
    <t>dennenolie</t>
  </si>
  <si>
    <t>8002093</t>
  </si>
  <si>
    <t>desC2yatzne</t>
  </si>
  <si>
    <t>desethylatrazine</t>
  </si>
  <si>
    <t>1.2384</t>
  </si>
  <si>
    <t>desmdfm</t>
  </si>
  <si>
    <t>desmedifam</t>
  </si>
  <si>
    <t>3.1828</t>
  </si>
  <si>
    <t>desmtn</t>
  </si>
  <si>
    <t>desmetryn</t>
  </si>
  <si>
    <t>3.8327</t>
  </si>
  <si>
    <t>Detfcb</t>
  </si>
  <si>
    <t>3.9837</t>
  </si>
  <si>
    <t>DettC2y</t>
  </si>
  <si>
    <t>diethatylethyl</t>
  </si>
  <si>
    <t>50-02-2</t>
  </si>
  <si>
    <t>dexmtsn</t>
  </si>
  <si>
    <t>dexamethason</t>
  </si>
  <si>
    <t>50022</t>
  </si>
  <si>
    <t>4.1826</t>
  </si>
  <si>
    <t>DfAd</t>
  </si>
  <si>
    <t>difenamide</t>
  </si>
  <si>
    <t>4.5134</t>
  </si>
  <si>
    <t>Dfbzrn</t>
  </si>
  <si>
    <t>diflubenzuron</t>
  </si>
  <si>
    <t>2.4103</t>
  </si>
  <si>
    <t>Dffncn</t>
  </si>
  <si>
    <t>3.1806</t>
  </si>
  <si>
    <t>Dfncnzl</t>
  </si>
  <si>
    <t>difenoconazool</t>
  </si>
  <si>
    <t>2.673</t>
  </si>
  <si>
    <t>Dfnxrn</t>
  </si>
  <si>
    <t>3.6558</t>
  </si>
  <si>
    <t>Dftiln</t>
  </si>
  <si>
    <t>difethialon</t>
  </si>
  <si>
    <t>1.5133</t>
  </si>
  <si>
    <t>DFyAe</t>
  </si>
  <si>
    <t>difenylamine</t>
  </si>
  <si>
    <t>3.026</t>
  </si>
  <si>
    <t>Dfzqt</t>
  </si>
  <si>
    <t>difenzoquat</t>
  </si>
  <si>
    <t>4.2567</t>
  </si>
  <si>
    <t>DfzqtC1ySO4</t>
  </si>
  <si>
    <t>difenzoquatmethylsulfaat</t>
  </si>
  <si>
    <t>4.266</t>
  </si>
  <si>
    <t>dHCH</t>
  </si>
  <si>
    <t>delta-hexachloorcyclohexaan</t>
  </si>
  <si>
    <t>3.1921</t>
  </si>
  <si>
    <t>DHT</t>
  </si>
  <si>
    <t>dihydrotestosterone</t>
  </si>
  <si>
    <t>521186</t>
  </si>
  <si>
    <t>1.7706</t>
  </si>
  <si>
    <t>DiC3yAe</t>
  </si>
  <si>
    <t>diisopropylamine</t>
  </si>
  <si>
    <t>5.2292</t>
  </si>
  <si>
    <t>DiC3yEtr</t>
  </si>
  <si>
    <t>diisopropylether</t>
  </si>
  <si>
    <t>6.2121</t>
  </si>
  <si>
    <t>DiC8yFt</t>
  </si>
  <si>
    <t>di-isooctylftalaat</t>
  </si>
  <si>
    <t>2.3051</t>
  </si>
  <si>
    <t>dieldn</t>
  </si>
  <si>
    <t>dieldrin</t>
  </si>
  <si>
    <t>154</t>
  </si>
  <si>
    <t>1.3734</t>
  </si>
  <si>
    <t>Dikglc</t>
  </si>
  <si>
    <t>dikegulac</t>
  </si>
  <si>
    <t>6.7743</t>
  </si>
  <si>
    <t>DKedtl</t>
  </si>
  <si>
    <t>dikalium endothall</t>
  </si>
  <si>
    <t>2164070</t>
  </si>
  <si>
    <t>5.1881</t>
  </si>
  <si>
    <t>dlimnn</t>
  </si>
  <si>
    <t>d-limoneen</t>
  </si>
  <si>
    <t>3.8945</t>
  </si>
  <si>
    <t>DmtAd</t>
  </si>
  <si>
    <t>dimethenamide</t>
  </si>
  <si>
    <t>2.5206</t>
  </si>
  <si>
    <t>150</t>
  </si>
  <si>
    <t>3.3111</t>
  </si>
  <si>
    <t>DmtCl</t>
  </si>
  <si>
    <t>dimethachloor</t>
  </si>
  <si>
    <t>3.6343</t>
  </si>
  <si>
    <t>Dmtmf</t>
  </si>
  <si>
    <t>4.1563</t>
  </si>
  <si>
    <t>dmtn</t>
  </si>
  <si>
    <t>deltamethrin</t>
  </si>
  <si>
    <t>177</t>
  </si>
  <si>
    <t>0.2937</t>
  </si>
  <si>
    <t>DmtnmdP</t>
  </si>
  <si>
    <t>dimethenamid-P</t>
  </si>
  <si>
    <t>3.4908</t>
  </si>
  <si>
    <t>Dmtpn</t>
  </si>
  <si>
    <t>dimethipin</t>
  </si>
  <si>
    <t>4.2988</t>
  </si>
  <si>
    <t>Dmxsbne</t>
  </si>
  <si>
    <t>dimoxystrobine</t>
  </si>
  <si>
    <t>1.7072</t>
  </si>
  <si>
    <t>DNaCNDtoimdC</t>
  </si>
  <si>
    <t>dinatriumcyanodithioimidocarbonaat</t>
  </si>
  <si>
    <t>138932</t>
  </si>
  <si>
    <t>3.8985</t>
  </si>
  <si>
    <t>Dnbtn</t>
  </si>
  <si>
    <t>dinobuton</t>
  </si>
  <si>
    <t>1.5341</t>
  </si>
  <si>
    <t>Dncnzl</t>
  </si>
  <si>
    <t>diniconazool</t>
  </si>
  <si>
    <t>3.8298</t>
  </si>
  <si>
    <t>Dncp</t>
  </si>
  <si>
    <t>dinocap</t>
  </si>
  <si>
    <t>1.7215</t>
  </si>
  <si>
    <t>DNOC</t>
  </si>
  <si>
    <t>4,6-dinitro-o-cresol</t>
  </si>
  <si>
    <t>3.112</t>
  </si>
  <si>
    <t>Dnsactt</t>
  </si>
  <si>
    <t>dinoseb-acetaat</t>
  </si>
  <si>
    <t>1.6479</t>
  </si>
  <si>
    <t>Dnsb</t>
  </si>
  <si>
    <t>dinoseb</t>
  </si>
  <si>
    <t>2.5735</t>
  </si>
  <si>
    <t>Dntb</t>
  </si>
  <si>
    <t>2.0281</t>
  </si>
  <si>
    <t>DODAC</t>
  </si>
  <si>
    <t>dimethyldioctadecylammoniumchloride</t>
  </si>
  <si>
    <t>4.3634</t>
  </si>
  <si>
    <t>DODMAC</t>
  </si>
  <si>
    <t>dioctyldimethylammoniumchloride</t>
  </si>
  <si>
    <t>3.2562</t>
  </si>
  <si>
    <t>dodmf</t>
  </si>
  <si>
    <t>dodemorf</t>
  </si>
  <si>
    <t>3.6249</t>
  </si>
  <si>
    <t>2439-10-3</t>
  </si>
  <si>
    <t>dodne</t>
  </si>
  <si>
    <t>dodine</t>
  </si>
  <si>
    <t>3.0537</t>
  </si>
  <si>
    <t>DOxbzfs</t>
  </si>
  <si>
    <t>dioxabenzofos</t>
  </si>
  <si>
    <t>3.1332</t>
  </si>
  <si>
    <t>DOxton</t>
  </si>
  <si>
    <t>dioxathion</t>
  </si>
  <si>
    <t>2.0644</t>
  </si>
  <si>
    <t>DqBr</t>
  </si>
  <si>
    <t>diquatbromide</t>
  </si>
  <si>
    <t>3.7719</t>
  </si>
  <si>
    <t>Dqt</t>
  </si>
  <si>
    <t>diquat</t>
  </si>
  <si>
    <t>3.4988</t>
  </si>
  <si>
    <t>Dsftn</t>
  </si>
  <si>
    <t>disulfoton</t>
  </si>
  <si>
    <t>2.5761</t>
  </si>
  <si>
    <t>2497-06-5</t>
  </si>
  <si>
    <t>Dsftsfn</t>
  </si>
  <si>
    <t>disulfoton-sulfon</t>
  </si>
  <si>
    <t>2.7457</t>
  </si>
  <si>
    <t>2497-07-6</t>
  </si>
  <si>
    <t>DsftSO</t>
  </si>
  <si>
    <t>disulfoton-sulfoxide</t>
  </si>
  <si>
    <t>3.1873</t>
  </si>
  <si>
    <t>dtalltn</t>
  </si>
  <si>
    <t>d-trans-allethrin</t>
  </si>
  <si>
    <t>3.8595</t>
  </si>
  <si>
    <t>Dtann</t>
  </si>
  <si>
    <t>dithianon</t>
  </si>
  <si>
    <t>3.4741</t>
  </si>
  <si>
    <t>141</t>
  </si>
  <si>
    <t>2.8282</t>
  </si>
  <si>
    <t>edffs</t>
  </si>
  <si>
    <t>edifenfos</t>
  </si>
  <si>
    <t>2.8424</t>
  </si>
  <si>
    <t>EDTA</t>
  </si>
  <si>
    <t>ethyleendiaminetetraethaanzuur (EDTA)</t>
  </si>
  <si>
    <t>60004</t>
  </si>
  <si>
    <t>4.9812</t>
  </si>
  <si>
    <t>emmtbzat</t>
  </si>
  <si>
    <t>emamectin-benzoaat</t>
  </si>
  <si>
    <t>155569918</t>
  </si>
  <si>
    <t>1.6045</t>
  </si>
  <si>
    <t>endn</t>
  </si>
  <si>
    <t>endrin</t>
  </si>
  <si>
    <t>102</t>
  </si>
  <si>
    <t>0.4759</t>
  </si>
  <si>
    <t>endsfn</t>
  </si>
  <si>
    <t>endosulfan (som alfa- en beta-isomeer)</t>
  </si>
  <si>
    <t>242</t>
  </si>
  <si>
    <t>130</t>
  </si>
  <si>
    <t>0.9569</t>
  </si>
  <si>
    <t>endtl</t>
  </si>
  <si>
    <t>endothal</t>
  </si>
  <si>
    <t>4.0333</t>
  </si>
  <si>
    <t>enrfxcne</t>
  </si>
  <si>
    <t>enrofloxacine</t>
  </si>
  <si>
    <t>93106606</t>
  </si>
  <si>
    <t>4.0858</t>
  </si>
  <si>
    <t>epClhdne</t>
  </si>
  <si>
    <t>epichloorhydrine</t>
  </si>
  <si>
    <t>4.3753</t>
  </si>
  <si>
    <t>EPN</t>
  </si>
  <si>
    <t>ethyl-p-nitrofenylthiobenzeenfosfonaat</t>
  </si>
  <si>
    <t>75</t>
  </si>
  <si>
    <t>1.9057</t>
  </si>
  <si>
    <t>ethyldipropylthiocarbamaat</t>
  </si>
  <si>
    <t>79</t>
  </si>
  <si>
    <t>3.9754</t>
  </si>
  <si>
    <t>epxcnzl</t>
  </si>
  <si>
    <t>2.7336</t>
  </si>
  <si>
    <t>ertmcne</t>
  </si>
  <si>
    <t>erytromycine</t>
  </si>
  <si>
    <t>4.1877</t>
  </si>
  <si>
    <t>esfvlrt</t>
  </si>
  <si>
    <t>esfenvaleraat</t>
  </si>
  <si>
    <t>0.028</t>
  </si>
  <si>
    <t>etfmst</t>
  </si>
  <si>
    <t>ethofumesaat</t>
  </si>
  <si>
    <t>4.3543</t>
  </si>
  <si>
    <t>etfn</t>
  </si>
  <si>
    <t>ethefon</t>
  </si>
  <si>
    <t>5.2722</t>
  </si>
  <si>
    <t>etfpx</t>
  </si>
  <si>
    <t>ethofenprox</t>
  </si>
  <si>
    <t>1.9609</t>
  </si>
  <si>
    <t>etfs</t>
  </si>
  <si>
    <t>etrimfos</t>
  </si>
  <si>
    <t>2.9163</t>
  </si>
  <si>
    <t>etnetDol</t>
  </si>
  <si>
    <t>ethinylestradiol</t>
  </si>
  <si>
    <t>3.2801</t>
  </si>
  <si>
    <t>etofcb</t>
  </si>
  <si>
    <t>3.9095</t>
  </si>
  <si>
    <t>eton</t>
  </si>
  <si>
    <t>ethion</t>
  </si>
  <si>
    <t>1.9588</t>
  </si>
  <si>
    <t>etpfs</t>
  </si>
  <si>
    <t>ethoprofos</t>
  </si>
  <si>
    <t>2.5801</t>
  </si>
  <si>
    <t>etrml</t>
  </si>
  <si>
    <t>4.9934</t>
  </si>
  <si>
    <t>etxcne</t>
  </si>
  <si>
    <t>ethoxychine</t>
  </si>
  <si>
    <t>3.7208</t>
  </si>
  <si>
    <t>etxzl</t>
  </si>
  <si>
    <t>etoxazool</t>
  </si>
  <si>
    <t>1.5316</t>
  </si>
  <si>
    <t>F</t>
  </si>
  <si>
    <t>16984488</t>
  </si>
  <si>
    <t>5.0364</t>
  </si>
  <si>
    <t>famxdne</t>
  </si>
  <si>
    <t>famoxadone</t>
  </si>
  <si>
    <t>1.0074</t>
  </si>
  <si>
    <t>Fe</t>
  </si>
  <si>
    <t>ijzer</t>
  </si>
  <si>
    <t>4.402</t>
  </si>
  <si>
    <t>FeCl2</t>
  </si>
  <si>
    <t>ijzer(II)chloride</t>
  </si>
  <si>
    <t>4.6325</t>
  </si>
  <si>
    <t>FeCl3</t>
  </si>
  <si>
    <t>ijzer(III)chloride</t>
  </si>
  <si>
    <t>3.8157</t>
  </si>
  <si>
    <t>fecrzlC2y</t>
  </si>
  <si>
    <t>2.73</t>
  </si>
  <si>
    <t>85-01-8</t>
  </si>
  <si>
    <t>Fen</t>
  </si>
  <si>
    <t>fenantreen</t>
  </si>
  <si>
    <t>2.6722</t>
  </si>
  <si>
    <t>fenamifos</t>
  </si>
  <si>
    <t>1.7285</t>
  </si>
  <si>
    <t>fenarml</t>
  </si>
  <si>
    <t>fenarimol</t>
  </si>
  <si>
    <t>3.2302</t>
  </si>
  <si>
    <t>fenbcb</t>
  </si>
  <si>
    <t>fenobucarb</t>
  </si>
  <si>
    <t>3.2669</t>
  </si>
  <si>
    <t>fenbcnzl</t>
  </si>
  <si>
    <t>fenbuconazool</t>
  </si>
  <si>
    <t>2.8343</t>
  </si>
  <si>
    <t>fenbtSnO</t>
  </si>
  <si>
    <t>fenbutatinoxide</t>
  </si>
  <si>
    <t>1.1894</t>
  </si>
  <si>
    <t>fenClfs</t>
  </si>
  <si>
    <t>fenchloorfos</t>
  </si>
  <si>
    <t>2.3942</t>
  </si>
  <si>
    <t>fenfbnzr</t>
  </si>
  <si>
    <t>fenofibrinezuur</t>
  </si>
  <si>
    <t>42017890</t>
  </si>
  <si>
    <t>3.8573</t>
  </si>
  <si>
    <t>fenfbt</t>
  </si>
  <si>
    <t>fenofibraat</t>
  </si>
  <si>
    <t>fenhxAd</t>
  </si>
  <si>
    <t>fenhexamide</t>
  </si>
  <si>
    <t>3.6296</t>
  </si>
  <si>
    <t>fenmdfm</t>
  </si>
  <si>
    <t>fenmedifam</t>
  </si>
  <si>
    <t>3.9261</t>
  </si>
  <si>
    <t>fenmdn</t>
  </si>
  <si>
    <t>fenamidon</t>
  </si>
  <si>
    <t>2.5422</t>
  </si>
  <si>
    <t>fenmnsf</t>
  </si>
  <si>
    <t>fenaminosulf</t>
  </si>
  <si>
    <t>4.1754</t>
  </si>
  <si>
    <t>feNO2ton</t>
  </si>
  <si>
    <t>fenitrothion</t>
  </si>
  <si>
    <t>312</t>
  </si>
  <si>
    <t>138</t>
  </si>
  <si>
    <t>2.2002</t>
  </si>
  <si>
    <t>fenOapC2y</t>
  </si>
  <si>
    <t>fenoxaprop-ethyl</t>
  </si>
  <si>
    <t>3.0701</t>
  </si>
  <si>
    <t>fenOxcb</t>
  </si>
  <si>
    <t>fenoxycarb</t>
  </si>
  <si>
    <t>3.0579</t>
  </si>
  <si>
    <t>fenoxppP</t>
  </si>
  <si>
    <t>fenoxaprop-P</t>
  </si>
  <si>
    <t>2.2905</t>
  </si>
  <si>
    <t>fenpcnl</t>
  </si>
  <si>
    <t>2.9056</t>
  </si>
  <si>
    <t>fenppdn</t>
  </si>
  <si>
    <t>fenpropidin</t>
  </si>
  <si>
    <t>1.8408</t>
  </si>
  <si>
    <t>fenppmf</t>
  </si>
  <si>
    <t>3.2808</t>
  </si>
  <si>
    <t>fenpratn</t>
  </si>
  <si>
    <t>0.6901</t>
  </si>
  <si>
    <t>fenprxmt</t>
  </si>
  <si>
    <t>fenpyroximaat</t>
  </si>
  <si>
    <t>0.8088</t>
  </si>
  <si>
    <t>fenrn</t>
  </si>
  <si>
    <t>fenuron</t>
  </si>
  <si>
    <t>5.0316</t>
  </si>
  <si>
    <t>fensfton</t>
  </si>
  <si>
    <t>fensulfothion</t>
  </si>
  <si>
    <t>1.9823</t>
  </si>
  <si>
    <t>fentactt</t>
  </si>
  <si>
    <t>fentinacetaat</t>
  </si>
  <si>
    <t>0.8115</t>
  </si>
  <si>
    <t>2597-03-7</t>
  </si>
  <si>
    <t>fentat</t>
  </si>
  <si>
    <t>192</t>
  </si>
  <si>
    <t>1.8081</t>
  </si>
  <si>
    <t>fentn</t>
  </si>
  <si>
    <t>fenothrin</t>
  </si>
  <si>
    <t>1.2402</t>
  </si>
  <si>
    <t>fenton</t>
  </si>
  <si>
    <t>fenthion</t>
  </si>
  <si>
    <t>1.8197</t>
  </si>
  <si>
    <t>fenvlrt</t>
  </si>
  <si>
    <t>fenvaleraat</t>
  </si>
  <si>
    <t>217</t>
  </si>
  <si>
    <t>0.6395</t>
  </si>
  <si>
    <t>fenxppPC2y</t>
  </si>
  <si>
    <t>2.8657</t>
  </si>
  <si>
    <t>fenzqn</t>
  </si>
  <si>
    <t>fenazaquin</t>
  </si>
  <si>
    <t>120928098</t>
  </si>
  <si>
    <t>2.0248</t>
  </si>
  <si>
    <t>ferbm</t>
  </si>
  <si>
    <t>ferbam</t>
  </si>
  <si>
    <t>3.2514</t>
  </si>
  <si>
    <t>FeSO4</t>
  </si>
  <si>
    <t>ijzer(II)sulfaat</t>
  </si>
  <si>
    <t>7720787</t>
  </si>
  <si>
    <t>3.9572</t>
  </si>
  <si>
    <t>fexfndne</t>
  </si>
  <si>
    <t>fexofenadine</t>
  </si>
  <si>
    <t>83799240</t>
  </si>
  <si>
    <t>5.6921</t>
  </si>
  <si>
    <t>fipnl</t>
  </si>
  <si>
    <t>fipronil</t>
  </si>
  <si>
    <t>1.3724</t>
  </si>
  <si>
    <t>flazsfrn</t>
  </si>
  <si>
    <t>flazasulfuron</t>
  </si>
  <si>
    <t>3.9137</t>
  </si>
  <si>
    <t>Fle</t>
  </si>
  <si>
    <t>fluoreen</t>
  </si>
  <si>
    <t>3.3823</t>
  </si>
  <si>
    <t>floncmd</t>
  </si>
  <si>
    <t>4.9832</t>
  </si>
  <si>
    <t>Flu</t>
  </si>
  <si>
    <t>fluorantheen</t>
  </si>
  <si>
    <t>2.1322</t>
  </si>
  <si>
    <t>flualnt</t>
  </si>
  <si>
    <t>fluvalinaat</t>
  </si>
  <si>
    <t>0.5062</t>
  </si>
  <si>
    <t>fluazfC4y</t>
  </si>
  <si>
    <t>fluazifop-butyl</t>
  </si>
  <si>
    <t>3.4759</t>
  </si>
  <si>
    <t>fluazfPC4y</t>
  </si>
  <si>
    <t>fluazifop-P-butyl</t>
  </si>
  <si>
    <t>3.2738</t>
  </si>
  <si>
    <t>fluaznm</t>
  </si>
  <si>
    <t>2.0369</t>
  </si>
  <si>
    <t>flubDad</t>
  </si>
  <si>
    <t>2.1505</t>
  </si>
  <si>
    <t>fluccxrn</t>
  </si>
  <si>
    <t>3.345</t>
  </si>
  <si>
    <t>fluClaln</t>
  </si>
  <si>
    <t>fluchloralin</t>
  </si>
  <si>
    <t>flucnzl</t>
  </si>
  <si>
    <t>86386734</t>
  </si>
  <si>
    <t>4.7912</t>
  </si>
  <si>
    <t>fluctnt</t>
  </si>
  <si>
    <t>flucythrinaat</t>
  </si>
  <si>
    <t>-0.042</t>
  </si>
  <si>
    <t>fludoxnl</t>
  </si>
  <si>
    <t>fludioxonil</t>
  </si>
  <si>
    <t>2.7311</t>
  </si>
  <si>
    <t>flufnct</t>
  </si>
  <si>
    <t>flufenacet</t>
  </si>
  <si>
    <t>3.5888</t>
  </si>
  <si>
    <t>flufnxrn</t>
  </si>
  <si>
    <t>flufenoxuron</t>
  </si>
  <si>
    <t>0.6198</t>
  </si>
  <si>
    <t>flumoxzn</t>
  </si>
  <si>
    <t>flumioxazin</t>
  </si>
  <si>
    <t>3.4731</t>
  </si>
  <si>
    <t>flumqne</t>
  </si>
  <si>
    <t>flumequine</t>
  </si>
  <si>
    <t>4.678</t>
  </si>
  <si>
    <t>fluomtrn</t>
  </si>
  <si>
    <t>fluometuron</t>
  </si>
  <si>
    <t>3.8479</t>
  </si>
  <si>
    <t>fluopclde</t>
  </si>
  <si>
    <t>fluopicolide</t>
  </si>
  <si>
    <t>3.3017</t>
  </si>
  <si>
    <t>fluoprm</t>
  </si>
  <si>
    <t>fluopyram</t>
  </si>
  <si>
    <t>658066354</t>
  </si>
  <si>
    <t>3.5834</t>
  </si>
  <si>
    <t>fluOxpmtl</t>
  </si>
  <si>
    <t>fluroxypyr-meptyl</t>
  </si>
  <si>
    <t>3.1328</t>
  </si>
  <si>
    <t>fluoxtne</t>
  </si>
  <si>
    <t>fluoxetine</t>
  </si>
  <si>
    <t>Antidepressants(n=5)</t>
  </si>
  <si>
    <t>3.781</t>
  </si>
  <si>
    <t>fluqcnzl</t>
  </si>
  <si>
    <t>fluquinconazool</t>
  </si>
  <si>
    <t>3.0615</t>
  </si>
  <si>
    <t>flurcl</t>
  </si>
  <si>
    <t>fluracil</t>
  </si>
  <si>
    <t>Antineoplastics and Immunosuppressants(n=7)</t>
  </si>
  <si>
    <t>3.2435</t>
  </si>
  <si>
    <t>flurcrdn</t>
  </si>
  <si>
    <t>flurochloridon</t>
  </si>
  <si>
    <t>3.6326</t>
  </si>
  <si>
    <t>flurdn</t>
  </si>
  <si>
    <t>fluridon</t>
  </si>
  <si>
    <t>3.8765</t>
  </si>
  <si>
    <t>2314-09-2</t>
  </si>
  <si>
    <t>flurnC4y</t>
  </si>
  <si>
    <t>flurenol-butyl</t>
  </si>
  <si>
    <t>4.0276</t>
  </si>
  <si>
    <t>flurOxpr</t>
  </si>
  <si>
    <t>flurpmdl</t>
  </si>
  <si>
    <t>flurprimidol</t>
  </si>
  <si>
    <t>3.7369</t>
  </si>
  <si>
    <t>flurslm</t>
  </si>
  <si>
    <t>florasulam</t>
  </si>
  <si>
    <t>4.865</t>
  </si>
  <si>
    <t>fluTafl</t>
  </si>
  <si>
    <t>flutriafol</t>
  </si>
  <si>
    <t>4.0569</t>
  </si>
  <si>
    <t>flutlnl</t>
  </si>
  <si>
    <t>flutolanil</t>
  </si>
  <si>
    <t>3.722</t>
  </si>
  <si>
    <t>flutmde</t>
  </si>
  <si>
    <t>flutamide</t>
  </si>
  <si>
    <t>3.8514</t>
  </si>
  <si>
    <t>fluxprxd</t>
  </si>
  <si>
    <t>fluxapyroxad</t>
  </si>
  <si>
    <t>907204313</t>
  </si>
  <si>
    <t>3.8822</t>
  </si>
  <si>
    <t>Fol</t>
  </si>
  <si>
    <t>fenol</t>
  </si>
  <si>
    <t>334</t>
  </si>
  <si>
    <t>205</t>
  </si>
  <si>
    <t>4.7573</t>
  </si>
  <si>
    <t>folpt</t>
  </si>
  <si>
    <t>folpet</t>
  </si>
  <si>
    <t>2.7465</t>
  </si>
  <si>
    <t>fomsfn</t>
  </si>
  <si>
    <t>fomesafen</t>
  </si>
  <si>
    <t>5.4033</t>
  </si>
  <si>
    <t>fonfs</t>
  </si>
  <si>
    <t>1.8515</t>
  </si>
  <si>
    <t>forasfrn</t>
  </si>
  <si>
    <t>4.4065</t>
  </si>
  <si>
    <t>formtnHCl</t>
  </si>
  <si>
    <t>formetanaat-hydrochloride</t>
  </si>
  <si>
    <t>3.356</t>
  </si>
  <si>
    <t>formton</t>
  </si>
  <si>
    <t>formothion</t>
  </si>
  <si>
    <t>4.4619</t>
  </si>
  <si>
    <t>fort</t>
  </si>
  <si>
    <t>foraat</t>
  </si>
  <si>
    <t>1.1924</t>
  </si>
  <si>
    <t>fosC2yAl</t>
  </si>
  <si>
    <t>fosetyl-aluminium</t>
  </si>
  <si>
    <t>4.5661</t>
  </si>
  <si>
    <t>fosfmdn</t>
  </si>
  <si>
    <t>fosfamidon</t>
  </si>
  <si>
    <t>3.4114</t>
  </si>
  <si>
    <t>fosln</t>
  </si>
  <si>
    <t>fosalon</t>
  </si>
  <si>
    <t>2.5356</t>
  </si>
  <si>
    <t>fosmt</t>
  </si>
  <si>
    <t>fosmet</t>
  </si>
  <si>
    <t>2.6707</t>
  </si>
  <si>
    <t>fostazt</t>
  </si>
  <si>
    <t>fosthiazaat</t>
  </si>
  <si>
    <t>4.0176</t>
  </si>
  <si>
    <t>fOxm</t>
  </si>
  <si>
    <t>foxim</t>
  </si>
  <si>
    <t>2.3005</t>
  </si>
  <si>
    <t>fubrdzl</t>
  </si>
  <si>
    <t>fuberidazool</t>
  </si>
  <si>
    <t>3.7852</t>
  </si>
  <si>
    <t>98-01-1</t>
  </si>
  <si>
    <t>furfrl</t>
  </si>
  <si>
    <t>furfural</t>
  </si>
  <si>
    <t>98011</t>
  </si>
  <si>
    <t>4.2924</t>
  </si>
  <si>
    <t>4.5696</t>
  </si>
  <si>
    <t>fursmde</t>
  </si>
  <si>
    <t>furosemide</t>
  </si>
  <si>
    <t>54319</t>
  </si>
  <si>
    <t>2.4465</t>
  </si>
  <si>
    <t>furzldn</t>
  </si>
  <si>
    <t>furazolidon</t>
  </si>
  <si>
    <t>2.658</t>
  </si>
  <si>
    <t>FyEtr</t>
  </si>
  <si>
    <t>fenylether</t>
  </si>
  <si>
    <t>101848</t>
  </si>
  <si>
    <t>3.1779</t>
  </si>
  <si>
    <t>Fyhdzne</t>
  </si>
  <si>
    <t>fenylhydrazine</t>
  </si>
  <si>
    <t>3.4832</t>
  </si>
  <si>
    <t>gemfbzl</t>
  </si>
  <si>
    <t>gemfibrozil</t>
  </si>
  <si>
    <t>4.5443</t>
  </si>
  <si>
    <t>gernl</t>
  </si>
  <si>
    <t>106241</t>
  </si>
  <si>
    <t>4.7935</t>
  </si>
  <si>
    <t>glufsnt</t>
  </si>
  <si>
    <t>glufosinaat</t>
  </si>
  <si>
    <t>4.0713</t>
  </si>
  <si>
    <t>glufsntNH4</t>
  </si>
  <si>
    <t>glufosinaat-ammonium</t>
  </si>
  <si>
    <t>4.9801</t>
  </si>
  <si>
    <t>glutAh</t>
  </si>
  <si>
    <t>glutaaraldehyde</t>
  </si>
  <si>
    <t>3.7498</t>
  </si>
  <si>
    <t>glycl</t>
  </si>
  <si>
    <t>glycol (monoethyleenglycol)</t>
  </si>
  <si>
    <t>7.1551</t>
  </si>
  <si>
    <t>glycrne</t>
  </si>
  <si>
    <t>glycerine</t>
  </si>
  <si>
    <t>56815</t>
  </si>
  <si>
    <t>7.1451</t>
  </si>
  <si>
    <t>glyfsnt</t>
  </si>
  <si>
    <t>glyfosinaat</t>
  </si>
  <si>
    <t>5.3784</t>
  </si>
  <si>
    <t>4.6284</t>
  </si>
  <si>
    <t>glyfsTmsm</t>
  </si>
  <si>
    <t>glyfosaat-trimesium</t>
  </si>
  <si>
    <t>5.0341</t>
  </si>
  <si>
    <t>guaztne</t>
  </si>
  <si>
    <t>guazatine</t>
  </si>
  <si>
    <t>3.9883</t>
  </si>
  <si>
    <t>H2O2</t>
  </si>
  <si>
    <t>waterstofperoxide</t>
  </si>
  <si>
    <t>7722841</t>
  </si>
  <si>
    <t>4.7503</t>
  </si>
  <si>
    <t>7783-06-4</t>
  </si>
  <si>
    <t>H2S</t>
  </si>
  <si>
    <t>waterstofsulfide</t>
  </si>
  <si>
    <t>7783064</t>
  </si>
  <si>
    <t>1.3189</t>
  </si>
  <si>
    <t>H2SO4</t>
  </si>
  <si>
    <t>zwavelzuur</t>
  </si>
  <si>
    <t>7664939</t>
  </si>
  <si>
    <t>5.0108</t>
  </si>
  <si>
    <t>HAc</t>
  </si>
  <si>
    <t>azijnzuur</t>
  </si>
  <si>
    <t>5.5116</t>
  </si>
  <si>
    <t>halfnzde</t>
  </si>
  <si>
    <t>halofenozide</t>
  </si>
  <si>
    <t>3.6462</t>
  </si>
  <si>
    <t>halOxfC2oxC2</t>
  </si>
  <si>
    <t>haloxyfop-ethoxyethyl</t>
  </si>
  <si>
    <t>3.5974</t>
  </si>
  <si>
    <t>halOxfp</t>
  </si>
  <si>
    <t>haloxyfop</t>
  </si>
  <si>
    <t>5.5038</t>
  </si>
  <si>
    <t>HBCD</t>
  </si>
  <si>
    <t>hexabroomcyclododecaan</t>
  </si>
  <si>
    <t>1.0458</t>
  </si>
  <si>
    <t>HCB</t>
  </si>
  <si>
    <t>hexachloorbenzeen</t>
  </si>
  <si>
    <t>2.9031</t>
  </si>
  <si>
    <t>HCCPD</t>
  </si>
  <si>
    <t>hexachloorcyclopentadieen (HCCPD)</t>
  </si>
  <si>
    <t>1.7831</t>
  </si>
  <si>
    <t>HCN</t>
  </si>
  <si>
    <t>waterstofcyanide</t>
  </si>
  <si>
    <t>2.8937</t>
  </si>
  <si>
    <t>HEDP</t>
  </si>
  <si>
    <t>1-hydroxyethylideen-1,1-difosfonzuur</t>
  </si>
  <si>
    <t>2809214</t>
  </si>
  <si>
    <t>5.8891</t>
  </si>
  <si>
    <t>heptnfs</t>
  </si>
  <si>
    <t>heptenofos</t>
  </si>
  <si>
    <t>2.6897</t>
  </si>
  <si>
    <t>hextazx</t>
  </si>
  <si>
    <t>hexythiazox</t>
  </si>
  <si>
    <t>3.11</t>
  </si>
  <si>
    <t>HF</t>
  </si>
  <si>
    <t>waterstoffluoride</t>
  </si>
  <si>
    <t>7664393</t>
  </si>
  <si>
    <t>5.3785</t>
  </si>
  <si>
    <t>Hg</t>
  </si>
  <si>
    <t>kwik</t>
  </si>
  <si>
    <t>2.2695</t>
  </si>
  <si>
    <t>HNO3</t>
  </si>
  <si>
    <t>salpeterzuur</t>
  </si>
  <si>
    <t>7697372</t>
  </si>
  <si>
    <t>5.3833</t>
  </si>
  <si>
    <t>HpCl</t>
  </si>
  <si>
    <t>heptachloor</t>
  </si>
  <si>
    <t>1.3852</t>
  </si>
  <si>
    <t>HxClbtDen</t>
  </si>
  <si>
    <t>hexachloorbutadieen</t>
  </si>
  <si>
    <t>2.6115</t>
  </si>
  <si>
    <t>HxClC2a</t>
  </si>
  <si>
    <t>hexachloorethaan</t>
  </si>
  <si>
    <t>3.5137</t>
  </si>
  <si>
    <t>HxClfn</t>
  </si>
  <si>
    <t>hexachloorfeen</t>
  </si>
  <si>
    <t>1.8561</t>
  </si>
  <si>
    <t>Hxcnzl</t>
  </si>
  <si>
    <t>hexaconazool</t>
  </si>
  <si>
    <t>3.369</t>
  </si>
  <si>
    <t>Hxfmrn</t>
  </si>
  <si>
    <t>hexaflumuron</t>
  </si>
  <si>
    <t>1.2132</t>
  </si>
  <si>
    <t>Hxznn</t>
  </si>
  <si>
    <t>hexazinon</t>
  </si>
  <si>
    <t>4.0814</t>
  </si>
  <si>
    <t>hydC1ynn</t>
  </si>
  <si>
    <t>hydramethylnon</t>
  </si>
  <si>
    <t>1.4278</t>
  </si>
  <si>
    <t>hydzne</t>
  </si>
  <si>
    <t>hydrazine</t>
  </si>
  <si>
    <t>302012</t>
  </si>
  <si>
    <t>2.9323</t>
  </si>
  <si>
    <t>hymxzl</t>
  </si>
  <si>
    <t>hymexazool</t>
  </si>
  <si>
    <t>4.749</t>
  </si>
  <si>
    <t>I2</t>
  </si>
  <si>
    <t>dijodium</t>
  </si>
  <si>
    <t>7553562</t>
  </si>
  <si>
    <t>3.7754</t>
  </si>
  <si>
    <t>ibpfn</t>
  </si>
  <si>
    <t>ibuprofen</t>
  </si>
  <si>
    <t>4.3076</t>
  </si>
  <si>
    <t>iffs</t>
  </si>
  <si>
    <t>isofenfos</t>
  </si>
  <si>
    <t>2.2977</t>
  </si>
  <si>
    <t>ifrn</t>
  </si>
  <si>
    <t>isoforon</t>
  </si>
  <si>
    <t>5.2509</t>
  </si>
  <si>
    <t>imzll</t>
  </si>
  <si>
    <t>imazalil</t>
  </si>
  <si>
    <t>4.2076</t>
  </si>
  <si>
    <t>imzmtbzC1y</t>
  </si>
  <si>
    <t>imazamethabenz-methyl</t>
  </si>
  <si>
    <t>5.0263</t>
  </si>
  <si>
    <t>imzmx</t>
  </si>
  <si>
    <t>imazamox</t>
  </si>
  <si>
    <t>3.7004</t>
  </si>
  <si>
    <t>indlbtzr</t>
  </si>
  <si>
    <t>indolylboterzuur</t>
  </si>
  <si>
    <t>5.147</t>
  </si>
  <si>
    <t>indmtcne</t>
  </si>
  <si>
    <t>indometacine</t>
  </si>
  <si>
    <t>53861</t>
  </si>
  <si>
    <t>indxcb</t>
  </si>
  <si>
    <t>indoxacarb</t>
  </si>
  <si>
    <t>InP</t>
  </si>
  <si>
    <t>indeno(1,2,3-cd)pyreen</t>
  </si>
  <si>
    <t>0.9151</t>
  </si>
  <si>
    <t>iOaftl</t>
  </si>
  <si>
    <t>isoxaflutool</t>
  </si>
  <si>
    <t>3.2703</t>
  </si>
  <si>
    <t>iOxnl</t>
  </si>
  <si>
    <t>ioxynil</t>
  </si>
  <si>
    <t>3.8039</t>
  </si>
  <si>
    <t>ipcb</t>
  </si>
  <si>
    <t>isoprocarb</t>
  </si>
  <si>
    <t>3.9356</t>
  </si>
  <si>
    <t>ipDon</t>
  </si>
  <si>
    <t>iprodion</t>
  </si>
  <si>
    <t>3.481</t>
  </si>
  <si>
    <t>ipnfs</t>
  </si>
  <si>
    <t>iprobenfos</t>
  </si>
  <si>
    <t>4.0068</t>
  </si>
  <si>
    <t>IppnC4ycbmt</t>
  </si>
  <si>
    <t>joodpropynylbutylcarbamaat</t>
  </si>
  <si>
    <t>2.1688</t>
  </si>
  <si>
    <t>iptoln</t>
  </si>
  <si>
    <t>isoprothiolan</t>
  </si>
  <si>
    <t>4.0803</t>
  </si>
  <si>
    <t>iptrn</t>
  </si>
  <si>
    <t>isoproturon</t>
  </si>
  <si>
    <t>iqnlne</t>
  </si>
  <si>
    <t>isoquinoline</t>
  </si>
  <si>
    <t>119653</t>
  </si>
  <si>
    <t>4.4046</t>
  </si>
  <si>
    <t>irbstan</t>
  </si>
  <si>
    <t>irbesartan</t>
  </si>
  <si>
    <t>5.3204</t>
  </si>
  <si>
    <t>irgrl</t>
  </si>
  <si>
    <t>irgarol</t>
  </si>
  <si>
    <t>1.92</t>
  </si>
  <si>
    <t>IsfrnC1yNa</t>
  </si>
  <si>
    <t>jodosulfuron-methyl-natrium</t>
  </si>
  <si>
    <t>144550367</t>
  </si>
  <si>
    <t>4.4178</t>
  </si>
  <si>
    <t>isxbn</t>
  </si>
  <si>
    <t>3.1657</t>
  </si>
  <si>
    <t>ixdfnC2y</t>
  </si>
  <si>
    <t>isoxadifen-ethyl</t>
  </si>
  <si>
    <t>163520330</t>
  </si>
  <si>
    <t>2.831</t>
  </si>
  <si>
    <t>jodffs</t>
  </si>
  <si>
    <t>jodfenfos</t>
  </si>
  <si>
    <t>2.0321</t>
  </si>
  <si>
    <t>jopmde</t>
  </si>
  <si>
    <t>jopromide</t>
  </si>
  <si>
    <t>Contrast media(n=1)</t>
  </si>
  <si>
    <t>5.7089</t>
  </si>
  <si>
    <t>kasgmcne</t>
  </si>
  <si>
    <t>kasugamycine</t>
  </si>
  <si>
    <t>4.0863</t>
  </si>
  <si>
    <t>KCl</t>
  </si>
  <si>
    <t>kaliumchloride</t>
  </si>
  <si>
    <t>5.7625</t>
  </si>
  <si>
    <t>KDC1yDtocbmt</t>
  </si>
  <si>
    <t>kaliumdimethyldithiocarbamaat</t>
  </si>
  <si>
    <t>128030</t>
  </si>
  <si>
    <t>2.0121</t>
  </si>
  <si>
    <t>KNC1yDtocbmt</t>
  </si>
  <si>
    <t>kalium N-methyldithiocarbamaat</t>
  </si>
  <si>
    <t>4.096</t>
  </si>
  <si>
    <t>kokakTC1yNH4</t>
  </si>
  <si>
    <t>kokosalkyltrimethylammoniumchloride</t>
  </si>
  <si>
    <t>61789182</t>
  </si>
  <si>
    <t>3.0399</t>
  </si>
  <si>
    <t>Kolat</t>
  </si>
  <si>
    <t>kaliumoleaat</t>
  </si>
  <si>
    <t>143180</t>
  </si>
  <si>
    <t>4.2358</t>
  </si>
  <si>
    <t>kresOxmC1y</t>
  </si>
  <si>
    <t>kresoxim-methyl</t>
  </si>
  <si>
    <t>2.2142</t>
  </si>
  <si>
    <t>lactfn</t>
  </si>
  <si>
    <t>lactofen</t>
  </si>
  <si>
    <t>2.2671</t>
  </si>
  <si>
    <t>lcyhltn</t>
  </si>
  <si>
    <t>lambda-cyhalothrin</t>
  </si>
  <si>
    <t>0.0608</t>
  </si>
  <si>
    <t>2164-08-1</t>
  </si>
  <si>
    <t>lencl</t>
  </si>
  <si>
    <t>leptfs</t>
  </si>
  <si>
    <t>leptofos</t>
  </si>
  <si>
    <t>2.9054</t>
  </si>
  <si>
    <t>limnn</t>
  </si>
  <si>
    <t>limoneen</t>
  </si>
  <si>
    <t>Fragrance</t>
  </si>
  <si>
    <t>138863</t>
  </si>
  <si>
    <t>4.4888</t>
  </si>
  <si>
    <t>lincmcne</t>
  </si>
  <si>
    <t>lincomycine</t>
  </si>
  <si>
    <t>3.6926</t>
  </si>
  <si>
    <t>linrn</t>
  </si>
  <si>
    <t>linuron</t>
  </si>
  <si>
    <t>2.8131</t>
  </si>
  <si>
    <t>mAh</t>
  </si>
  <si>
    <t>metaldehyde</t>
  </si>
  <si>
    <t>5.0039</t>
  </si>
  <si>
    <t>malcgoxlt</t>
  </si>
  <si>
    <t>malachietgroen-oxalaat</t>
  </si>
  <si>
    <t>2437298</t>
  </si>
  <si>
    <t>2.9318</t>
  </si>
  <si>
    <t>malinhdzde</t>
  </si>
  <si>
    <t>maleinehydrazide</t>
  </si>
  <si>
    <t>5.4881</t>
  </si>
  <si>
    <t>malnntl</t>
  </si>
  <si>
    <t>malononitril</t>
  </si>
  <si>
    <t>109773</t>
  </si>
  <si>
    <t>3.0235</t>
  </si>
  <si>
    <t>malton</t>
  </si>
  <si>
    <t>malathion</t>
  </si>
  <si>
    <t>475</t>
  </si>
  <si>
    <t>208</t>
  </si>
  <si>
    <t>2.4481</t>
  </si>
  <si>
    <t>manb</t>
  </si>
  <si>
    <t>maneb</t>
  </si>
  <si>
    <t>80</t>
  </si>
  <si>
    <t>3.3414</t>
  </si>
  <si>
    <t>8018-01-7</t>
  </si>
  <si>
    <t>manczb</t>
  </si>
  <si>
    <t>mancozeb</t>
  </si>
  <si>
    <t>3.1172</t>
  </si>
  <si>
    <t>mandppAd</t>
  </si>
  <si>
    <t>mandipropamide</t>
  </si>
  <si>
    <t>3.4998</t>
  </si>
  <si>
    <t>MC1yAe</t>
  </si>
  <si>
    <t>monomethylamine</t>
  </si>
  <si>
    <t>5.0749</t>
  </si>
  <si>
    <t>MC2olAe</t>
  </si>
  <si>
    <t>monoethanolamine</t>
  </si>
  <si>
    <t>5.4714</t>
  </si>
  <si>
    <t>MCDS</t>
  </si>
  <si>
    <t>monocarbamidedihydrogensulfaat</t>
  </si>
  <si>
    <t>21351393</t>
  </si>
  <si>
    <t>4.8788</t>
  </si>
  <si>
    <t>2-methyl-4-chloorfenoxyazijnzuur</t>
  </si>
  <si>
    <t>4.4639</t>
  </si>
  <si>
    <t>MCPANazt</t>
  </si>
  <si>
    <t>MCPA natriumzout</t>
  </si>
  <si>
    <t>5.2936</t>
  </si>
  <si>
    <t>2-methyl-4-chloorfenoxyboterzuur</t>
  </si>
  <si>
    <t>3.1535</t>
  </si>
  <si>
    <t>MCPP</t>
  </si>
  <si>
    <t>mecoprop</t>
  </si>
  <si>
    <t>4.6279</t>
  </si>
  <si>
    <t>mcresl</t>
  </si>
  <si>
    <t>4.4368</t>
  </si>
  <si>
    <t>Mctfs</t>
  </si>
  <si>
    <t>monocrotofos</t>
  </si>
  <si>
    <t>3.6301</t>
  </si>
  <si>
    <t>mecbm</t>
  </si>
  <si>
    <t>3.3425</t>
  </si>
  <si>
    <t>mecppP</t>
  </si>
  <si>
    <t>mecoprop-P</t>
  </si>
  <si>
    <t>4.8984</t>
  </si>
  <si>
    <t>meffln</t>
  </si>
  <si>
    <t>mefosfolan</t>
  </si>
  <si>
    <t>2.0081</t>
  </si>
  <si>
    <t>melkzr</t>
  </si>
  <si>
    <t>melkzuur</t>
  </si>
  <si>
    <t>50215</t>
  </si>
  <si>
    <t>5.3676</t>
  </si>
  <si>
    <t>mepqCl</t>
  </si>
  <si>
    <t>mepiquatchloride</t>
  </si>
  <si>
    <t>5.4207</t>
  </si>
  <si>
    <t>messfrnC1y</t>
  </si>
  <si>
    <t>mesosulfuron-methyl</t>
  </si>
  <si>
    <t>4.5511</t>
  </si>
  <si>
    <t>meston</t>
  </si>
  <si>
    <t>mesotrion</t>
  </si>
  <si>
    <t>5.0313</t>
  </si>
  <si>
    <t>metbmrn</t>
  </si>
  <si>
    <t>metobromuron</t>
  </si>
  <si>
    <t>4.6416</t>
  </si>
  <si>
    <t>metbtazrn</t>
  </si>
  <si>
    <t>metabenzthiazuron</t>
  </si>
  <si>
    <t>3.2232</t>
  </si>
  <si>
    <t>metbzn</t>
  </si>
  <si>
    <t>metribuzin</t>
  </si>
  <si>
    <t>4.0531</t>
  </si>
  <si>
    <t>metcb</t>
  </si>
  <si>
    <t>metolcarb</t>
  </si>
  <si>
    <t>4.0303</t>
  </si>
  <si>
    <t>metdton</t>
  </si>
  <si>
    <t>methidathion</t>
  </si>
  <si>
    <t>2.681</t>
  </si>
  <si>
    <t>metfmne</t>
  </si>
  <si>
    <t>metformine</t>
  </si>
  <si>
    <t>5.3704</t>
  </si>
  <si>
    <t>metfnn</t>
  </si>
  <si>
    <t>metrafenon</t>
  </si>
  <si>
    <t>3.1193</t>
  </si>
  <si>
    <t>metlCl</t>
  </si>
  <si>
    <t>metolachloor</t>
  </si>
  <si>
    <t>3.8336</t>
  </si>
  <si>
    <t>metml</t>
  </si>
  <si>
    <t>methomyl</t>
  </si>
  <si>
    <t>129</t>
  </si>
  <si>
    <t>2.7334</t>
  </si>
  <si>
    <t>metNa</t>
  </si>
  <si>
    <t>metham-natrium</t>
  </si>
  <si>
    <t>3.1148</t>
  </si>
  <si>
    <t>metndzl</t>
  </si>
  <si>
    <t>metronidazol</t>
  </si>
  <si>
    <t>5.3583</t>
  </si>
  <si>
    <t>metocb</t>
  </si>
  <si>
    <t>methiocarb</t>
  </si>
  <si>
    <t>2.3601</t>
  </si>
  <si>
    <t>metpll</t>
  </si>
  <si>
    <t>metoprolol</t>
  </si>
  <si>
    <t>4.1497</t>
  </si>
  <si>
    <t>metpn</t>
  </si>
  <si>
    <t>methopreen</t>
  </si>
  <si>
    <t>metptn</t>
  </si>
  <si>
    <t>methoprotryn</t>
  </si>
  <si>
    <t>4.2691</t>
  </si>
  <si>
    <t>metrm</t>
  </si>
  <si>
    <t>metiram</t>
  </si>
  <si>
    <t>2.917</t>
  </si>
  <si>
    <t>59-05-2</t>
  </si>
  <si>
    <t>mettxt</t>
  </si>
  <si>
    <t>methotrexaat</t>
  </si>
  <si>
    <t>5.4481</t>
  </si>
  <si>
    <t>5.0647</t>
  </si>
  <si>
    <t>metzl</t>
  </si>
  <si>
    <t>methazol</t>
  </si>
  <si>
    <t>3.8005</t>
  </si>
  <si>
    <t>85</t>
  </si>
  <si>
    <t>1.7096</t>
  </si>
  <si>
    <t>mexcbt</t>
  </si>
  <si>
    <t>mexacarbaat</t>
  </si>
  <si>
    <t>2.8273</t>
  </si>
  <si>
    <t>mfmzn</t>
  </si>
  <si>
    <t>metaflumizon</t>
  </si>
  <si>
    <t>139968493</t>
  </si>
  <si>
    <t>2.4259</t>
  </si>
  <si>
    <t>MgCl2</t>
  </si>
  <si>
    <t>magnesiumchloride</t>
  </si>
  <si>
    <t>5.6138</t>
  </si>
  <si>
    <t>milbmcA4</t>
  </si>
  <si>
    <t>milbemycin A4</t>
  </si>
  <si>
    <t>51596113</t>
  </si>
  <si>
    <t>1.2016</t>
  </si>
  <si>
    <t>mirx</t>
  </si>
  <si>
    <t>mirex</t>
  </si>
  <si>
    <t>3.5549</t>
  </si>
  <si>
    <t>Mlnrn</t>
  </si>
  <si>
    <t>monolinuron</t>
  </si>
  <si>
    <t>3.5095</t>
  </si>
  <si>
    <t>4.9328</t>
  </si>
  <si>
    <t>mlxlM</t>
  </si>
  <si>
    <t>metalaxyl-M</t>
  </si>
  <si>
    <t>4.7181</t>
  </si>
  <si>
    <t>mmtn</t>
  </si>
  <si>
    <t>4.8643</t>
  </si>
  <si>
    <t>Mn</t>
  </si>
  <si>
    <t>mangaan</t>
  </si>
  <si>
    <t>4.6816</t>
  </si>
  <si>
    <t>Mo</t>
  </si>
  <si>
    <t>molybdeen</t>
  </si>
  <si>
    <t>5.5905</t>
  </si>
  <si>
    <t>molnt</t>
  </si>
  <si>
    <t>molinaat</t>
  </si>
  <si>
    <t>3.8487</t>
  </si>
  <si>
    <t>monrn</t>
  </si>
  <si>
    <t>monuron</t>
  </si>
  <si>
    <t>4.5263</t>
  </si>
  <si>
    <t>morflne</t>
  </si>
  <si>
    <t>morfoline</t>
  </si>
  <si>
    <t>4.8685</t>
  </si>
  <si>
    <t>mtmdfs</t>
  </si>
  <si>
    <t>methamidofos</t>
  </si>
  <si>
    <t>3.7906</t>
  </si>
  <si>
    <t>mycbtnl</t>
  </si>
  <si>
    <t>myclobutanil</t>
  </si>
  <si>
    <t>3.3378</t>
  </si>
  <si>
    <t>mzCl</t>
  </si>
  <si>
    <t>metazachloor</t>
  </si>
  <si>
    <t>3.8041</t>
  </si>
  <si>
    <t>N3AoC3yN12yC</t>
  </si>
  <si>
    <t>N-(3-aminopropyl)-N-dodecylpropaan-1,3-diamine</t>
  </si>
  <si>
    <t>2372829</t>
  </si>
  <si>
    <t>2.6878</t>
  </si>
  <si>
    <t>Na2B4O7</t>
  </si>
  <si>
    <t>dinatriumtetraboraat</t>
  </si>
  <si>
    <t>5.87</t>
  </si>
  <si>
    <t>Na2CO3</t>
  </si>
  <si>
    <t>natriumcarbonaat</t>
  </si>
  <si>
    <t>5.9075</t>
  </si>
  <si>
    <t>Naazde</t>
  </si>
  <si>
    <t>natriumazide</t>
  </si>
  <si>
    <t>26628228</t>
  </si>
  <si>
    <t>3.6289</t>
  </si>
  <si>
    <t>nabm</t>
  </si>
  <si>
    <t>nabam</t>
  </si>
  <si>
    <t>3.5714</t>
  </si>
  <si>
    <t>NaC12yBensfn</t>
  </si>
  <si>
    <t>natriumdodecylbenzeensulfonaat</t>
  </si>
  <si>
    <t>25155300</t>
  </si>
  <si>
    <t>3.7809</t>
  </si>
  <si>
    <t>NaC12yErSO4</t>
  </si>
  <si>
    <t>natriumlaurylethersulfaat</t>
  </si>
  <si>
    <t>68585342</t>
  </si>
  <si>
    <t>3.3875</t>
  </si>
  <si>
    <t>NaCl</t>
  </si>
  <si>
    <t>natriumchloride</t>
  </si>
  <si>
    <t>6.3565</t>
  </si>
  <si>
    <t>7775-09-9</t>
  </si>
  <si>
    <t>NaClO3</t>
  </si>
  <si>
    <t>natriumchloraat</t>
  </si>
  <si>
    <t>7775099</t>
  </si>
  <si>
    <t>5.763</t>
  </si>
  <si>
    <t>NaCN</t>
  </si>
  <si>
    <t>natriumcyanide</t>
  </si>
  <si>
    <t>2.7736</t>
  </si>
  <si>
    <t>NaDC1yDtocbm</t>
  </si>
  <si>
    <t>natriumdimethyldithiocarbamaat</t>
  </si>
  <si>
    <t>128041</t>
  </si>
  <si>
    <t>3.1713</t>
  </si>
  <si>
    <t>Naf</t>
  </si>
  <si>
    <t>naftaleen</t>
  </si>
  <si>
    <t>3.6174</t>
  </si>
  <si>
    <t>NaFactt</t>
  </si>
  <si>
    <t>natriumfluoracetaat</t>
  </si>
  <si>
    <t>5.4751</t>
  </si>
  <si>
    <t>nald</t>
  </si>
  <si>
    <t>naled</t>
  </si>
  <si>
    <t>2.2038</t>
  </si>
  <si>
    <t>Nalnsfnt</t>
  </si>
  <si>
    <t>natrium lignosulfonaat</t>
  </si>
  <si>
    <t>8061516</t>
  </si>
  <si>
    <t>5.6064</t>
  </si>
  <si>
    <t>NaLySO4</t>
  </si>
  <si>
    <t>natriumlaurylsulfaat</t>
  </si>
  <si>
    <t>118</t>
  </si>
  <si>
    <t>77</t>
  </si>
  <si>
    <t>3.7251</t>
  </si>
  <si>
    <t>Namtolt</t>
  </si>
  <si>
    <t>natriummerthiolaat</t>
  </si>
  <si>
    <t>4.2714</t>
  </si>
  <si>
    <t>NaNO2</t>
  </si>
  <si>
    <t>natriumnitriet</t>
  </si>
  <si>
    <t>7632000</t>
  </si>
  <si>
    <t>4.5956</t>
  </si>
  <si>
    <t>NaOCl</t>
  </si>
  <si>
    <t>natriumhypochloriet</t>
  </si>
  <si>
    <t>7681529</t>
  </si>
  <si>
    <t>2.7656</t>
  </si>
  <si>
    <t>NaoFyfnt</t>
  </si>
  <si>
    <t>natrium-ortho-fenylfenaat</t>
  </si>
  <si>
    <t>3.6665</t>
  </si>
  <si>
    <t>NaOH</t>
  </si>
  <si>
    <t>natriumhydroxide</t>
  </si>
  <si>
    <t>1310732</t>
  </si>
  <si>
    <t>5.0671</t>
  </si>
  <si>
    <t>NaPeClfnt</t>
  </si>
  <si>
    <t>natriumpentachloorfenaat</t>
  </si>
  <si>
    <t>2.4008</t>
  </si>
  <si>
    <t>nappAd</t>
  </si>
  <si>
    <t>napropamide</t>
  </si>
  <si>
    <t>3.999</t>
  </si>
  <si>
    <t>naptlm</t>
  </si>
  <si>
    <t>naptalam</t>
  </si>
  <si>
    <t>5.1608</t>
  </si>
  <si>
    <t>napxn</t>
  </si>
  <si>
    <t>naproxen</t>
  </si>
  <si>
    <t>4.3308</t>
  </si>
  <si>
    <t>NaSO4</t>
  </si>
  <si>
    <t>natriumsulfaat</t>
  </si>
  <si>
    <t>6.5415</t>
  </si>
  <si>
    <t>NatoCN</t>
  </si>
  <si>
    <t>5.4298</t>
  </si>
  <si>
    <t>ammoniak</t>
  </si>
  <si>
    <t>7664417</t>
  </si>
  <si>
    <t>3.9352</t>
  </si>
  <si>
    <t>NH4Cl</t>
  </si>
  <si>
    <t>ammoniumchloride</t>
  </si>
  <si>
    <t>155</t>
  </si>
  <si>
    <t>12125029</t>
  </si>
  <si>
    <t>3.801</t>
  </si>
  <si>
    <t>NH4ClO4</t>
  </si>
  <si>
    <t>ammoniumperchloraat</t>
  </si>
  <si>
    <t>7790989</t>
  </si>
  <si>
    <t>4.7009</t>
  </si>
  <si>
    <t>NH4OH</t>
  </si>
  <si>
    <t>ammoniumhydroxide</t>
  </si>
  <si>
    <t>5.6532</t>
  </si>
  <si>
    <t>3.4247</t>
  </si>
  <si>
    <t>nicsfrn</t>
  </si>
  <si>
    <t>nicosulfuron</t>
  </si>
  <si>
    <t>4.6481</t>
  </si>
  <si>
    <t>54-11-5</t>
  </si>
  <si>
    <t>nictne</t>
  </si>
  <si>
    <t>nicotine</t>
  </si>
  <si>
    <t>3.5193</t>
  </si>
  <si>
    <t>NiSO4</t>
  </si>
  <si>
    <t>nikkelsulfaat</t>
  </si>
  <si>
    <t>4.1501</t>
  </si>
  <si>
    <t>nittliC3y</t>
  </si>
  <si>
    <t>nitrothal-isopropyl</t>
  </si>
  <si>
    <t>3.199</t>
  </si>
  <si>
    <t>NNDC1yAn</t>
  </si>
  <si>
    <t>N,N-dimethylaniline</t>
  </si>
  <si>
    <t>4.6909</t>
  </si>
  <si>
    <t>NNDC2yAn</t>
  </si>
  <si>
    <t>4.1395</t>
  </si>
  <si>
    <t>NO2Ben</t>
  </si>
  <si>
    <t>nitrobenzeen</t>
  </si>
  <si>
    <t>4.5689</t>
  </si>
  <si>
    <t>NO2fn</t>
  </si>
  <si>
    <t>nitrofen</t>
  </si>
  <si>
    <t>3.3358</t>
  </si>
  <si>
    <t>NO2gcrne</t>
  </si>
  <si>
    <t>nitroglycerine</t>
  </si>
  <si>
    <t>3.9065</t>
  </si>
  <si>
    <t>norfrzn</t>
  </si>
  <si>
    <t>norflurazon</t>
  </si>
  <si>
    <t>3.9362</t>
  </si>
  <si>
    <t>norfxcne</t>
  </si>
  <si>
    <t>norfloxacine</t>
  </si>
  <si>
    <t>70458967</t>
  </si>
  <si>
    <t>2.8333</t>
  </si>
  <si>
    <t>novlrn</t>
  </si>
  <si>
    <t>1.6964</t>
  </si>
  <si>
    <t>NPEO1</t>
  </si>
  <si>
    <t>nonylfenolmonoethoxylaat</t>
  </si>
  <si>
    <t>9016459</t>
  </si>
  <si>
    <t>NTA</t>
  </si>
  <si>
    <t>nitrilotriazijnzuur (NTA)</t>
  </si>
  <si>
    <t>139139</t>
  </si>
  <si>
    <t>5.4321</t>
  </si>
  <si>
    <t>nuarml</t>
  </si>
  <si>
    <t>3.7751</t>
  </si>
  <si>
    <t>OaDazn</t>
  </si>
  <si>
    <t>oxadiazon</t>
  </si>
  <si>
    <t>3.1615</t>
  </si>
  <si>
    <t>OaDxl</t>
  </si>
  <si>
    <t>oxadixyl</t>
  </si>
  <si>
    <t>5.432</t>
  </si>
  <si>
    <t>Oaml</t>
  </si>
  <si>
    <t>oxamyl</t>
  </si>
  <si>
    <t>3.4122</t>
  </si>
  <si>
    <t>OcC1yccT4slx</t>
  </si>
  <si>
    <t>octamethylcyclotetrasiloxaan</t>
  </si>
  <si>
    <t>556672</t>
  </si>
  <si>
    <t>1.8306</t>
  </si>
  <si>
    <t>OcClNaf</t>
  </si>
  <si>
    <t>octachloornaftaleen</t>
  </si>
  <si>
    <t>5.8297</t>
  </si>
  <si>
    <t>ocresl</t>
  </si>
  <si>
    <t>4.4696</t>
  </si>
  <si>
    <t>oestn</t>
  </si>
  <si>
    <t>oestron</t>
  </si>
  <si>
    <t>1.3484</t>
  </si>
  <si>
    <t>omtat</t>
  </si>
  <si>
    <t>omethoaat</t>
  </si>
  <si>
    <t>4.1958</t>
  </si>
  <si>
    <t>orzln</t>
  </si>
  <si>
    <t>oryzalin</t>
  </si>
  <si>
    <t>2.8429</t>
  </si>
  <si>
    <t>OxcbOxn</t>
  </si>
  <si>
    <t>oxycarboxin</t>
  </si>
  <si>
    <t>4.5688</t>
  </si>
  <si>
    <t>OxFfn</t>
  </si>
  <si>
    <t>oxyfluorfen</t>
  </si>
  <si>
    <t>2.4779</t>
  </si>
  <si>
    <t>OxT4ccnHCl</t>
  </si>
  <si>
    <t>oxytetracycline hydrochloride</t>
  </si>
  <si>
    <t>2058460</t>
  </si>
  <si>
    <t>4.8006</t>
  </si>
  <si>
    <t>ozn</t>
  </si>
  <si>
    <t>ozon</t>
  </si>
  <si>
    <t>10028156</t>
  </si>
  <si>
    <t>1.6606</t>
  </si>
  <si>
    <t>pacbtzl</t>
  </si>
  <si>
    <t>paclobutrazol</t>
  </si>
  <si>
    <t>4.3472</t>
  </si>
  <si>
    <t>parctml</t>
  </si>
  <si>
    <t>103902</t>
  </si>
  <si>
    <t>5.1255</t>
  </si>
  <si>
    <t>paroetne</t>
  </si>
  <si>
    <t>paroxetine</t>
  </si>
  <si>
    <t>3.5933</t>
  </si>
  <si>
    <t>paroonC2y</t>
  </si>
  <si>
    <t>paraoxon-ethyl</t>
  </si>
  <si>
    <t>311455</t>
  </si>
  <si>
    <t>0.7504</t>
  </si>
  <si>
    <t>parqt</t>
  </si>
  <si>
    <t>paraquat</t>
  </si>
  <si>
    <t>3.862</t>
  </si>
  <si>
    <t>Pb</t>
  </si>
  <si>
    <t>lood</t>
  </si>
  <si>
    <t>3.7241</t>
  </si>
  <si>
    <t>PCB101</t>
  </si>
  <si>
    <t>2,2',4,5,5'-pentachloorbifenyl</t>
  </si>
  <si>
    <t>1.4407</t>
  </si>
  <si>
    <t>PCB47</t>
  </si>
  <si>
    <t>2,2',4,4'-tetrachloorbifenyl</t>
  </si>
  <si>
    <t>1.7918</t>
  </si>
  <si>
    <t>PCDD48</t>
  </si>
  <si>
    <t>2,3,7,8-tetrachloordibenzo-p-dioxine</t>
  </si>
  <si>
    <t>0.0043</t>
  </si>
  <si>
    <t>pcresl</t>
  </si>
  <si>
    <t>4.0871</t>
  </si>
  <si>
    <t>peblt</t>
  </si>
  <si>
    <t>pebulaat</t>
  </si>
  <si>
    <t>3.7024</t>
  </si>
  <si>
    <t>PeClBen</t>
  </si>
  <si>
    <t>pentachloorbenzeen</t>
  </si>
  <si>
    <t>2.9924</t>
  </si>
  <si>
    <t>76-01-7</t>
  </si>
  <si>
    <t>PeClC2a</t>
  </si>
  <si>
    <t>pentachloorethaan</t>
  </si>
  <si>
    <t>4.4405</t>
  </si>
  <si>
    <t>PeClFol</t>
  </si>
  <si>
    <t>pentachloorfenol</t>
  </si>
  <si>
    <t>284</t>
  </si>
  <si>
    <t>136</t>
  </si>
  <si>
    <t>2.6064</t>
  </si>
  <si>
    <t>PeClNO2Ben</t>
  </si>
  <si>
    <t>pentachloornitrobenzeen (quintozeen)</t>
  </si>
  <si>
    <t>2.2951</t>
  </si>
  <si>
    <t>4.002</t>
  </si>
  <si>
    <t>pencnzl</t>
  </si>
  <si>
    <t>penconazool</t>
  </si>
  <si>
    <t>3.6025</t>
  </si>
  <si>
    <t>pendmtln</t>
  </si>
  <si>
    <t>pendimethalin</t>
  </si>
  <si>
    <t>2.9784</t>
  </si>
  <si>
    <t>permtn</t>
  </si>
  <si>
    <t>permethrin</t>
  </si>
  <si>
    <t>314</t>
  </si>
  <si>
    <t>104</t>
  </si>
  <si>
    <t>1.0834</t>
  </si>
  <si>
    <t>pertn</t>
  </si>
  <si>
    <t>perthaan</t>
  </si>
  <si>
    <t>1.642</t>
  </si>
  <si>
    <t>PFOA</t>
  </si>
  <si>
    <t>perfluoroctaanzuur</t>
  </si>
  <si>
    <t>335671</t>
  </si>
  <si>
    <t>4.156</t>
  </si>
  <si>
    <t>PFOS</t>
  </si>
  <si>
    <t>perfluoroctaansulfonaat</t>
  </si>
  <si>
    <t>1763231</t>
  </si>
  <si>
    <t>4.3641</t>
  </si>
  <si>
    <t>1918-02-1</t>
  </si>
  <si>
    <t>picrm</t>
  </si>
  <si>
    <t>picloram</t>
  </si>
  <si>
    <t>4.385</t>
  </si>
  <si>
    <t>pinadn</t>
  </si>
  <si>
    <t>pinoxaden</t>
  </si>
  <si>
    <t>3.6336</t>
  </si>
  <si>
    <t>51-03-6</t>
  </si>
  <si>
    <t>piprnbO</t>
  </si>
  <si>
    <t>piperonyl-butoxide</t>
  </si>
  <si>
    <t>3.4676</t>
  </si>
  <si>
    <t>3.7676</t>
  </si>
  <si>
    <t>pirmsfrnC1y</t>
  </si>
  <si>
    <t>pirimisulfuron-methyl</t>
  </si>
  <si>
    <t>3.858</t>
  </si>
  <si>
    <t>polxtnuCl</t>
  </si>
  <si>
    <t>polixetoniumchloride</t>
  </si>
  <si>
    <t>3.4018</t>
  </si>
  <si>
    <t>pqtDCl</t>
  </si>
  <si>
    <t>paraquat-dichloride</t>
  </si>
  <si>
    <t>57</t>
  </si>
  <si>
    <t>3.5146</t>
  </si>
  <si>
    <t>pralltn</t>
  </si>
  <si>
    <t>prallethrin</t>
  </si>
  <si>
    <t>1.1697</t>
  </si>
  <si>
    <t>proClaz</t>
  </si>
  <si>
    <t>3.0026</t>
  </si>
  <si>
    <t>procmdn</t>
  </si>
  <si>
    <t>procymidon</t>
  </si>
  <si>
    <t>3.9982</t>
  </si>
  <si>
    <t>profm</t>
  </si>
  <si>
    <t>profam</t>
  </si>
  <si>
    <t>4.1641</t>
  </si>
  <si>
    <t>profnfs</t>
  </si>
  <si>
    <t>profenofos</t>
  </si>
  <si>
    <t>78</t>
  </si>
  <si>
    <t>1.5309</t>
  </si>
  <si>
    <t>promtn</t>
  </si>
  <si>
    <t>prometon</t>
  </si>
  <si>
    <t>4.455</t>
  </si>
  <si>
    <t>promtne</t>
  </si>
  <si>
    <t>prometryne</t>
  </si>
  <si>
    <t>3.0346</t>
  </si>
  <si>
    <t>propAd</t>
  </si>
  <si>
    <t>propyzamide</t>
  </si>
  <si>
    <t>4.4956</t>
  </si>
  <si>
    <t>2.9931</t>
  </si>
  <si>
    <t>96</t>
  </si>
  <si>
    <t>3.4324</t>
  </si>
  <si>
    <t>propgt</t>
  </si>
  <si>
    <t>propargiet</t>
  </si>
  <si>
    <t>3.7447</t>
  </si>
  <si>
    <t>propmcb</t>
  </si>
  <si>
    <t>propamocarb</t>
  </si>
  <si>
    <t>5.2412</t>
  </si>
  <si>
    <t>propmcbHCl</t>
  </si>
  <si>
    <t>propamocarb hydrochloride</t>
  </si>
  <si>
    <t>5.1582</t>
  </si>
  <si>
    <t>propnl</t>
  </si>
  <si>
    <t>propanil</t>
  </si>
  <si>
    <t>3.8614</t>
  </si>
  <si>
    <t>propnll</t>
  </si>
  <si>
    <t>propranolol</t>
  </si>
  <si>
    <t>3.6382</t>
  </si>
  <si>
    <t>propnllHCL</t>
  </si>
  <si>
    <t>propranolol-hydrochloride</t>
  </si>
  <si>
    <t>318989</t>
  </si>
  <si>
    <t>3.3486</t>
  </si>
  <si>
    <t>79-09-4</t>
  </si>
  <si>
    <t>propozr</t>
  </si>
  <si>
    <t>propionzuur</t>
  </si>
  <si>
    <t>79094</t>
  </si>
  <si>
    <t>5.1609</t>
  </si>
  <si>
    <t>propqzfp</t>
  </si>
  <si>
    <t>3.0267</t>
  </si>
  <si>
    <t>proptfs</t>
  </si>
  <si>
    <t>propetamfos</t>
  </si>
  <si>
    <t>2.7536</t>
  </si>
  <si>
    <t>propxr</t>
  </si>
  <si>
    <t>propoxur</t>
  </si>
  <si>
    <t>140</t>
  </si>
  <si>
    <t>2.8849</t>
  </si>
  <si>
    <t>propzne</t>
  </si>
  <si>
    <t>propazine</t>
  </si>
  <si>
    <t>4.1511</t>
  </si>
  <si>
    <t>prosfcb</t>
  </si>
  <si>
    <t>prosulfocarb</t>
  </si>
  <si>
    <t>2.8645</t>
  </si>
  <si>
    <t>prosfrn</t>
  </si>
  <si>
    <t>prosulfuron</t>
  </si>
  <si>
    <t>2.9363</t>
  </si>
  <si>
    <t>protocnzl</t>
  </si>
  <si>
    <t>prothioconazool</t>
  </si>
  <si>
    <t>3.1574</t>
  </si>
  <si>
    <t>pttamFol</t>
  </si>
  <si>
    <t>para-(tertiair-amyl)fenol</t>
  </si>
  <si>
    <t>3.3934</t>
  </si>
  <si>
    <t>pymtzne</t>
  </si>
  <si>
    <t>pymetrozine</t>
  </si>
  <si>
    <t>4.8001</t>
  </si>
  <si>
    <t>Pyr</t>
  </si>
  <si>
    <t>pyreen</t>
  </si>
  <si>
    <t>2.2404</t>
  </si>
  <si>
    <t>3.1404</t>
  </si>
  <si>
    <t>pyrcsbn</t>
  </si>
  <si>
    <t>pyraclostrobin</t>
  </si>
  <si>
    <t>1.3162</t>
  </si>
  <si>
    <t>pyrdbn</t>
  </si>
  <si>
    <t>pyridaben</t>
  </si>
  <si>
    <t>1.3304</t>
  </si>
  <si>
    <t>pyrdfton</t>
  </si>
  <si>
    <t>pyridafention</t>
  </si>
  <si>
    <t>3.7305</t>
  </si>
  <si>
    <t>pyrdll</t>
  </si>
  <si>
    <t>pyridalyl</t>
  </si>
  <si>
    <t>2.3849</t>
  </si>
  <si>
    <t>pyrdne</t>
  </si>
  <si>
    <t>110861</t>
  </si>
  <si>
    <t>5.1878</t>
  </si>
  <si>
    <t>pyrdt</t>
  </si>
  <si>
    <t>3.7728</t>
  </si>
  <si>
    <t>pyrffnC2y</t>
  </si>
  <si>
    <t>pyraflufen-ethyl</t>
  </si>
  <si>
    <t>1.8476</t>
  </si>
  <si>
    <t>pyrfnx</t>
  </si>
  <si>
    <t>3.4955</t>
  </si>
  <si>
    <t>3.7746</t>
  </si>
  <si>
    <t>pyrpxfn</t>
  </si>
  <si>
    <t>pyriproxyfen</t>
  </si>
  <si>
    <t>1.9113</t>
  </si>
  <si>
    <t>pyrqln</t>
  </si>
  <si>
    <t>pyroquilon</t>
  </si>
  <si>
    <t>4.4858</t>
  </si>
  <si>
    <t>pyrslm</t>
  </si>
  <si>
    <t>pyroxsulam</t>
  </si>
  <si>
    <t>3.768</t>
  </si>
  <si>
    <t>pyrtnn</t>
  </si>
  <si>
    <t>pyrethrinen</t>
  </si>
  <si>
    <t>1.2215</t>
  </si>
  <si>
    <t>quincmn</t>
  </si>
  <si>
    <t>quinoclamin</t>
  </si>
  <si>
    <t>3.4014</t>
  </si>
  <si>
    <t>quinfs</t>
  </si>
  <si>
    <t>quinalfos</t>
  </si>
  <si>
    <t>2.5478</t>
  </si>
  <si>
    <t>quinlne</t>
  </si>
  <si>
    <t>4.5583</t>
  </si>
  <si>
    <t>quinmrc</t>
  </si>
  <si>
    <t>4.9491</t>
  </si>
  <si>
    <t>2439-01-2</t>
  </si>
  <si>
    <t>quinmtont</t>
  </si>
  <si>
    <t>quinomethionaat</t>
  </si>
  <si>
    <t>2.6488</t>
  </si>
  <si>
    <t>quinoxfn</t>
  </si>
  <si>
    <t>quinoxyfen</t>
  </si>
  <si>
    <t>2.8196</t>
  </si>
  <si>
    <t>quizlfC2y</t>
  </si>
  <si>
    <t>quizalofop-ethyl</t>
  </si>
  <si>
    <t>3.1813</t>
  </si>
  <si>
    <t>quizlfPC2y</t>
  </si>
  <si>
    <t>quizalofop-P-ethyl</t>
  </si>
  <si>
    <t>3.3556</t>
  </si>
  <si>
    <t>rantdne</t>
  </si>
  <si>
    <t>ranitidine</t>
  </si>
  <si>
    <t>3.7734</t>
  </si>
  <si>
    <t>RDX</t>
  </si>
  <si>
    <t>hexahydro-1,3,5-trinitro-1,3,5-triazin (RDX)</t>
  </si>
  <si>
    <t>4.2159</t>
  </si>
  <si>
    <t>resmtn</t>
  </si>
  <si>
    <t>resmethrin</t>
  </si>
  <si>
    <t>0.5812</t>
  </si>
  <si>
    <t>rimsfrn</t>
  </si>
  <si>
    <t>rimsulfuron</t>
  </si>
  <si>
    <t>5.1754</t>
  </si>
  <si>
    <t>rotnn</t>
  </si>
  <si>
    <t>rotenon</t>
  </si>
  <si>
    <t>193</t>
  </si>
  <si>
    <t>2.2426</t>
  </si>
  <si>
    <t>S</t>
  </si>
  <si>
    <t>sulfide</t>
  </si>
  <si>
    <t>18496258</t>
  </si>
  <si>
    <t>3.4132</t>
  </si>
  <si>
    <t>s4C9yFol</t>
  </si>
  <si>
    <t>som 4-nonylfenol-isomeren (vertakt)</t>
  </si>
  <si>
    <t>Somparameter Toxicant</t>
  </si>
  <si>
    <t>2.2904</t>
  </si>
  <si>
    <t>S8</t>
  </si>
  <si>
    <t>octylzwavel</t>
  </si>
  <si>
    <t>7704349</t>
  </si>
  <si>
    <t>5.868</t>
  </si>
  <si>
    <t>salczr</t>
  </si>
  <si>
    <t>salicylzuur</t>
  </si>
  <si>
    <t>5.0223</t>
  </si>
  <si>
    <t>Sb</t>
  </si>
  <si>
    <t>antimoon</t>
  </si>
  <si>
    <t>3.5647</t>
  </si>
  <si>
    <t>sC10C13Clakn</t>
  </si>
  <si>
    <t>som C10-C13-chlooralkanen</t>
  </si>
  <si>
    <t>4.2969</t>
  </si>
  <si>
    <t>sC2oxdm</t>
  </si>
  <si>
    <t>sethoxydim</t>
  </si>
  <si>
    <t>Se</t>
  </si>
  <si>
    <t>seleen</t>
  </si>
  <si>
    <t>3.8213</t>
  </si>
  <si>
    <t>secbmtn</t>
  </si>
  <si>
    <t>secbumeton</t>
  </si>
  <si>
    <t>4.4513</t>
  </si>
  <si>
    <t>SeO3</t>
  </si>
  <si>
    <t>seleniet</t>
  </si>
  <si>
    <t>sertlne</t>
  </si>
  <si>
    <t>sertraline</t>
  </si>
  <si>
    <t>79617962</t>
  </si>
  <si>
    <t>sHCH</t>
  </si>
  <si>
    <t>som hexachloorcyclohexaan-isomeren</t>
  </si>
  <si>
    <t>2.2729</t>
  </si>
  <si>
    <t>simtn</t>
  </si>
  <si>
    <t>simetryn</t>
  </si>
  <si>
    <t>3.1518</t>
  </si>
  <si>
    <t>3.8829</t>
  </si>
  <si>
    <t>SmtlCl</t>
  </si>
  <si>
    <t>S-metolachloor</t>
  </si>
  <si>
    <t>87392129</t>
  </si>
  <si>
    <t>3.6594</t>
  </si>
  <si>
    <t>Sn</t>
  </si>
  <si>
    <t>7440315</t>
  </si>
  <si>
    <t>4.0341</t>
  </si>
  <si>
    <t>9999990-23-9</t>
  </si>
  <si>
    <t>som ammoniak en ammonium</t>
  </si>
  <si>
    <t>0</t>
  </si>
  <si>
    <t>Estimated from NH3&amp;NH4&amp;pH&amp;T</t>
  </si>
  <si>
    <t>SO4</t>
  </si>
  <si>
    <t>sulfaat</t>
  </si>
  <si>
    <t>14808798</t>
  </si>
  <si>
    <t>6.1174</t>
  </si>
  <si>
    <t>sotll</t>
  </si>
  <si>
    <t>sotalol</t>
  </si>
  <si>
    <t>5.5154</t>
  </si>
  <si>
    <t>spinsd</t>
  </si>
  <si>
    <t>spinosad</t>
  </si>
  <si>
    <t>3.0567</t>
  </si>
  <si>
    <t>spirdcfn</t>
  </si>
  <si>
    <t>spirodiclofen</t>
  </si>
  <si>
    <t>spirmsfn</t>
  </si>
  <si>
    <t>spiromesifen</t>
  </si>
  <si>
    <t>1.999</t>
  </si>
  <si>
    <t>spirttmt</t>
  </si>
  <si>
    <t>spirotetramat</t>
  </si>
  <si>
    <t>203313251</t>
  </si>
  <si>
    <t>spirxmne</t>
  </si>
  <si>
    <t>spiroxamine</t>
  </si>
  <si>
    <t>1.8723</t>
  </si>
  <si>
    <t>streptmcne</t>
  </si>
  <si>
    <t>streptomycine</t>
  </si>
  <si>
    <t>4.2375</t>
  </si>
  <si>
    <t>strychnne</t>
  </si>
  <si>
    <t>strychnine</t>
  </si>
  <si>
    <t>3.31</t>
  </si>
  <si>
    <t>styrn</t>
  </si>
  <si>
    <t>styreen</t>
  </si>
  <si>
    <t>4.3993</t>
  </si>
  <si>
    <t>sulcton</t>
  </si>
  <si>
    <t>4.2229</t>
  </si>
  <si>
    <t>sulfClprdzne</t>
  </si>
  <si>
    <t>sulfachloorpyridazine</t>
  </si>
  <si>
    <t>80320</t>
  </si>
  <si>
    <t>5.2431</t>
  </si>
  <si>
    <t>sulfdazne</t>
  </si>
  <si>
    <t>sulfadiazine</t>
  </si>
  <si>
    <t>4.2762</t>
  </si>
  <si>
    <t>sulfdmdne</t>
  </si>
  <si>
    <t>sulfadimidine</t>
  </si>
  <si>
    <t>4.8565</t>
  </si>
  <si>
    <t>sulfdmtoxne</t>
  </si>
  <si>
    <t>sulfadimethoxine</t>
  </si>
  <si>
    <t>122112</t>
  </si>
  <si>
    <t>4.7883</t>
  </si>
  <si>
    <t>sulfmrzn</t>
  </si>
  <si>
    <t>sulfamerazin</t>
  </si>
  <si>
    <t>4.8795</t>
  </si>
  <si>
    <t>sulfmtoazl</t>
  </si>
  <si>
    <t>sulfamethoxazol</t>
  </si>
  <si>
    <t>3.9752</t>
  </si>
  <si>
    <t>sulfsfrn</t>
  </si>
  <si>
    <t>sulfosulfuron</t>
  </si>
  <si>
    <t>5.0061</t>
  </si>
  <si>
    <t>sulftp</t>
  </si>
  <si>
    <t>sulfotep</t>
  </si>
  <si>
    <t>1.3953</t>
  </si>
  <si>
    <t>sulpfs</t>
  </si>
  <si>
    <t>sulprofos</t>
  </si>
  <si>
    <t>3.5121</t>
  </si>
  <si>
    <t>T2ClC2yPO4</t>
  </si>
  <si>
    <t>tri(2-chloorethyl)fosfaat</t>
  </si>
  <si>
    <t>115968</t>
  </si>
  <si>
    <t>5.1698</t>
  </si>
  <si>
    <t>T4BrbFolA</t>
  </si>
  <si>
    <t>tetrabroombisfenol A</t>
  </si>
  <si>
    <t>2.5813</t>
  </si>
  <si>
    <t>T4C4ySn</t>
  </si>
  <si>
    <t>tetrabutyltin</t>
  </si>
  <si>
    <t>2.5779</t>
  </si>
  <si>
    <t>T4ccne</t>
  </si>
  <si>
    <t>tetracycline</t>
  </si>
  <si>
    <t>3.6279</t>
  </si>
  <si>
    <t>T4ClC1a</t>
  </si>
  <si>
    <t>tetrachloormethaan (tetra)</t>
  </si>
  <si>
    <t>4.6703</t>
  </si>
  <si>
    <t>T4ClC2e</t>
  </si>
  <si>
    <t>tetrachlooretheen (per)</t>
  </si>
  <si>
    <t>4.2783</t>
  </si>
  <si>
    <t>T4Clvfs</t>
  </si>
  <si>
    <t>tetrachloorvinfos (mixed isomeren)</t>
  </si>
  <si>
    <t>2.626</t>
  </si>
  <si>
    <t>T4cnzl</t>
  </si>
  <si>
    <t>tetraconazool</t>
  </si>
  <si>
    <t>3.3437</t>
  </si>
  <si>
    <t>T4cycnHCl</t>
  </si>
  <si>
    <t>tetracycline hydrochloride</t>
  </si>
  <si>
    <t>64755</t>
  </si>
  <si>
    <t>5.71</t>
  </si>
  <si>
    <t>T4Dfn</t>
  </si>
  <si>
    <t>tetradifon</t>
  </si>
  <si>
    <t>3.1728</t>
  </si>
  <si>
    <t>T4kHOC1yPSO4</t>
  </si>
  <si>
    <t>tetrakis(hydroxymethyl)fosfoniumsulfaat</t>
  </si>
  <si>
    <t>55566308</t>
  </si>
  <si>
    <t>4.3939</t>
  </si>
  <si>
    <t>T4mtn</t>
  </si>
  <si>
    <t>tetramethrin</t>
  </si>
  <si>
    <t>1.7302</t>
  </si>
  <si>
    <t>tabdzl</t>
  </si>
  <si>
    <t>thiabendazol</t>
  </si>
  <si>
    <t>3.5273</t>
  </si>
  <si>
    <t>Tadmfn</t>
  </si>
  <si>
    <t>triadimefon</t>
  </si>
  <si>
    <t>3.8295</t>
  </si>
  <si>
    <t>Tadmnl</t>
  </si>
  <si>
    <t>triadimenol</t>
  </si>
  <si>
    <t>4.0823</t>
  </si>
  <si>
    <t>Talt</t>
  </si>
  <si>
    <t>triallaat</t>
  </si>
  <si>
    <t>2.8125</t>
  </si>
  <si>
    <t>Tasfrn</t>
  </si>
  <si>
    <t>triasulfuron</t>
  </si>
  <si>
    <t>4.4864</t>
  </si>
  <si>
    <t>taufvlnt</t>
  </si>
  <si>
    <t>tau-fluvalinaat</t>
  </si>
  <si>
    <t>-0.0537</t>
  </si>
  <si>
    <t>Tazfs</t>
  </si>
  <si>
    <t>triazofos</t>
  </si>
  <si>
    <t>2.6554</t>
  </si>
  <si>
    <t>Tazmt</t>
  </si>
  <si>
    <t>triazamaat</t>
  </si>
  <si>
    <t>3.3363</t>
  </si>
  <si>
    <t>TbnrC1y</t>
  </si>
  <si>
    <t>tribenuronmethyl</t>
  </si>
  <si>
    <t>4.4539</t>
  </si>
  <si>
    <t>TBrC1a</t>
  </si>
  <si>
    <t>tribroommethaan</t>
  </si>
  <si>
    <t>4.2089</t>
  </si>
  <si>
    <t>TC1yNH4Cl</t>
  </si>
  <si>
    <t>trimethylammoniumchloride</t>
  </si>
  <si>
    <t>593817</t>
  </si>
  <si>
    <t>2.2197</t>
  </si>
  <si>
    <t>TC2olAe</t>
  </si>
  <si>
    <t>triethanolamine</t>
  </si>
  <si>
    <t>6.0848</t>
  </si>
  <si>
    <t>TC2yAe</t>
  </si>
  <si>
    <t>triethylamine</t>
  </si>
  <si>
    <t>5.2685</t>
  </si>
  <si>
    <t>TC2yAeTcpr</t>
  </si>
  <si>
    <t>triethylamine-triclopyr</t>
  </si>
  <si>
    <t>5.4874</t>
  </si>
  <si>
    <t>TC2yegcl</t>
  </si>
  <si>
    <t>triethyleenglycol</t>
  </si>
  <si>
    <t>6.9453</t>
  </si>
  <si>
    <t>TC2yPO4</t>
  </si>
  <si>
    <t>triethylfosfaat</t>
  </si>
  <si>
    <t>5.4464</t>
  </si>
  <si>
    <t>TC4yPO4</t>
  </si>
  <si>
    <t>tributylfosfaat</t>
  </si>
  <si>
    <t>4.1467</t>
  </si>
  <si>
    <t>TC4ySn</t>
  </si>
  <si>
    <t>TBT</t>
  </si>
  <si>
    <t>1.1458</t>
  </si>
  <si>
    <t>TC4ySnactt</t>
  </si>
  <si>
    <t>tributyltinacetaat</t>
  </si>
  <si>
    <t>1.0429</t>
  </si>
  <si>
    <t>TC4yTtoPO4</t>
  </si>
  <si>
    <t>tributyltrithiofosfaat</t>
  </si>
  <si>
    <t>2.2848</t>
  </si>
  <si>
    <t>Tccbn</t>
  </si>
  <si>
    <t>1.4622</t>
  </si>
  <si>
    <t>Tcczl</t>
  </si>
  <si>
    <t>tricyclazool</t>
  </si>
  <si>
    <t>3.948</t>
  </si>
  <si>
    <t>TClBen</t>
  </si>
  <si>
    <t>trichloorbenzeen</t>
  </si>
  <si>
    <t>3.9716</t>
  </si>
  <si>
    <t>TClC1a</t>
  </si>
  <si>
    <t>trichloormethaan (chloroform)</t>
  </si>
  <si>
    <t>4.7941</t>
  </si>
  <si>
    <t>79-01-6</t>
  </si>
  <si>
    <t>TClC2e</t>
  </si>
  <si>
    <t>trichlooretheen (tri)</t>
  </si>
  <si>
    <t>4.7582</t>
  </si>
  <si>
    <t>TClC3yPO4</t>
  </si>
  <si>
    <t>trichloorpropylfosfaat</t>
  </si>
  <si>
    <t>13674845</t>
  </si>
  <si>
    <t>4.8135</t>
  </si>
  <si>
    <t>TClfn</t>
  </si>
  <si>
    <t>trichloorfon</t>
  </si>
  <si>
    <t>168</t>
  </si>
  <si>
    <t>2.8573</t>
  </si>
  <si>
    <t>76-03-9</t>
  </si>
  <si>
    <t>TClHAc</t>
  </si>
  <si>
    <t>trichloorazijnzuur</t>
  </si>
  <si>
    <t>5.6506</t>
  </si>
  <si>
    <t>TCliCNzr</t>
  </si>
  <si>
    <t>trichloorisocyanuurzuur</t>
  </si>
  <si>
    <t>87901</t>
  </si>
  <si>
    <t>2.5412</t>
  </si>
  <si>
    <t>TClnt</t>
  </si>
  <si>
    <t>trichloronaat</t>
  </si>
  <si>
    <t>1.7596</t>
  </si>
  <si>
    <t>TCMTB</t>
  </si>
  <si>
    <t>2-(thiocyanomethylthio)benzothiazool</t>
  </si>
  <si>
    <t>1.4188</t>
  </si>
  <si>
    <t>TcpC4OxC2yEs</t>
  </si>
  <si>
    <t>triclopyr-butoxyethylester</t>
  </si>
  <si>
    <t>3.0499</t>
  </si>
  <si>
    <t>Tcpr</t>
  </si>
  <si>
    <t>triclopyr</t>
  </si>
  <si>
    <t>3.5557</t>
  </si>
  <si>
    <t>Tcsn</t>
  </si>
  <si>
    <t>triclosan</t>
  </si>
  <si>
    <t>2.0814</t>
  </si>
  <si>
    <t>TcsPO4</t>
  </si>
  <si>
    <t>tricresylfosfaat</t>
  </si>
  <si>
    <t>1330785</t>
  </si>
  <si>
    <t>3.3755</t>
  </si>
  <si>
    <t>Tdmf</t>
  </si>
  <si>
    <t>3.1511</t>
  </si>
  <si>
    <t>tebcnzl</t>
  </si>
  <si>
    <t>tebuconazol</t>
  </si>
  <si>
    <t>tebfnzde</t>
  </si>
  <si>
    <t>tebufenozide</t>
  </si>
  <si>
    <t>3.0411</t>
  </si>
  <si>
    <t>tebfprd</t>
  </si>
  <si>
    <t>tebufenpyrad</t>
  </si>
  <si>
    <t>1.7556</t>
  </si>
  <si>
    <t>tebprfs</t>
  </si>
  <si>
    <t>tebupirimfos</t>
  </si>
  <si>
    <t>1.4812</t>
  </si>
  <si>
    <t>tebturn</t>
  </si>
  <si>
    <t>tebuthiuron</t>
  </si>
  <si>
    <t>5.1125</t>
  </si>
  <si>
    <t>tecnzn</t>
  </si>
  <si>
    <t>tecnazeen</t>
  </si>
  <si>
    <t>2.7514</t>
  </si>
  <si>
    <t>tefbzrn</t>
  </si>
  <si>
    <t>4.7032</t>
  </si>
  <si>
    <t>teftn</t>
  </si>
  <si>
    <t>tefluthrin</t>
  </si>
  <si>
    <t>-0.3942</t>
  </si>
  <si>
    <t>teldn</t>
  </si>
  <si>
    <t>telodrin</t>
  </si>
  <si>
    <t>3.3517</t>
  </si>
  <si>
    <t>tembtone</t>
  </si>
  <si>
    <t>tembotrione</t>
  </si>
  <si>
    <t>335104842</t>
  </si>
  <si>
    <t>4.0403</t>
  </si>
  <si>
    <t>temfs</t>
  </si>
  <si>
    <t>temefos</t>
  </si>
  <si>
    <t>1.7544</t>
  </si>
  <si>
    <t>teplxdm</t>
  </si>
  <si>
    <t>tepraloxydim</t>
  </si>
  <si>
    <t>3.8554</t>
  </si>
  <si>
    <t>TEPP</t>
  </si>
  <si>
    <t>tetraethylpyrofosfaat</t>
  </si>
  <si>
    <t>2.7797</t>
  </si>
  <si>
    <t>terbcl</t>
  </si>
  <si>
    <t>terbacil</t>
  </si>
  <si>
    <t>4.8424</t>
  </si>
  <si>
    <t>terbfs</t>
  </si>
  <si>
    <t>terbufos</t>
  </si>
  <si>
    <t>1.0985</t>
  </si>
  <si>
    <t>terbmtn</t>
  </si>
  <si>
    <t>terbumeton</t>
  </si>
  <si>
    <t>4.2785</t>
  </si>
  <si>
    <t>terbtn</t>
  </si>
  <si>
    <t>terbutrin</t>
  </si>
  <si>
    <t>2.4725</t>
  </si>
  <si>
    <t>terC4yazne</t>
  </si>
  <si>
    <t>terbutylazine</t>
  </si>
  <si>
    <t>3.3168</t>
  </si>
  <si>
    <t>tfluoxsbn</t>
  </si>
  <si>
    <t>trans-fluoxastrobin</t>
  </si>
  <si>
    <t>361377299</t>
  </si>
  <si>
    <t>2.8452</t>
  </si>
  <si>
    <t>Tfmf</t>
  </si>
  <si>
    <t>trifenmorf</t>
  </si>
  <si>
    <t>2.1926</t>
  </si>
  <si>
    <t>Tfmzl</t>
  </si>
  <si>
    <t>triflumizool</t>
  </si>
  <si>
    <t>2.9915</t>
  </si>
  <si>
    <t>Tfrlne</t>
  </si>
  <si>
    <t>trifluraline</t>
  </si>
  <si>
    <t>2.5064</t>
  </si>
  <si>
    <t>Tfrne</t>
  </si>
  <si>
    <t>triforine</t>
  </si>
  <si>
    <t>4.6902</t>
  </si>
  <si>
    <t>TfsfrnC1y</t>
  </si>
  <si>
    <t>triflusulfuron-methyl</t>
  </si>
  <si>
    <t>Tfxsbn</t>
  </si>
  <si>
    <t>trifloxystrobin</t>
  </si>
  <si>
    <t>1.8039</t>
  </si>
  <si>
    <t>Tfyffne</t>
  </si>
  <si>
    <t>trifenylfosfine</t>
  </si>
  <si>
    <t>4.466</t>
  </si>
  <si>
    <t>TFyPO4</t>
  </si>
  <si>
    <t>trifenylfosfaat</t>
  </si>
  <si>
    <t>115866</t>
  </si>
  <si>
    <t>3.17</t>
  </si>
  <si>
    <t>TFySn</t>
  </si>
  <si>
    <t>trifenyltin (kation)</t>
  </si>
  <si>
    <t>1.0358</t>
  </si>
  <si>
    <t>thiacpd</t>
  </si>
  <si>
    <t>thiacloprid</t>
  </si>
  <si>
    <t>3.2735</t>
  </si>
  <si>
    <t>thiamtxm</t>
  </si>
  <si>
    <t>thiamethoxam</t>
  </si>
  <si>
    <t>3.612</t>
  </si>
  <si>
    <t>thifsfrnC1y</t>
  </si>
  <si>
    <t>thifensulfuron-methyl</t>
  </si>
  <si>
    <t>5.2144</t>
  </si>
  <si>
    <t>thirm</t>
  </si>
  <si>
    <t>thiram</t>
  </si>
  <si>
    <t>2.1592</t>
  </si>
  <si>
    <t>TiC4yPO4</t>
  </si>
  <si>
    <t>triisobutylfosfaat</t>
  </si>
  <si>
    <t>4.5996</t>
  </si>
  <si>
    <t>Tl</t>
  </si>
  <si>
    <t>thallium</t>
  </si>
  <si>
    <t>3.599</t>
  </si>
  <si>
    <t>Tmtcb</t>
  </si>
  <si>
    <t>trimethacarb</t>
  </si>
  <si>
    <t>2.4061</t>
  </si>
  <si>
    <t>Tmtpm</t>
  </si>
  <si>
    <t>trimethoprim</t>
  </si>
  <si>
    <t>4.6967</t>
  </si>
  <si>
    <t>TNT</t>
  </si>
  <si>
    <t>2,4,6-trinitrotolueen (TNT)</t>
  </si>
  <si>
    <t>3.6118</t>
  </si>
  <si>
    <t>TnxpcC2y</t>
  </si>
  <si>
    <t>trinexapac-ethyl</t>
  </si>
  <si>
    <t>tobcb</t>
  </si>
  <si>
    <t>thiobencarb</t>
  </si>
  <si>
    <t>3.0808</t>
  </si>
  <si>
    <t>toCN</t>
  </si>
  <si>
    <t>thiocyanaat (anion)</t>
  </si>
  <si>
    <t>302045</t>
  </si>
  <si>
    <t>3.9577</t>
  </si>
  <si>
    <t>toDcb</t>
  </si>
  <si>
    <t>thiodicarb</t>
  </si>
  <si>
    <t>2.6315</t>
  </si>
  <si>
    <t>tofnC1y</t>
  </si>
  <si>
    <t>thiofanaat-methyl</t>
  </si>
  <si>
    <t>tofnC2y</t>
  </si>
  <si>
    <t>thiofanaat-ethyl</t>
  </si>
  <si>
    <t>5.1348</t>
  </si>
  <si>
    <t>Tol</t>
  </si>
  <si>
    <t>tolueen</t>
  </si>
  <si>
    <t>4.6654</t>
  </si>
  <si>
    <t>tolcfsC1y</t>
  </si>
  <si>
    <t>tolclofos-methyl</t>
  </si>
  <si>
    <t>3.6536</t>
  </si>
  <si>
    <t>tolfande</t>
  </si>
  <si>
    <t>tolylfluanide</t>
  </si>
  <si>
    <t>2.4033</t>
  </si>
  <si>
    <t>tomtn</t>
  </si>
  <si>
    <t>thiometon</t>
  </si>
  <si>
    <t>3.8616</t>
  </si>
  <si>
    <t>topmzn</t>
  </si>
  <si>
    <t>topramezon</t>
  </si>
  <si>
    <t>4.4294</t>
  </si>
  <si>
    <t>tourm</t>
  </si>
  <si>
    <t>thioureum</t>
  </si>
  <si>
    <t>62566</t>
  </si>
  <si>
    <t>4.6379</t>
  </si>
  <si>
    <t>toxafn</t>
  </si>
  <si>
    <t>toxafeen</t>
  </si>
  <si>
    <t>144</t>
  </si>
  <si>
    <t>1.2424</t>
  </si>
  <si>
    <t>tpermtn</t>
  </si>
  <si>
    <t>trans-permethrin</t>
  </si>
  <si>
    <t>1.1188</t>
  </si>
  <si>
    <t>tris23DBrC3y</t>
  </si>
  <si>
    <t>tris(2,3-dibroompropyl)fosfaat</t>
  </si>
  <si>
    <t>126727</t>
  </si>
  <si>
    <t>2.9985</t>
  </si>
  <si>
    <t>tris2C4oxC2y</t>
  </si>
  <si>
    <t>tris(2-butoxyethyl)fosfaat</t>
  </si>
  <si>
    <t>78513</t>
  </si>
  <si>
    <t>4.4904</t>
  </si>
  <si>
    <t>tris2Cl1ClC1</t>
  </si>
  <si>
    <t>tris(2-chloor-1-(chloormethyl)ethyl)fosfaat</t>
  </si>
  <si>
    <t>13674878</t>
  </si>
  <si>
    <t>3.6432</t>
  </si>
  <si>
    <t>tritx100</t>
  </si>
  <si>
    <t>triton X-100</t>
  </si>
  <si>
    <t>9002931</t>
  </si>
  <si>
    <t>4.0683</t>
  </si>
  <si>
    <t>ttC4ol</t>
  </si>
  <si>
    <t>tertiair-butanol</t>
  </si>
  <si>
    <t>6.7294</t>
  </si>
  <si>
    <t>Ttcnzl</t>
  </si>
  <si>
    <t>triticonazool</t>
  </si>
  <si>
    <t>3.5782</t>
  </si>
  <si>
    <t>tylsne</t>
  </si>
  <si>
    <t>tylosine</t>
  </si>
  <si>
    <t>3.9822</t>
  </si>
  <si>
    <t>U</t>
  </si>
  <si>
    <t>7440611</t>
  </si>
  <si>
    <t>2.79</t>
  </si>
  <si>
    <t>urum</t>
  </si>
  <si>
    <t>ureum</t>
  </si>
  <si>
    <t>6.3228</t>
  </si>
  <si>
    <t>V</t>
  </si>
  <si>
    <t>vanadium</t>
  </si>
  <si>
    <t>2.7191</t>
  </si>
  <si>
    <t>valstan</t>
  </si>
  <si>
    <t>valsartan</t>
  </si>
  <si>
    <t>5.0296</t>
  </si>
  <si>
    <t>valum</t>
  </si>
  <si>
    <t>valium</t>
  </si>
  <si>
    <t>4.2172</t>
  </si>
  <si>
    <t>vamdton</t>
  </si>
  <si>
    <t>4.7443</t>
  </si>
  <si>
    <t>vernlt</t>
  </si>
  <si>
    <t>vernolaat</t>
  </si>
  <si>
    <t>3.4049</t>
  </si>
  <si>
    <t>vinactt</t>
  </si>
  <si>
    <t>vinylacetaat</t>
  </si>
  <si>
    <t>108054</t>
  </si>
  <si>
    <t>4.7371</t>
  </si>
  <si>
    <t>vinczln</t>
  </si>
  <si>
    <t>vinclozolin</t>
  </si>
  <si>
    <t>3.8859</t>
  </si>
  <si>
    <t>warfrn</t>
  </si>
  <si>
    <t>4.7997</t>
  </si>
  <si>
    <t>XMC</t>
  </si>
  <si>
    <t>3,5-xylylmethylcarbamaat</t>
  </si>
  <si>
    <t>3.2375</t>
  </si>
  <si>
    <t>zinb</t>
  </si>
  <si>
    <t>zineb</t>
  </si>
  <si>
    <t>4.3721</t>
  </si>
  <si>
    <t>zirm</t>
  </si>
  <si>
    <t>ziram</t>
  </si>
  <si>
    <t>2.602</t>
  </si>
  <si>
    <t>3.2678</t>
  </si>
  <si>
    <t>ZnCl</t>
  </si>
  <si>
    <t>zinkchloride</t>
  </si>
  <si>
    <t>166</t>
  </si>
  <si>
    <t>3.2248</t>
  </si>
  <si>
    <t>zOaAd</t>
  </si>
  <si>
    <t>zoxamide</t>
  </si>
  <si>
    <t>2.563</t>
  </si>
  <si>
    <t>ssPAF</t>
  </si>
  <si>
    <t>NH4+</t>
  </si>
  <si>
    <t>Ksw (L/kg)</t>
  </si>
  <si>
    <t>clay</t>
  </si>
  <si>
    <t>OS</t>
  </si>
  <si>
    <t>KjN</t>
  </si>
  <si>
    <t>O2</t>
  </si>
  <si>
    <t>Pt</t>
  </si>
  <si>
    <t>Ksw(local, L/kg)</t>
  </si>
  <si>
    <t>local sediment characteristics</t>
  </si>
  <si>
    <t>Flanders' average</t>
  </si>
  <si>
    <t>%</t>
  </si>
  <si>
    <t>mg/kg ds</t>
  </si>
  <si>
    <t>-</t>
  </si>
  <si>
    <t>mg/L</t>
  </si>
  <si>
    <t>mgP/kg ds</t>
  </si>
  <si>
    <t>Intercept</t>
  </si>
  <si>
    <t>log(%Clay)</t>
  </si>
  <si>
    <t>log(OS %)</t>
  </si>
  <si>
    <t>log(KjN)</t>
  </si>
  <si>
    <t>log(O2)</t>
  </si>
  <si>
    <t>log(P t)</t>
  </si>
  <si>
    <t>anywhere between 0.1 and 50%</t>
  </si>
  <si>
    <t>Ksw(local, speciation-corr, L/kg)</t>
  </si>
  <si>
    <t>chemical</t>
  </si>
  <si>
    <t>standard deviation for Flanders is ±0.5</t>
  </si>
  <si>
    <t>standard deviation for Flanders is ±3.2</t>
  </si>
  <si>
    <t>comment</t>
  </si>
  <si>
    <t>environmental parameters</t>
  </si>
  <si>
    <t>regression coefficients (Nolte et al., in prep)</t>
  </si>
  <si>
    <t>Ksw values for standard sediment (11% clay and 5% OS), vdKooij et al.; Commetuijn et al.</t>
  </si>
  <si>
    <t>anywhere between 3 and 30000</t>
  </si>
  <si>
    <t>anywhere between 50 and 10000. Note that KjN, O2, Pt and pH are all interrelated (eutrophication)</t>
  </si>
  <si>
    <t>Water Concentration (ug/L)</t>
  </si>
  <si>
    <t>median</t>
  </si>
  <si>
    <t>steepness function</t>
  </si>
  <si>
    <t>log(TU)</t>
  </si>
  <si>
    <t>TU</t>
  </si>
  <si>
    <t>% H. azteca mortality</t>
  </si>
  <si>
    <t>LC50</t>
  </si>
  <si>
    <t>acute, ug/L</t>
  </si>
  <si>
    <t>MedianEC50(ug/L)</t>
  </si>
  <si>
    <t>Steepness(ug/L)</t>
  </si>
  <si>
    <t>msPAF</t>
  </si>
  <si>
    <t>1-ssPAF</t>
  </si>
  <si>
    <t>Sediment concentration, Flanders' average (mg/kg ds)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</si>
</sst>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0"/>
    <numFmt numFmtId="165" formatCode="0.0"/>
    <numFmt numFmtId="166" formatCode="0.0E+00"/>
    <numFmt numFmtId="167" formatCode="0,000"/>
    <numFmt numFmtId="168" formatCode="0.000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charset val="134"/>
      <scheme val="minor"/>
    </font>
    <font>
      <b/>
      <sz val="11"/>
      <color rgb="FF006100"/>
      <name val="Calibri"/>
      <family val="2"/>
      <scheme val="minor"/>
    </font>
    <font>
      <b/>
      <sz val="11"/>
      <name val="Calibri"/>
      <family val="2"/>
      <scheme val="minor"/>
    </font>
    <font>
      <sz val="10"/>
      <color indexed="8"/>
      <name val="Arial"/>
      <family val="2"/>
    </font>
    <font>
      <sz val="11"/>
      <color rgb="FF9C0006"/>
      <name val="Calibri"/>
      <family val="2"/>
      <charset val="134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  <fill>
      <patternFill patternType="solid">
        <fgColor rgb="FFFFC7CE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A9DA74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3" borderId="0" applyNumberFormat="0" applyBorder="0" applyAlignment="0" applyProtection="0"/>
    <xf numFmtId="0" fontId="5" fillId="0" borderId="0"/>
    <xf numFmtId="0" fontId="6" fillId="5" borderId="0" applyNumberFormat="0" applyBorder="0" applyAlignment="0" applyProtection="0"/>
  </cellStyleXfs>
  <cellXfs count="64">
    <xf numFmtId="0" fontId="0" fillId="0" borderId="0" xfId="0"/>
    <xf numFmtId="0" fontId="0" fillId="0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/>
    <xf numFmtId="0" fontId="1" fillId="2" borderId="0" xfId="0" applyFont="1" applyFill="1"/>
    <xf numFmtId="0" fontId="1" fillId="2" borderId="0" xfId="0" applyFont="1" applyFill="1" applyAlignment="1">
      <alignment horizontal="center"/>
    </xf>
    <xf numFmtId="2" fontId="0" fillId="2" borderId="0" xfId="0" applyNumberFormat="1" applyFill="1" applyAlignment="1">
      <alignment horizontal="center"/>
    </xf>
    <xf numFmtId="0" fontId="0" fillId="2" borderId="0" xfId="0" applyFill="1" applyAlignment="1">
      <alignment horizontal="right"/>
    </xf>
    <xf numFmtId="0" fontId="1" fillId="2" borderId="0" xfId="0" applyFont="1" applyFill="1" applyAlignment="1">
      <alignment horizontal="center"/>
    </xf>
    <xf numFmtId="0" fontId="0" fillId="4" borderId="0" xfId="0" applyFill="1"/>
    <xf numFmtId="11" fontId="0" fillId="0" borderId="0" xfId="0" applyNumberFormat="1"/>
    <xf numFmtId="49" fontId="3" fillId="3" borderId="0" xfId="1" applyNumberFormat="1" applyFont="1"/>
    <xf numFmtId="0" fontId="1" fillId="0" borderId="0" xfId="0" applyFont="1"/>
    <xf numFmtId="49" fontId="1" fillId="0" borderId="0" xfId="0" applyNumberFormat="1" applyFont="1"/>
    <xf numFmtId="0" fontId="5" fillId="0" borderId="0" xfId="2"/>
    <xf numFmtId="164" fontId="0" fillId="0" borderId="0" xfId="0" applyNumberFormat="1"/>
    <xf numFmtId="49" fontId="0" fillId="0" borderId="0" xfId="0" applyNumberFormat="1"/>
    <xf numFmtId="0" fontId="0" fillId="2" borderId="0" xfId="0" applyFont="1" applyFill="1"/>
    <xf numFmtId="0" fontId="1" fillId="0" borderId="0" xfId="0" applyFont="1" applyFill="1"/>
    <xf numFmtId="0" fontId="6" fillId="5" borderId="0" xfId="3" applyNumberFormat="1"/>
    <xf numFmtId="0" fontId="0" fillId="0" borderId="0" xfId="0" applyFill="1"/>
    <xf numFmtId="0" fontId="5" fillId="0" borderId="0" xfId="2" applyFill="1"/>
    <xf numFmtId="0" fontId="0" fillId="0" borderId="0" xfId="0" applyFill="1" applyBorder="1" applyAlignment="1"/>
    <xf numFmtId="0" fontId="0" fillId="0" borderId="1" xfId="0" applyFill="1" applyBorder="1" applyAlignment="1"/>
    <xf numFmtId="166" fontId="0" fillId="0" borderId="0" xfId="0" applyNumberFormat="1"/>
    <xf numFmtId="166" fontId="0" fillId="0" borderId="0" xfId="0" applyNumberFormat="1" applyFill="1"/>
    <xf numFmtId="166" fontId="0" fillId="6" borderId="0" xfId="0" applyNumberFormat="1" applyFill="1"/>
    <xf numFmtId="0" fontId="0" fillId="0" borderId="0" xfId="0" applyBorder="1"/>
    <xf numFmtId="1" fontId="0" fillId="0" borderId="0" xfId="0" applyNumberFormat="1" applyBorder="1"/>
    <xf numFmtId="165" fontId="0" fillId="0" borderId="0" xfId="0" applyNumberForma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Fill="1" applyBorder="1"/>
    <xf numFmtId="0" fontId="0" fillId="0" borderId="6" xfId="0" applyBorder="1"/>
    <xf numFmtId="0" fontId="0" fillId="0" borderId="7" xfId="0" applyBorder="1"/>
    <xf numFmtId="165" fontId="0" fillId="0" borderId="8" xfId="0" applyNumberFormat="1" applyBorder="1"/>
    <xf numFmtId="0" fontId="0" fillId="0" borderId="8" xfId="0" applyBorder="1"/>
    <xf numFmtId="0" fontId="0" fillId="0" borderId="9" xfId="0" applyBorder="1"/>
    <xf numFmtId="0" fontId="1" fillId="2" borderId="0" xfId="0" applyFont="1" applyFill="1" applyAlignment="1">
      <alignment horizontal="center"/>
    </xf>
    <xf numFmtId="0" fontId="1" fillId="7" borderId="0" xfId="0" applyFont="1" applyFill="1"/>
    <xf numFmtId="0" fontId="1" fillId="6" borderId="0" xfId="0" applyFont="1" applyFill="1"/>
    <xf numFmtId="0" fontId="4" fillId="0" borderId="0" xfId="1" applyFont="1" applyFill="1" applyAlignment="1">
      <alignment vertical="top"/>
    </xf>
    <xf numFmtId="166" fontId="0" fillId="9" borderId="0" xfId="0" applyNumberFormat="1" applyFill="1"/>
    <xf numFmtId="49" fontId="0" fillId="0" borderId="0" xfId="0" applyNumberFormat="1" applyProtection="1">
      <protection locked="0"/>
    </xf>
    <xf numFmtId="11" fontId="1" fillId="8" borderId="0" xfId="0" applyNumberFormat="1" applyFont="1" applyFill="1"/>
    <xf numFmtId="11" fontId="5" fillId="0" borderId="0" xfId="2" applyNumberFormat="1" applyFill="1"/>
    <xf numFmtId="11" fontId="5" fillId="0" borderId="0" xfId="2" applyNumberFormat="1"/>
    <xf numFmtId="11" fontId="1" fillId="4" borderId="0" xfId="0" applyNumberFormat="1" applyFont="1" applyFill="1"/>
    <xf numFmtId="0" fontId="5" fillId="0" borderId="0" xfId="2" applyFill="1"/>
    <xf numFmtId="167" fontId="0" fillId="0" borderId="0" xfId="0" applyNumberFormat="1"/>
    <xf numFmtId="0" fontId="9" fillId="0" borderId="0" xfId="0" applyFont="1"/>
    <xf numFmtId="168" fontId="0" fillId="0" borderId="0" xfId="0" applyNumberFormat="1"/>
    <xf numFmtId="1" fontId="0" fillId="0" borderId="0" xfId="0" applyNumberFormat="1"/>
    <xf numFmtId="11" fontId="0" fillId="4" borderId="0" xfId="0" applyNumberFormat="1" applyFill="1"/>
    <xf numFmtId="0" fontId="1" fillId="2" borderId="0" xfId="0" applyFont="1" applyFill="1" applyAlignment="1">
      <alignment horizontal="center"/>
    </xf>
    <xf numFmtId="2" fontId="5" fillId="0" borderId="0" xfId="2" applyNumberFormat="1"/>
    <xf numFmtId="2" fontId="5" fillId="0" borderId="0" xfId="2" applyNumberFormat="1" applyFill="1"/>
    <xf numFmtId="165" fontId="5" fillId="0" borderId="0" xfId="2" applyNumberFormat="1"/>
    <xf numFmtId="165" fontId="5" fillId="0" borderId="0" xfId="2" applyNumberFormat="1" applyFill="1"/>
    <xf numFmtId="166" fontId="0" fillId="8" borderId="0" xfId="0" applyNumberFormat="1" applyFill="1"/>
    <xf numFmtId="166" fontId="0" fillId="4" borderId="0" xfId="0" applyNumberFormat="1" applyFill="1"/>
    <xf numFmtId="0" fontId="1" fillId="10" borderId="0" xfId="0" applyFont="1" applyFill="1"/>
  </cellXfs>
  <cellStyles count="4">
    <cellStyle name="Bad" xfId="3" builtinId="27"/>
    <cellStyle name="Good" xfId="1" builtinId="26"/>
    <cellStyle name="Normal" xfId="0" builtinId="0"/>
    <cellStyle name="Normal_Chemical Names and codes" xfId="2" xr:uid="{00000000-0005-0000-0000-000003000000}"/>
  </cellStyles>
  <dxfs count="0"/>
  <tableStyles count="0" defaultTableStyle="TableStyleMedium2" defaultPivotStyle="PivotStyleLight16"/>
  <colors>
    <mruColors>
      <color rgb="FFCCFF99"/>
      <color rgb="FFCCFF66"/>
      <color rgb="FFA9DA7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375374814053291"/>
          <c:y val="4.1676202641334072E-2"/>
          <c:w val="0.70320861962318404"/>
          <c:h val="0.75383846480267813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SCurve!$C$5</c:f>
              <c:strCache>
                <c:ptCount val="1"/>
                <c:pt idx="0">
                  <c:v>Cu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SCurve!$B$6:$B$1006</c:f>
              <c:numCache>
                <c:formatCode>General</c:formatCode>
                <c:ptCount val="1001"/>
                <c:pt idx="0">
                  <c:v>-3</c:v>
                </c:pt>
                <c:pt idx="1">
                  <c:v>-2.99</c:v>
                </c:pt>
                <c:pt idx="2">
                  <c:v>-2.9800000000000004</c:v>
                </c:pt>
                <c:pt idx="3">
                  <c:v>-2.9700000000000006</c:v>
                </c:pt>
                <c:pt idx="4">
                  <c:v>-2.9600000000000009</c:v>
                </c:pt>
                <c:pt idx="5">
                  <c:v>-2.9500000000000011</c:v>
                </c:pt>
                <c:pt idx="6">
                  <c:v>-2.9400000000000013</c:v>
                </c:pt>
                <c:pt idx="7">
                  <c:v>-2.9300000000000015</c:v>
                </c:pt>
                <c:pt idx="8">
                  <c:v>-2.9200000000000017</c:v>
                </c:pt>
                <c:pt idx="9">
                  <c:v>-2.9100000000000019</c:v>
                </c:pt>
                <c:pt idx="10">
                  <c:v>-2.9000000000000021</c:v>
                </c:pt>
                <c:pt idx="11">
                  <c:v>-2.8900000000000023</c:v>
                </c:pt>
                <c:pt idx="12">
                  <c:v>-2.8800000000000026</c:v>
                </c:pt>
                <c:pt idx="13">
                  <c:v>-2.8700000000000028</c:v>
                </c:pt>
                <c:pt idx="14">
                  <c:v>-2.860000000000003</c:v>
                </c:pt>
                <c:pt idx="15">
                  <c:v>-2.8500000000000032</c:v>
                </c:pt>
                <c:pt idx="16">
                  <c:v>-2.8400000000000034</c:v>
                </c:pt>
                <c:pt idx="17">
                  <c:v>-2.8300000000000036</c:v>
                </c:pt>
                <c:pt idx="18">
                  <c:v>-2.8200000000000038</c:v>
                </c:pt>
                <c:pt idx="19">
                  <c:v>-2.8100000000000041</c:v>
                </c:pt>
                <c:pt idx="20">
                  <c:v>-2.8000000000000043</c:v>
                </c:pt>
                <c:pt idx="21">
                  <c:v>-2.7900000000000045</c:v>
                </c:pt>
                <c:pt idx="22">
                  <c:v>-2.7800000000000047</c:v>
                </c:pt>
                <c:pt idx="23">
                  <c:v>-2.7700000000000049</c:v>
                </c:pt>
                <c:pt idx="24">
                  <c:v>-2.7600000000000051</c:v>
                </c:pt>
                <c:pt idx="25">
                  <c:v>-2.7500000000000053</c:v>
                </c:pt>
                <c:pt idx="26">
                  <c:v>-2.7400000000000055</c:v>
                </c:pt>
                <c:pt idx="27">
                  <c:v>-2.7300000000000058</c:v>
                </c:pt>
                <c:pt idx="28">
                  <c:v>-2.720000000000006</c:v>
                </c:pt>
                <c:pt idx="29">
                  <c:v>-2.7100000000000062</c:v>
                </c:pt>
                <c:pt idx="30">
                  <c:v>-2.7000000000000064</c:v>
                </c:pt>
                <c:pt idx="31">
                  <c:v>-2.6900000000000066</c:v>
                </c:pt>
                <c:pt idx="32">
                  <c:v>-2.6800000000000068</c:v>
                </c:pt>
                <c:pt idx="33">
                  <c:v>-2.670000000000007</c:v>
                </c:pt>
                <c:pt idx="34">
                  <c:v>-2.6600000000000072</c:v>
                </c:pt>
                <c:pt idx="35">
                  <c:v>-2.6500000000000075</c:v>
                </c:pt>
                <c:pt idx="36">
                  <c:v>-2.6400000000000077</c:v>
                </c:pt>
                <c:pt idx="37">
                  <c:v>-2.6300000000000079</c:v>
                </c:pt>
                <c:pt idx="38">
                  <c:v>-2.6200000000000081</c:v>
                </c:pt>
                <c:pt idx="39">
                  <c:v>-2.6100000000000083</c:v>
                </c:pt>
                <c:pt idx="40">
                  <c:v>-2.6000000000000085</c:v>
                </c:pt>
                <c:pt idx="41">
                  <c:v>-2.5900000000000087</c:v>
                </c:pt>
                <c:pt idx="42">
                  <c:v>-2.580000000000009</c:v>
                </c:pt>
                <c:pt idx="43">
                  <c:v>-2.5700000000000092</c:v>
                </c:pt>
                <c:pt idx="44">
                  <c:v>-2.5600000000000094</c:v>
                </c:pt>
                <c:pt idx="45">
                  <c:v>-2.5500000000000096</c:v>
                </c:pt>
                <c:pt idx="46">
                  <c:v>-2.5400000000000098</c:v>
                </c:pt>
                <c:pt idx="47">
                  <c:v>-2.53000000000001</c:v>
                </c:pt>
                <c:pt idx="48">
                  <c:v>-2.5200000000000102</c:v>
                </c:pt>
                <c:pt idx="49">
                  <c:v>-2.5100000000000104</c:v>
                </c:pt>
                <c:pt idx="50">
                  <c:v>-2.5000000000000107</c:v>
                </c:pt>
                <c:pt idx="51">
                  <c:v>-2.4900000000000109</c:v>
                </c:pt>
                <c:pt idx="52">
                  <c:v>-2.4800000000000111</c:v>
                </c:pt>
                <c:pt idx="53">
                  <c:v>-2.4700000000000113</c:v>
                </c:pt>
                <c:pt idx="54">
                  <c:v>-2.4600000000000115</c:v>
                </c:pt>
                <c:pt idx="55">
                  <c:v>-2.4500000000000117</c:v>
                </c:pt>
                <c:pt idx="56">
                  <c:v>-2.4400000000000119</c:v>
                </c:pt>
                <c:pt idx="57">
                  <c:v>-2.4300000000000122</c:v>
                </c:pt>
                <c:pt idx="58">
                  <c:v>-2.4200000000000124</c:v>
                </c:pt>
                <c:pt idx="59">
                  <c:v>-2.4100000000000126</c:v>
                </c:pt>
                <c:pt idx="60">
                  <c:v>-2.4000000000000128</c:v>
                </c:pt>
                <c:pt idx="61">
                  <c:v>-2.390000000000013</c:v>
                </c:pt>
                <c:pt idx="62">
                  <c:v>-2.3800000000000132</c:v>
                </c:pt>
                <c:pt idx="63">
                  <c:v>-2.3700000000000134</c:v>
                </c:pt>
                <c:pt idx="64">
                  <c:v>-2.3600000000000136</c:v>
                </c:pt>
                <c:pt idx="65">
                  <c:v>-2.3500000000000139</c:v>
                </c:pt>
                <c:pt idx="66">
                  <c:v>-2.3400000000000141</c:v>
                </c:pt>
                <c:pt idx="67">
                  <c:v>-2.3300000000000143</c:v>
                </c:pt>
                <c:pt idx="68">
                  <c:v>-2.3200000000000145</c:v>
                </c:pt>
                <c:pt idx="69">
                  <c:v>-2.3100000000000147</c:v>
                </c:pt>
                <c:pt idx="70">
                  <c:v>-2.3000000000000149</c:v>
                </c:pt>
                <c:pt idx="71">
                  <c:v>-2.2900000000000151</c:v>
                </c:pt>
                <c:pt idx="72">
                  <c:v>-2.2800000000000153</c:v>
                </c:pt>
                <c:pt idx="73">
                  <c:v>-2.2700000000000156</c:v>
                </c:pt>
                <c:pt idx="74">
                  <c:v>-2.2600000000000158</c:v>
                </c:pt>
                <c:pt idx="75">
                  <c:v>-2.250000000000016</c:v>
                </c:pt>
                <c:pt idx="76">
                  <c:v>-2.2400000000000162</c:v>
                </c:pt>
                <c:pt idx="77">
                  <c:v>-2.2300000000000164</c:v>
                </c:pt>
                <c:pt idx="78">
                  <c:v>-2.2200000000000166</c:v>
                </c:pt>
                <c:pt idx="79">
                  <c:v>-2.2100000000000168</c:v>
                </c:pt>
                <c:pt idx="80">
                  <c:v>-2.2000000000000171</c:v>
                </c:pt>
                <c:pt idx="81">
                  <c:v>-2.1900000000000173</c:v>
                </c:pt>
                <c:pt idx="82">
                  <c:v>-2.1800000000000175</c:v>
                </c:pt>
                <c:pt idx="83">
                  <c:v>-2.1700000000000177</c:v>
                </c:pt>
                <c:pt idx="84">
                  <c:v>-2.1600000000000179</c:v>
                </c:pt>
                <c:pt idx="85">
                  <c:v>-2.1500000000000181</c:v>
                </c:pt>
                <c:pt idx="86">
                  <c:v>-2.1400000000000183</c:v>
                </c:pt>
                <c:pt idx="87">
                  <c:v>-2.1300000000000185</c:v>
                </c:pt>
                <c:pt idx="88">
                  <c:v>-2.1200000000000188</c:v>
                </c:pt>
                <c:pt idx="89">
                  <c:v>-2.110000000000019</c:v>
                </c:pt>
                <c:pt idx="90">
                  <c:v>-2.1000000000000192</c:v>
                </c:pt>
                <c:pt idx="91">
                  <c:v>-2.0900000000000194</c:v>
                </c:pt>
                <c:pt idx="92">
                  <c:v>-2.0800000000000196</c:v>
                </c:pt>
                <c:pt idx="93">
                  <c:v>-2.0700000000000198</c:v>
                </c:pt>
                <c:pt idx="94">
                  <c:v>-2.06000000000002</c:v>
                </c:pt>
                <c:pt idx="95">
                  <c:v>-2.0500000000000203</c:v>
                </c:pt>
                <c:pt idx="96">
                  <c:v>-2.0400000000000205</c:v>
                </c:pt>
                <c:pt idx="97">
                  <c:v>-2.0300000000000207</c:v>
                </c:pt>
                <c:pt idx="98">
                  <c:v>-2.0200000000000209</c:v>
                </c:pt>
                <c:pt idx="99">
                  <c:v>-2.0100000000000211</c:v>
                </c:pt>
                <c:pt idx="100">
                  <c:v>-2.0000000000000213</c:v>
                </c:pt>
                <c:pt idx="101">
                  <c:v>-1.9900000000000213</c:v>
                </c:pt>
                <c:pt idx="102">
                  <c:v>-1.9800000000000213</c:v>
                </c:pt>
                <c:pt idx="103">
                  <c:v>-1.9700000000000213</c:v>
                </c:pt>
                <c:pt idx="104">
                  <c:v>-1.9600000000000213</c:v>
                </c:pt>
                <c:pt idx="105">
                  <c:v>-1.9500000000000213</c:v>
                </c:pt>
                <c:pt idx="106">
                  <c:v>-1.9400000000000213</c:v>
                </c:pt>
                <c:pt idx="107">
                  <c:v>-1.9300000000000213</c:v>
                </c:pt>
                <c:pt idx="108">
                  <c:v>-1.9200000000000212</c:v>
                </c:pt>
                <c:pt idx="109">
                  <c:v>-1.9100000000000212</c:v>
                </c:pt>
                <c:pt idx="110">
                  <c:v>-1.9000000000000212</c:v>
                </c:pt>
                <c:pt idx="111">
                  <c:v>-1.8900000000000212</c:v>
                </c:pt>
                <c:pt idx="112">
                  <c:v>-1.8800000000000212</c:v>
                </c:pt>
                <c:pt idx="113">
                  <c:v>-1.8700000000000212</c:v>
                </c:pt>
                <c:pt idx="114">
                  <c:v>-1.8600000000000212</c:v>
                </c:pt>
                <c:pt idx="115">
                  <c:v>-1.8500000000000212</c:v>
                </c:pt>
                <c:pt idx="116">
                  <c:v>-1.8400000000000212</c:v>
                </c:pt>
                <c:pt idx="117">
                  <c:v>-1.8300000000000212</c:v>
                </c:pt>
                <c:pt idx="118">
                  <c:v>-1.8200000000000212</c:v>
                </c:pt>
                <c:pt idx="119">
                  <c:v>-1.8100000000000211</c:v>
                </c:pt>
                <c:pt idx="120">
                  <c:v>-1.8000000000000211</c:v>
                </c:pt>
                <c:pt idx="121">
                  <c:v>-1.7900000000000211</c:v>
                </c:pt>
                <c:pt idx="122">
                  <c:v>-1.7800000000000211</c:v>
                </c:pt>
                <c:pt idx="123">
                  <c:v>-1.7700000000000211</c:v>
                </c:pt>
                <c:pt idx="124">
                  <c:v>-1.7600000000000211</c:v>
                </c:pt>
                <c:pt idx="125">
                  <c:v>-1.7500000000000211</c:v>
                </c:pt>
                <c:pt idx="126">
                  <c:v>-1.7400000000000211</c:v>
                </c:pt>
                <c:pt idx="127">
                  <c:v>-1.7300000000000211</c:v>
                </c:pt>
                <c:pt idx="128">
                  <c:v>-1.7200000000000211</c:v>
                </c:pt>
                <c:pt idx="129">
                  <c:v>-1.7100000000000211</c:v>
                </c:pt>
                <c:pt idx="130">
                  <c:v>-1.700000000000021</c:v>
                </c:pt>
                <c:pt idx="131">
                  <c:v>-1.690000000000021</c:v>
                </c:pt>
                <c:pt idx="132">
                  <c:v>-1.680000000000021</c:v>
                </c:pt>
                <c:pt idx="133">
                  <c:v>-1.670000000000021</c:v>
                </c:pt>
                <c:pt idx="134">
                  <c:v>-1.660000000000021</c:v>
                </c:pt>
                <c:pt idx="135">
                  <c:v>-1.650000000000021</c:v>
                </c:pt>
                <c:pt idx="136">
                  <c:v>-1.640000000000021</c:v>
                </c:pt>
                <c:pt idx="137">
                  <c:v>-1.630000000000021</c:v>
                </c:pt>
                <c:pt idx="138">
                  <c:v>-1.620000000000021</c:v>
                </c:pt>
                <c:pt idx="139">
                  <c:v>-1.610000000000021</c:v>
                </c:pt>
                <c:pt idx="140">
                  <c:v>-1.600000000000021</c:v>
                </c:pt>
                <c:pt idx="141">
                  <c:v>-1.590000000000021</c:v>
                </c:pt>
                <c:pt idx="142">
                  <c:v>-1.5800000000000209</c:v>
                </c:pt>
                <c:pt idx="143">
                  <c:v>-1.5700000000000209</c:v>
                </c:pt>
                <c:pt idx="144">
                  <c:v>-1.5600000000000209</c:v>
                </c:pt>
                <c:pt idx="145">
                  <c:v>-1.5500000000000209</c:v>
                </c:pt>
                <c:pt idx="146">
                  <c:v>-1.5400000000000209</c:v>
                </c:pt>
                <c:pt idx="147">
                  <c:v>-1.5300000000000209</c:v>
                </c:pt>
                <c:pt idx="148">
                  <c:v>-1.5200000000000209</c:v>
                </c:pt>
                <c:pt idx="149">
                  <c:v>-1.5100000000000209</c:v>
                </c:pt>
                <c:pt idx="150">
                  <c:v>-1.5000000000000209</c:v>
                </c:pt>
                <c:pt idx="151">
                  <c:v>-1.4900000000000209</c:v>
                </c:pt>
                <c:pt idx="152">
                  <c:v>-1.4800000000000209</c:v>
                </c:pt>
                <c:pt idx="153">
                  <c:v>-1.4700000000000208</c:v>
                </c:pt>
                <c:pt idx="154">
                  <c:v>-1.4600000000000208</c:v>
                </c:pt>
                <c:pt idx="155">
                  <c:v>-1.4500000000000208</c:v>
                </c:pt>
                <c:pt idx="156">
                  <c:v>-1.4400000000000208</c:v>
                </c:pt>
                <c:pt idx="157">
                  <c:v>-1.4300000000000208</c:v>
                </c:pt>
                <c:pt idx="158">
                  <c:v>-1.4200000000000208</c:v>
                </c:pt>
                <c:pt idx="159">
                  <c:v>-1.4100000000000208</c:v>
                </c:pt>
                <c:pt idx="160">
                  <c:v>-1.4000000000000208</c:v>
                </c:pt>
                <c:pt idx="161">
                  <c:v>-1.3900000000000208</c:v>
                </c:pt>
                <c:pt idx="162">
                  <c:v>-1.3800000000000208</c:v>
                </c:pt>
                <c:pt idx="163">
                  <c:v>-1.3700000000000208</c:v>
                </c:pt>
                <c:pt idx="164">
                  <c:v>-1.3600000000000207</c:v>
                </c:pt>
                <c:pt idx="165">
                  <c:v>-1.3500000000000207</c:v>
                </c:pt>
                <c:pt idx="166">
                  <c:v>-1.3400000000000207</c:v>
                </c:pt>
                <c:pt idx="167">
                  <c:v>-1.3300000000000207</c:v>
                </c:pt>
                <c:pt idx="168">
                  <c:v>-1.3200000000000207</c:v>
                </c:pt>
                <c:pt idx="169">
                  <c:v>-1.3100000000000207</c:v>
                </c:pt>
                <c:pt idx="170">
                  <c:v>-1.3000000000000207</c:v>
                </c:pt>
                <c:pt idx="171">
                  <c:v>-1.2900000000000207</c:v>
                </c:pt>
                <c:pt idx="172">
                  <c:v>-1.2800000000000207</c:v>
                </c:pt>
                <c:pt idx="173">
                  <c:v>-1.2700000000000207</c:v>
                </c:pt>
                <c:pt idx="174">
                  <c:v>-1.2600000000000207</c:v>
                </c:pt>
                <c:pt idx="175">
                  <c:v>-1.2500000000000207</c:v>
                </c:pt>
                <c:pt idx="176">
                  <c:v>-1.2400000000000206</c:v>
                </c:pt>
                <c:pt idx="177">
                  <c:v>-1.2300000000000206</c:v>
                </c:pt>
                <c:pt idx="178">
                  <c:v>-1.2200000000000206</c:v>
                </c:pt>
                <c:pt idx="179">
                  <c:v>-1.2100000000000206</c:v>
                </c:pt>
                <c:pt idx="180">
                  <c:v>-1.2000000000000206</c:v>
                </c:pt>
                <c:pt idx="181">
                  <c:v>-1.1900000000000206</c:v>
                </c:pt>
                <c:pt idx="182">
                  <c:v>-1.1800000000000206</c:v>
                </c:pt>
                <c:pt idx="183">
                  <c:v>-1.1700000000000206</c:v>
                </c:pt>
                <c:pt idx="184">
                  <c:v>-1.1600000000000206</c:v>
                </c:pt>
                <c:pt idx="185">
                  <c:v>-1.1500000000000206</c:v>
                </c:pt>
                <c:pt idx="186">
                  <c:v>-1.1400000000000206</c:v>
                </c:pt>
                <c:pt idx="187">
                  <c:v>-1.1300000000000205</c:v>
                </c:pt>
                <c:pt idx="188">
                  <c:v>-1.1200000000000205</c:v>
                </c:pt>
                <c:pt idx="189">
                  <c:v>-1.1100000000000205</c:v>
                </c:pt>
                <c:pt idx="190">
                  <c:v>-1.1000000000000205</c:v>
                </c:pt>
                <c:pt idx="191">
                  <c:v>-1.0900000000000205</c:v>
                </c:pt>
                <c:pt idx="192">
                  <c:v>-1.0800000000000205</c:v>
                </c:pt>
                <c:pt idx="193">
                  <c:v>-1.0700000000000205</c:v>
                </c:pt>
                <c:pt idx="194">
                  <c:v>-1.0600000000000205</c:v>
                </c:pt>
                <c:pt idx="195">
                  <c:v>-1.0500000000000205</c:v>
                </c:pt>
                <c:pt idx="196">
                  <c:v>-1.0400000000000205</c:v>
                </c:pt>
                <c:pt idx="197">
                  <c:v>-1.0300000000000205</c:v>
                </c:pt>
                <c:pt idx="198">
                  <c:v>-1.0200000000000204</c:v>
                </c:pt>
                <c:pt idx="199">
                  <c:v>-1.0100000000000204</c:v>
                </c:pt>
                <c:pt idx="200">
                  <c:v>-1.0000000000000204</c:v>
                </c:pt>
                <c:pt idx="201">
                  <c:v>-0.99000000000002042</c:v>
                </c:pt>
                <c:pt idx="202">
                  <c:v>-0.98000000000002041</c:v>
                </c:pt>
                <c:pt idx="203">
                  <c:v>-0.9700000000000204</c:v>
                </c:pt>
                <c:pt idx="204">
                  <c:v>-0.96000000000002039</c:v>
                </c:pt>
                <c:pt idx="205">
                  <c:v>-0.95000000000002038</c:v>
                </c:pt>
                <c:pt idx="206">
                  <c:v>-0.94000000000002037</c:v>
                </c:pt>
                <c:pt idx="207">
                  <c:v>-0.93000000000002037</c:v>
                </c:pt>
                <c:pt idx="208">
                  <c:v>-0.92000000000002036</c:v>
                </c:pt>
                <c:pt idx="209">
                  <c:v>-0.91000000000002035</c:v>
                </c:pt>
                <c:pt idx="210">
                  <c:v>-0.90000000000002034</c:v>
                </c:pt>
                <c:pt idx="211">
                  <c:v>-0.89000000000002033</c:v>
                </c:pt>
                <c:pt idx="212">
                  <c:v>-0.88000000000002032</c:v>
                </c:pt>
                <c:pt idx="213">
                  <c:v>-0.87000000000002031</c:v>
                </c:pt>
                <c:pt idx="214">
                  <c:v>-0.8600000000000203</c:v>
                </c:pt>
                <c:pt idx="215">
                  <c:v>-0.85000000000002029</c:v>
                </c:pt>
                <c:pt idx="216">
                  <c:v>-0.84000000000002029</c:v>
                </c:pt>
                <c:pt idx="217">
                  <c:v>-0.83000000000002028</c:v>
                </c:pt>
                <c:pt idx="218">
                  <c:v>-0.82000000000002027</c:v>
                </c:pt>
                <c:pt idx="219">
                  <c:v>-0.81000000000002026</c:v>
                </c:pt>
                <c:pt idx="220">
                  <c:v>-0.80000000000002025</c:v>
                </c:pt>
                <c:pt idx="221">
                  <c:v>-0.79000000000002024</c:v>
                </c:pt>
                <c:pt idx="222">
                  <c:v>-0.78000000000002023</c:v>
                </c:pt>
                <c:pt idx="223">
                  <c:v>-0.77000000000002022</c:v>
                </c:pt>
                <c:pt idx="224">
                  <c:v>-0.76000000000002021</c:v>
                </c:pt>
                <c:pt idx="225">
                  <c:v>-0.75000000000002021</c:v>
                </c:pt>
                <c:pt idx="226">
                  <c:v>-0.7400000000000202</c:v>
                </c:pt>
                <c:pt idx="227">
                  <c:v>-0.73000000000002019</c:v>
                </c:pt>
                <c:pt idx="228">
                  <c:v>-0.72000000000002018</c:v>
                </c:pt>
                <c:pt idx="229">
                  <c:v>-0.71000000000002017</c:v>
                </c:pt>
                <c:pt idx="230">
                  <c:v>-0.70000000000002016</c:v>
                </c:pt>
                <c:pt idx="231">
                  <c:v>-0.69000000000002015</c:v>
                </c:pt>
                <c:pt idx="232">
                  <c:v>-0.68000000000002014</c:v>
                </c:pt>
                <c:pt idx="233">
                  <c:v>-0.67000000000002014</c:v>
                </c:pt>
                <c:pt idx="234">
                  <c:v>-0.66000000000002013</c:v>
                </c:pt>
                <c:pt idx="235">
                  <c:v>-0.65000000000002012</c:v>
                </c:pt>
                <c:pt idx="236">
                  <c:v>-0.64000000000002011</c:v>
                </c:pt>
                <c:pt idx="237">
                  <c:v>-0.6300000000000201</c:v>
                </c:pt>
                <c:pt idx="238">
                  <c:v>-0.62000000000002009</c:v>
                </c:pt>
                <c:pt idx="239">
                  <c:v>-0.61000000000002008</c:v>
                </c:pt>
                <c:pt idx="240">
                  <c:v>-0.60000000000002007</c:v>
                </c:pt>
                <c:pt idx="241">
                  <c:v>-0.59000000000002006</c:v>
                </c:pt>
                <c:pt idx="242">
                  <c:v>-0.58000000000002006</c:v>
                </c:pt>
                <c:pt idx="243">
                  <c:v>-0.57000000000002005</c:v>
                </c:pt>
                <c:pt idx="244">
                  <c:v>-0.56000000000002004</c:v>
                </c:pt>
                <c:pt idx="245">
                  <c:v>-0.55000000000002003</c:v>
                </c:pt>
                <c:pt idx="246">
                  <c:v>-0.54000000000002002</c:v>
                </c:pt>
                <c:pt idx="247">
                  <c:v>-0.53000000000002001</c:v>
                </c:pt>
                <c:pt idx="248">
                  <c:v>-0.52000000000002</c:v>
                </c:pt>
                <c:pt idx="249">
                  <c:v>-0.51000000000001999</c:v>
                </c:pt>
                <c:pt idx="250">
                  <c:v>-0.50000000000001998</c:v>
                </c:pt>
                <c:pt idx="251">
                  <c:v>-0.49000000000001998</c:v>
                </c:pt>
                <c:pt idx="252">
                  <c:v>-0.48000000000001997</c:v>
                </c:pt>
                <c:pt idx="253">
                  <c:v>-0.47000000000001996</c:v>
                </c:pt>
                <c:pt idx="254">
                  <c:v>-0.46000000000001995</c:v>
                </c:pt>
                <c:pt idx="255">
                  <c:v>-0.45000000000001994</c:v>
                </c:pt>
                <c:pt idx="256">
                  <c:v>-0.44000000000001993</c:v>
                </c:pt>
                <c:pt idx="257">
                  <c:v>-0.43000000000001992</c:v>
                </c:pt>
                <c:pt idx="258">
                  <c:v>-0.42000000000001991</c:v>
                </c:pt>
                <c:pt idx="259">
                  <c:v>-0.4100000000000199</c:v>
                </c:pt>
                <c:pt idx="260">
                  <c:v>-0.4000000000000199</c:v>
                </c:pt>
                <c:pt idx="261">
                  <c:v>-0.39000000000001989</c:v>
                </c:pt>
                <c:pt idx="262">
                  <c:v>-0.38000000000001988</c:v>
                </c:pt>
                <c:pt idx="263">
                  <c:v>-0.37000000000001987</c:v>
                </c:pt>
                <c:pt idx="264">
                  <c:v>-0.36000000000001986</c:v>
                </c:pt>
                <c:pt idx="265">
                  <c:v>-0.35000000000001985</c:v>
                </c:pt>
                <c:pt idx="266">
                  <c:v>-0.34000000000001984</c:v>
                </c:pt>
                <c:pt idx="267">
                  <c:v>-0.33000000000001983</c:v>
                </c:pt>
                <c:pt idx="268">
                  <c:v>-0.32000000000001982</c:v>
                </c:pt>
                <c:pt idx="269">
                  <c:v>-0.31000000000001982</c:v>
                </c:pt>
                <c:pt idx="270">
                  <c:v>-0.30000000000001981</c:v>
                </c:pt>
                <c:pt idx="271">
                  <c:v>-0.2900000000000198</c:v>
                </c:pt>
                <c:pt idx="272">
                  <c:v>-0.28000000000001979</c:v>
                </c:pt>
                <c:pt idx="273">
                  <c:v>-0.27000000000001978</c:v>
                </c:pt>
                <c:pt idx="274">
                  <c:v>-0.26000000000001977</c:v>
                </c:pt>
                <c:pt idx="275">
                  <c:v>-0.25000000000001976</c:v>
                </c:pt>
                <c:pt idx="276">
                  <c:v>-0.24000000000001975</c:v>
                </c:pt>
                <c:pt idx="277">
                  <c:v>-0.23000000000001974</c:v>
                </c:pt>
                <c:pt idx="278">
                  <c:v>-0.22000000000001974</c:v>
                </c:pt>
                <c:pt idx="279">
                  <c:v>-0.21000000000001973</c:v>
                </c:pt>
                <c:pt idx="280">
                  <c:v>-0.20000000000001972</c:v>
                </c:pt>
                <c:pt idx="281">
                  <c:v>-0.19000000000001971</c:v>
                </c:pt>
                <c:pt idx="282">
                  <c:v>-0.1800000000000197</c:v>
                </c:pt>
                <c:pt idx="283">
                  <c:v>-0.17000000000001969</c:v>
                </c:pt>
                <c:pt idx="284">
                  <c:v>-0.16000000000001968</c:v>
                </c:pt>
                <c:pt idx="285">
                  <c:v>-0.15000000000001967</c:v>
                </c:pt>
                <c:pt idx="286">
                  <c:v>-0.14000000000001966</c:v>
                </c:pt>
                <c:pt idx="287">
                  <c:v>-0.13000000000001966</c:v>
                </c:pt>
                <c:pt idx="288">
                  <c:v>-0.12000000000001966</c:v>
                </c:pt>
                <c:pt idx="289">
                  <c:v>-0.11000000000001967</c:v>
                </c:pt>
                <c:pt idx="290">
                  <c:v>-0.10000000000001967</c:v>
                </c:pt>
                <c:pt idx="291">
                  <c:v>-9.0000000000019675E-2</c:v>
                </c:pt>
                <c:pt idx="292">
                  <c:v>-8.000000000001968E-2</c:v>
                </c:pt>
                <c:pt idx="293">
                  <c:v>-7.0000000000019685E-2</c:v>
                </c:pt>
                <c:pt idx="294">
                  <c:v>-6.0000000000019683E-2</c:v>
                </c:pt>
                <c:pt idx="295">
                  <c:v>-5.0000000000019681E-2</c:v>
                </c:pt>
                <c:pt idx="296">
                  <c:v>-4.000000000001968E-2</c:v>
                </c:pt>
                <c:pt idx="297">
                  <c:v>-3.0000000000019678E-2</c:v>
                </c:pt>
                <c:pt idx="298">
                  <c:v>-2.0000000000019676E-2</c:v>
                </c:pt>
                <c:pt idx="299">
                  <c:v>-1.0000000000019675E-2</c:v>
                </c:pt>
                <c:pt idx="300">
                  <c:v>-1.9675233664528946E-14</c:v>
                </c:pt>
                <c:pt idx="301">
                  <c:v>9.999999999980325E-3</c:v>
                </c:pt>
                <c:pt idx="302">
                  <c:v>1.9999999999980325E-2</c:v>
                </c:pt>
                <c:pt idx="303">
                  <c:v>2.9999999999980327E-2</c:v>
                </c:pt>
                <c:pt idx="304">
                  <c:v>3.9999999999980329E-2</c:v>
                </c:pt>
                <c:pt idx="305">
                  <c:v>4.9999999999980331E-2</c:v>
                </c:pt>
                <c:pt idx="306">
                  <c:v>5.9999999999980333E-2</c:v>
                </c:pt>
                <c:pt idx="307">
                  <c:v>6.9999999999980328E-2</c:v>
                </c:pt>
                <c:pt idx="308">
                  <c:v>7.9999999999980323E-2</c:v>
                </c:pt>
                <c:pt idx="309">
                  <c:v>8.9999999999980318E-2</c:v>
                </c:pt>
                <c:pt idx="310">
                  <c:v>9.9999999999980313E-2</c:v>
                </c:pt>
                <c:pt idx="311">
                  <c:v>0.10999999999998031</c:v>
                </c:pt>
                <c:pt idx="312">
                  <c:v>0.1199999999999803</c:v>
                </c:pt>
                <c:pt idx="313">
                  <c:v>0.1299999999999803</c:v>
                </c:pt>
                <c:pt idx="314">
                  <c:v>0.13999999999998031</c:v>
                </c:pt>
                <c:pt idx="315">
                  <c:v>0.14999999999998032</c:v>
                </c:pt>
                <c:pt idx="316">
                  <c:v>0.15999999999998032</c:v>
                </c:pt>
                <c:pt idx="317">
                  <c:v>0.16999999999998033</c:v>
                </c:pt>
                <c:pt idx="318">
                  <c:v>0.17999999999998034</c:v>
                </c:pt>
                <c:pt idx="319">
                  <c:v>0.18999999999998035</c:v>
                </c:pt>
                <c:pt idx="320">
                  <c:v>0.19999999999998036</c:v>
                </c:pt>
                <c:pt idx="321">
                  <c:v>0.20999999999998037</c:v>
                </c:pt>
                <c:pt idx="322">
                  <c:v>0.21999999999998038</c:v>
                </c:pt>
                <c:pt idx="323">
                  <c:v>0.22999999999998039</c:v>
                </c:pt>
                <c:pt idx="324">
                  <c:v>0.2399999999999804</c:v>
                </c:pt>
                <c:pt idx="325">
                  <c:v>0.2499999999999804</c:v>
                </c:pt>
                <c:pt idx="326">
                  <c:v>0.25999999999998041</c:v>
                </c:pt>
                <c:pt idx="327">
                  <c:v>0.26999999999998042</c:v>
                </c:pt>
                <c:pt idx="328">
                  <c:v>0.27999999999998043</c:v>
                </c:pt>
                <c:pt idx="329">
                  <c:v>0.28999999999998044</c:v>
                </c:pt>
                <c:pt idx="330">
                  <c:v>0.29999999999998045</c:v>
                </c:pt>
                <c:pt idx="331">
                  <c:v>0.30999999999998046</c:v>
                </c:pt>
                <c:pt idx="332">
                  <c:v>0.31999999999998047</c:v>
                </c:pt>
                <c:pt idx="333">
                  <c:v>0.32999999999998048</c:v>
                </c:pt>
                <c:pt idx="334">
                  <c:v>0.33999999999998048</c:v>
                </c:pt>
                <c:pt idx="335">
                  <c:v>0.34999999999998049</c:v>
                </c:pt>
                <c:pt idx="336">
                  <c:v>0.3599999999999805</c:v>
                </c:pt>
                <c:pt idx="337">
                  <c:v>0.36999999999998051</c:v>
                </c:pt>
                <c:pt idx="338">
                  <c:v>0.37999999999998052</c:v>
                </c:pt>
                <c:pt idx="339">
                  <c:v>0.38999999999998053</c:v>
                </c:pt>
                <c:pt idx="340">
                  <c:v>0.39999999999998054</c:v>
                </c:pt>
                <c:pt idx="341">
                  <c:v>0.40999999999998055</c:v>
                </c:pt>
                <c:pt idx="342">
                  <c:v>0.41999999999998056</c:v>
                </c:pt>
                <c:pt idx="343">
                  <c:v>0.42999999999998056</c:v>
                </c:pt>
                <c:pt idx="344">
                  <c:v>0.43999999999998057</c:v>
                </c:pt>
                <c:pt idx="345">
                  <c:v>0.44999999999998058</c:v>
                </c:pt>
                <c:pt idx="346">
                  <c:v>0.45999999999998059</c:v>
                </c:pt>
                <c:pt idx="347">
                  <c:v>0.4699999999999806</c:v>
                </c:pt>
                <c:pt idx="348">
                  <c:v>0.47999999999998061</c:v>
                </c:pt>
                <c:pt idx="349">
                  <c:v>0.48999999999998062</c:v>
                </c:pt>
                <c:pt idx="350">
                  <c:v>0.49999999999998063</c:v>
                </c:pt>
                <c:pt idx="351">
                  <c:v>0.50999999999998058</c:v>
                </c:pt>
                <c:pt idx="352">
                  <c:v>0.51999999999998059</c:v>
                </c:pt>
                <c:pt idx="353">
                  <c:v>0.5299999999999806</c:v>
                </c:pt>
                <c:pt idx="354">
                  <c:v>0.53999999999998061</c:v>
                </c:pt>
                <c:pt idx="355">
                  <c:v>0.54999999999998062</c:v>
                </c:pt>
                <c:pt idx="356">
                  <c:v>0.55999999999998062</c:v>
                </c:pt>
                <c:pt idx="357">
                  <c:v>0.56999999999998063</c:v>
                </c:pt>
                <c:pt idx="358">
                  <c:v>0.57999999999998064</c:v>
                </c:pt>
                <c:pt idx="359">
                  <c:v>0.58999999999998065</c:v>
                </c:pt>
                <c:pt idx="360">
                  <c:v>0.59999999999998066</c:v>
                </c:pt>
                <c:pt idx="361">
                  <c:v>0.60999999999998067</c:v>
                </c:pt>
                <c:pt idx="362">
                  <c:v>0.61999999999998068</c:v>
                </c:pt>
                <c:pt idx="363">
                  <c:v>0.62999999999998069</c:v>
                </c:pt>
                <c:pt idx="364">
                  <c:v>0.6399999999999807</c:v>
                </c:pt>
                <c:pt idx="365">
                  <c:v>0.6499999999999807</c:v>
                </c:pt>
                <c:pt idx="366">
                  <c:v>0.65999999999998071</c:v>
                </c:pt>
                <c:pt idx="367">
                  <c:v>0.66999999999998072</c:v>
                </c:pt>
                <c:pt idx="368">
                  <c:v>0.67999999999998073</c:v>
                </c:pt>
                <c:pt idx="369">
                  <c:v>0.68999999999998074</c:v>
                </c:pt>
                <c:pt idx="370">
                  <c:v>0.69999999999998075</c:v>
                </c:pt>
                <c:pt idx="371">
                  <c:v>0.70999999999998076</c:v>
                </c:pt>
                <c:pt idx="372">
                  <c:v>0.71999999999998077</c:v>
                </c:pt>
                <c:pt idx="373">
                  <c:v>0.72999999999998078</c:v>
                </c:pt>
                <c:pt idx="374">
                  <c:v>0.73999999999998078</c:v>
                </c:pt>
                <c:pt idx="375">
                  <c:v>0.74999999999998079</c:v>
                </c:pt>
                <c:pt idx="376">
                  <c:v>0.7599999999999808</c:v>
                </c:pt>
                <c:pt idx="377">
                  <c:v>0.76999999999998081</c:v>
                </c:pt>
                <c:pt idx="378">
                  <c:v>0.77999999999998082</c:v>
                </c:pt>
                <c:pt idx="379">
                  <c:v>0.78999999999998083</c:v>
                </c:pt>
                <c:pt idx="380">
                  <c:v>0.79999999999998084</c:v>
                </c:pt>
                <c:pt idx="381">
                  <c:v>0.80999999999998085</c:v>
                </c:pt>
                <c:pt idx="382">
                  <c:v>0.81999999999998086</c:v>
                </c:pt>
                <c:pt idx="383">
                  <c:v>0.82999999999998086</c:v>
                </c:pt>
                <c:pt idx="384">
                  <c:v>0.83999999999998087</c:v>
                </c:pt>
                <c:pt idx="385">
                  <c:v>0.84999999999998088</c:v>
                </c:pt>
                <c:pt idx="386">
                  <c:v>0.85999999999998089</c:v>
                </c:pt>
                <c:pt idx="387">
                  <c:v>0.8699999999999809</c:v>
                </c:pt>
                <c:pt idx="388">
                  <c:v>0.87999999999998091</c:v>
                </c:pt>
                <c:pt idx="389">
                  <c:v>0.88999999999998092</c:v>
                </c:pt>
                <c:pt idx="390">
                  <c:v>0.89999999999998093</c:v>
                </c:pt>
                <c:pt idx="391">
                  <c:v>0.90999999999998094</c:v>
                </c:pt>
                <c:pt idx="392">
                  <c:v>0.91999999999998094</c:v>
                </c:pt>
                <c:pt idx="393">
                  <c:v>0.92999999999998095</c:v>
                </c:pt>
                <c:pt idx="394">
                  <c:v>0.93999999999998096</c:v>
                </c:pt>
                <c:pt idx="395">
                  <c:v>0.94999999999998097</c:v>
                </c:pt>
                <c:pt idx="396">
                  <c:v>0.95999999999998098</c:v>
                </c:pt>
                <c:pt idx="397">
                  <c:v>0.96999999999998099</c:v>
                </c:pt>
                <c:pt idx="398">
                  <c:v>0.979999999999981</c:v>
                </c:pt>
                <c:pt idx="399">
                  <c:v>0.98999999999998101</c:v>
                </c:pt>
                <c:pt idx="400">
                  <c:v>0.99999999999998102</c:v>
                </c:pt>
                <c:pt idx="401">
                  <c:v>1.0099999999999809</c:v>
                </c:pt>
                <c:pt idx="402">
                  <c:v>1.0199999999999809</c:v>
                </c:pt>
                <c:pt idx="403">
                  <c:v>1.0299999999999809</c:v>
                </c:pt>
                <c:pt idx="404">
                  <c:v>1.0399999999999809</c:v>
                </c:pt>
                <c:pt idx="405">
                  <c:v>1.0499999999999809</c:v>
                </c:pt>
                <c:pt idx="406">
                  <c:v>1.059999999999981</c:v>
                </c:pt>
                <c:pt idx="407">
                  <c:v>1.069999999999981</c:v>
                </c:pt>
                <c:pt idx="408">
                  <c:v>1.079999999999981</c:v>
                </c:pt>
                <c:pt idx="409">
                  <c:v>1.089999999999981</c:v>
                </c:pt>
                <c:pt idx="410">
                  <c:v>1.099999999999981</c:v>
                </c:pt>
                <c:pt idx="411">
                  <c:v>1.109999999999981</c:v>
                </c:pt>
                <c:pt idx="412">
                  <c:v>1.119999999999981</c:v>
                </c:pt>
                <c:pt idx="413">
                  <c:v>1.129999999999981</c:v>
                </c:pt>
                <c:pt idx="414">
                  <c:v>1.139999999999981</c:v>
                </c:pt>
                <c:pt idx="415">
                  <c:v>1.149999999999981</c:v>
                </c:pt>
                <c:pt idx="416">
                  <c:v>1.159999999999981</c:v>
                </c:pt>
                <c:pt idx="417">
                  <c:v>1.1699999999999811</c:v>
                </c:pt>
                <c:pt idx="418">
                  <c:v>1.1799999999999811</c:v>
                </c:pt>
                <c:pt idx="419">
                  <c:v>1.1899999999999811</c:v>
                </c:pt>
                <c:pt idx="420">
                  <c:v>1.1999999999999811</c:v>
                </c:pt>
                <c:pt idx="421">
                  <c:v>1.2099999999999811</c:v>
                </c:pt>
                <c:pt idx="422">
                  <c:v>1.2199999999999811</c:v>
                </c:pt>
                <c:pt idx="423">
                  <c:v>1.2299999999999811</c:v>
                </c:pt>
                <c:pt idx="424">
                  <c:v>1.2399999999999811</c:v>
                </c:pt>
                <c:pt idx="425">
                  <c:v>1.2499999999999811</c:v>
                </c:pt>
                <c:pt idx="426">
                  <c:v>1.2599999999999811</c:v>
                </c:pt>
                <c:pt idx="427">
                  <c:v>1.2699999999999811</c:v>
                </c:pt>
                <c:pt idx="428">
                  <c:v>1.2799999999999812</c:v>
                </c:pt>
                <c:pt idx="429">
                  <c:v>1.2899999999999812</c:v>
                </c:pt>
                <c:pt idx="430">
                  <c:v>1.2999999999999812</c:v>
                </c:pt>
                <c:pt idx="431">
                  <c:v>1.3099999999999812</c:v>
                </c:pt>
                <c:pt idx="432">
                  <c:v>1.3199999999999812</c:v>
                </c:pt>
                <c:pt idx="433">
                  <c:v>1.3299999999999812</c:v>
                </c:pt>
                <c:pt idx="434">
                  <c:v>1.3399999999999812</c:v>
                </c:pt>
                <c:pt idx="435">
                  <c:v>1.3499999999999812</c:v>
                </c:pt>
                <c:pt idx="436">
                  <c:v>1.3599999999999812</c:v>
                </c:pt>
                <c:pt idx="437">
                  <c:v>1.3699999999999812</c:v>
                </c:pt>
                <c:pt idx="438">
                  <c:v>1.3799999999999812</c:v>
                </c:pt>
                <c:pt idx="439">
                  <c:v>1.3899999999999813</c:v>
                </c:pt>
                <c:pt idx="440">
                  <c:v>1.3999999999999813</c:v>
                </c:pt>
                <c:pt idx="441">
                  <c:v>1.4099999999999813</c:v>
                </c:pt>
                <c:pt idx="442">
                  <c:v>1.4199999999999813</c:v>
                </c:pt>
                <c:pt idx="443">
                  <c:v>1.4299999999999813</c:v>
                </c:pt>
                <c:pt idx="444">
                  <c:v>1.4399999999999813</c:v>
                </c:pt>
                <c:pt idx="445">
                  <c:v>1.4499999999999813</c:v>
                </c:pt>
                <c:pt idx="446">
                  <c:v>1.4599999999999813</c:v>
                </c:pt>
                <c:pt idx="447">
                  <c:v>1.4699999999999813</c:v>
                </c:pt>
                <c:pt idx="448">
                  <c:v>1.4799999999999813</c:v>
                </c:pt>
                <c:pt idx="449">
                  <c:v>1.4899999999999813</c:v>
                </c:pt>
                <c:pt idx="450">
                  <c:v>1.4999999999999813</c:v>
                </c:pt>
                <c:pt idx="451">
                  <c:v>1.5099999999999814</c:v>
                </c:pt>
                <c:pt idx="452">
                  <c:v>1.5199999999999814</c:v>
                </c:pt>
                <c:pt idx="453">
                  <c:v>1.5299999999999814</c:v>
                </c:pt>
                <c:pt idx="454">
                  <c:v>1.5399999999999814</c:v>
                </c:pt>
                <c:pt idx="455">
                  <c:v>1.5499999999999814</c:v>
                </c:pt>
                <c:pt idx="456">
                  <c:v>1.5599999999999814</c:v>
                </c:pt>
                <c:pt idx="457">
                  <c:v>1.5699999999999814</c:v>
                </c:pt>
                <c:pt idx="458">
                  <c:v>1.5799999999999814</c:v>
                </c:pt>
                <c:pt idx="459">
                  <c:v>1.5899999999999814</c:v>
                </c:pt>
                <c:pt idx="460">
                  <c:v>1.5999999999999814</c:v>
                </c:pt>
                <c:pt idx="461">
                  <c:v>1.6099999999999814</c:v>
                </c:pt>
                <c:pt idx="462">
                  <c:v>1.6199999999999815</c:v>
                </c:pt>
                <c:pt idx="463">
                  <c:v>1.6299999999999815</c:v>
                </c:pt>
                <c:pt idx="464">
                  <c:v>1.6399999999999815</c:v>
                </c:pt>
                <c:pt idx="465">
                  <c:v>1.6499999999999815</c:v>
                </c:pt>
                <c:pt idx="466">
                  <c:v>1.6599999999999815</c:v>
                </c:pt>
                <c:pt idx="467">
                  <c:v>1.6699999999999815</c:v>
                </c:pt>
                <c:pt idx="468">
                  <c:v>1.6799999999999815</c:v>
                </c:pt>
                <c:pt idx="469">
                  <c:v>1.6899999999999815</c:v>
                </c:pt>
                <c:pt idx="470">
                  <c:v>1.6999999999999815</c:v>
                </c:pt>
                <c:pt idx="471">
                  <c:v>1.7099999999999815</c:v>
                </c:pt>
                <c:pt idx="472">
                  <c:v>1.7199999999999815</c:v>
                </c:pt>
                <c:pt idx="473">
                  <c:v>1.7299999999999816</c:v>
                </c:pt>
                <c:pt idx="474">
                  <c:v>1.7399999999999816</c:v>
                </c:pt>
                <c:pt idx="475">
                  <c:v>1.7499999999999816</c:v>
                </c:pt>
                <c:pt idx="476">
                  <c:v>1.7599999999999816</c:v>
                </c:pt>
                <c:pt idx="477">
                  <c:v>1.7699999999999816</c:v>
                </c:pt>
                <c:pt idx="478">
                  <c:v>1.7799999999999816</c:v>
                </c:pt>
                <c:pt idx="479">
                  <c:v>1.7899999999999816</c:v>
                </c:pt>
                <c:pt idx="480">
                  <c:v>1.7999999999999816</c:v>
                </c:pt>
                <c:pt idx="481">
                  <c:v>1.8099999999999816</c:v>
                </c:pt>
                <c:pt idx="482">
                  <c:v>1.8199999999999816</c:v>
                </c:pt>
                <c:pt idx="483">
                  <c:v>1.8299999999999816</c:v>
                </c:pt>
                <c:pt idx="484">
                  <c:v>1.8399999999999817</c:v>
                </c:pt>
                <c:pt idx="485">
                  <c:v>1.8499999999999817</c:v>
                </c:pt>
                <c:pt idx="486">
                  <c:v>1.8599999999999817</c:v>
                </c:pt>
                <c:pt idx="487">
                  <c:v>1.8699999999999817</c:v>
                </c:pt>
                <c:pt idx="488">
                  <c:v>1.8799999999999817</c:v>
                </c:pt>
                <c:pt idx="489">
                  <c:v>1.8899999999999817</c:v>
                </c:pt>
                <c:pt idx="490">
                  <c:v>1.8999999999999817</c:v>
                </c:pt>
                <c:pt idx="491">
                  <c:v>1.9099999999999817</c:v>
                </c:pt>
                <c:pt idx="492">
                  <c:v>1.9199999999999817</c:v>
                </c:pt>
                <c:pt idx="493">
                  <c:v>1.9299999999999817</c:v>
                </c:pt>
                <c:pt idx="494">
                  <c:v>1.9399999999999817</c:v>
                </c:pt>
                <c:pt idx="495">
                  <c:v>1.9499999999999817</c:v>
                </c:pt>
                <c:pt idx="496">
                  <c:v>1.9599999999999818</c:v>
                </c:pt>
                <c:pt idx="497">
                  <c:v>1.9699999999999818</c:v>
                </c:pt>
                <c:pt idx="498">
                  <c:v>1.9799999999999818</c:v>
                </c:pt>
                <c:pt idx="499">
                  <c:v>1.9899999999999818</c:v>
                </c:pt>
                <c:pt idx="500">
                  <c:v>1.9999999999999818</c:v>
                </c:pt>
                <c:pt idx="501">
                  <c:v>2.0099999999999816</c:v>
                </c:pt>
                <c:pt idx="502">
                  <c:v>2.0199999999999814</c:v>
                </c:pt>
                <c:pt idx="503">
                  <c:v>2.0299999999999812</c:v>
                </c:pt>
                <c:pt idx="504">
                  <c:v>2.0399999999999809</c:v>
                </c:pt>
                <c:pt idx="505">
                  <c:v>2.0499999999999807</c:v>
                </c:pt>
                <c:pt idx="506">
                  <c:v>2.0599999999999805</c:v>
                </c:pt>
                <c:pt idx="507">
                  <c:v>2.0699999999999803</c:v>
                </c:pt>
                <c:pt idx="508">
                  <c:v>2.0799999999999801</c:v>
                </c:pt>
                <c:pt idx="509">
                  <c:v>2.0899999999999799</c:v>
                </c:pt>
                <c:pt idx="510">
                  <c:v>2.0999999999999797</c:v>
                </c:pt>
                <c:pt idx="511">
                  <c:v>2.1099999999999794</c:v>
                </c:pt>
                <c:pt idx="512">
                  <c:v>2.1199999999999792</c:v>
                </c:pt>
                <c:pt idx="513">
                  <c:v>2.129999999999979</c:v>
                </c:pt>
                <c:pt idx="514">
                  <c:v>2.1399999999999788</c:v>
                </c:pt>
                <c:pt idx="515">
                  <c:v>2.1499999999999786</c:v>
                </c:pt>
                <c:pt idx="516">
                  <c:v>2.1599999999999784</c:v>
                </c:pt>
                <c:pt idx="517">
                  <c:v>2.1699999999999782</c:v>
                </c:pt>
                <c:pt idx="518">
                  <c:v>2.179999999999978</c:v>
                </c:pt>
                <c:pt idx="519">
                  <c:v>2.1899999999999777</c:v>
                </c:pt>
                <c:pt idx="520">
                  <c:v>2.1999999999999775</c:v>
                </c:pt>
                <c:pt idx="521">
                  <c:v>2.2099999999999773</c:v>
                </c:pt>
                <c:pt idx="522">
                  <c:v>2.2199999999999771</c:v>
                </c:pt>
                <c:pt idx="523">
                  <c:v>2.2299999999999769</c:v>
                </c:pt>
                <c:pt idx="524">
                  <c:v>2.2399999999999767</c:v>
                </c:pt>
                <c:pt idx="525">
                  <c:v>2.2499999999999765</c:v>
                </c:pt>
                <c:pt idx="526">
                  <c:v>2.2599999999999763</c:v>
                </c:pt>
                <c:pt idx="527">
                  <c:v>2.269999999999976</c:v>
                </c:pt>
                <c:pt idx="528">
                  <c:v>2.2799999999999758</c:v>
                </c:pt>
                <c:pt idx="529">
                  <c:v>2.2899999999999756</c:v>
                </c:pt>
                <c:pt idx="530">
                  <c:v>2.2999999999999754</c:v>
                </c:pt>
                <c:pt idx="531">
                  <c:v>2.3099999999999752</c:v>
                </c:pt>
                <c:pt idx="532">
                  <c:v>2.319999999999975</c:v>
                </c:pt>
                <c:pt idx="533">
                  <c:v>2.3299999999999748</c:v>
                </c:pt>
                <c:pt idx="534">
                  <c:v>2.3399999999999745</c:v>
                </c:pt>
                <c:pt idx="535">
                  <c:v>2.3499999999999743</c:v>
                </c:pt>
                <c:pt idx="536">
                  <c:v>2.3599999999999741</c:v>
                </c:pt>
                <c:pt idx="537">
                  <c:v>2.3699999999999739</c:v>
                </c:pt>
                <c:pt idx="538">
                  <c:v>2.3799999999999737</c:v>
                </c:pt>
                <c:pt idx="539">
                  <c:v>2.3899999999999735</c:v>
                </c:pt>
                <c:pt idx="540">
                  <c:v>2.3999999999999733</c:v>
                </c:pt>
                <c:pt idx="541">
                  <c:v>2.4099999999999731</c:v>
                </c:pt>
                <c:pt idx="542">
                  <c:v>2.4199999999999728</c:v>
                </c:pt>
                <c:pt idx="543">
                  <c:v>2.4299999999999726</c:v>
                </c:pt>
                <c:pt idx="544">
                  <c:v>2.4399999999999724</c:v>
                </c:pt>
                <c:pt idx="545">
                  <c:v>2.4499999999999722</c:v>
                </c:pt>
                <c:pt idx="546">
                  <c:v>2.459999999999972</c:v>
                </c:pt>
                <c:pt idx="547">
                  <c:v>2.4699999999999718</c:v>
                </c:pt>
                <c:pt idx="548">
                  <c:v>2.4799999999999716</c:v>
                </c:pt>
                <c:pt idx="549">
                  <c:v>2.4899999999999713</c:v>
                </c:pt>
                <c:pt idx="550">
                  <c:v>2.4999999999999711</c:v>
                </c:pt>
                <c:pt idx="551">
                  <c:v>2.5099999999999709</c:v>
                </c:pt>
                <c:pt idx="552">
                  <c:v>2.5199999999999707</c:v>
                </c:pt>
                <c:pt idx="553">
                  <c:v>2.5299999999999705</c:v>
                </c:pt>
                <c:pt idx="554">
                  <c:v>2.5399999999999703</c:v>
                </c:pt>
                <c:pt idx="555">
                  <c:v>2.5499999999999701</c:v>
                </c:pt>
                <c:pt idx="556">
                  <c:v>2.5599999999999699</c:v>
                </c:pt>
                <c:pt idx="557">
                  <c:v>2.5699999999999696</c:v>
                </c:pt>
                <c:pt idx="558">
                  <c:v>2.5799999999999694</c:v>
                </c:pt>
                <c:pt idx="559">
                  <c:v>2.5899999999999692</c:v>
                </c:pt>
                <c:pt idx="560">
                  <c:v>2.599999999999969</c:v>
                </c:pt>
                <c:pt idx="561">
                  <c:v>2.6099999999999688</c:v>
                </c:pt>
                <c:pt idx="562">
                  <c:v>2.6199999999999686</c:v>
                </c:pt>
                <c:pt idx="563">
                  <c:v>2.6299999999999684</c:v>
                </c:pt>
                <c:pt idx="564">
                  <c:v>2.6399999999999681</c:v>
                </c:pt>
                <c:pt idx="565">
                  <c:v>2.6499999999999679</c:v>
                </c:pt>
                <c:pt idx="566">
                  <c:v>2.6599999999999677</c:v>
                </c:pt>
                <c:pt idx="567">
                  <c:v>2.6699999999999675</c:v>
                </c:pt>
                <c:pt idx="568">
                  <c:v>2.6799999999999673</c:v>
                </c:pt>
                <c:pt idx="569">
                  <c:v>2.6899999999999671</c:v>
                </c:pt>
                <c:pt idx="570">
                  <c:v>2.6999999999999669</c:v>
                </c:pt>
                <c:pt idx="571">
                  <c:v>2.7099999999999667</c:v>
                </c:pt>
                <c:pt idx="572">
                  <c:v>2.7199999999999664</c:v>
                </c:pt>
                <c:pt idx="573">
                  <c:v>2.7299999999999662</c:v>
                </c:pt>
                <c:pt idx="574">
                  <c:v>2.739999999999966</c:v>
                </c:pt>
                <c:pt idx="575">
                  <c:v>2.7499999999999658</c:v>
                </c:pt>
                <c:pt idx="576">
                  <c:v>2.7599999999999656</c:v>
                </c:pt>
                <c:pt idx="577">
                  <c:v>2.7699999999999654</c:v>
                </c:pt>
                <c:pt idx="578">
                  <c:v>2.7799999999999652</c:v>
                </c:pt>
                <c:pt idx="579">
                  <c:v>2.789999999999965</c:v>
                </c:pt>
                <c:pt idx="580">
                  <c:v>2.7999999999999647</c:v>
                </c:pt>
                <c:pt idx="581">
                  <c:v>2.8099999999999645</c:v>
                </c:pt>
                <c:pt idx="582">
                  <c:v>2.8199999999999643</c:v>
                </c:pt>
                <c:pt idx="583">
                  <c:v>2.8299999999999641</c:v>
                </c:pt>
                <c:pt idx="584">
                  <c:v>2.8399999999999639</c:v>
                </c:pt>
                <c:pt idx="585">
                  <c:v>2.8499999999999637</c:v>
                </c:pt>
                <c:pt idx="586">
                  <c:v>2.8599999999999635</c:v>
                </c:pt>
                <c:pt idx="587">
                  <c:v>2.8699999999999632</c:v>
                </c:pt>
                <c:pt idx="588">
                  <c:v>2.879999999999963</c:v>
                </c:pt>
                <c:pt idx="589">
                  <c:v>2.8899999999999628</c:v>
                </c:pt>
                <c:pt idx="590">
                  <c:v>2.8999999999999626</c:v>
                </c:pt>
                <c:pt idx="591">
                  <c:v>2.9099999999999624</c:v>
                </c:pt>
                <c:pt idx="592">
                  <c:v>2.9199999999999622</c:v>
                </c:pt>
                <c:pt idx="593">
                  <c:v>2.929999999999962</c:v>
                </c:pt>
                <c:pt idx="594">
                  <c:v>2.9399999999999618</c:v>
                </c:pt>
                <c:pt idx="595">
                  <c:v>2.9499999999999615</c:v>
                </c:pt>
                <c:pt idx="596">
                  <c:v>2.9599999999999613</c:v>
                </c:pt>
                <c:pt idx="597">
                  <c:v>2.9699999999999611</c:v>
                </c:pt>
                <c:pt idx="598">
                  <c:v>2.9799999999999609</c:v>
                </c:pt>
                <c:pt idx="599">
                  <c:v>2.9899999999999607</c:v>
                </c:pt>
                <c:pt idx="600">
                  <c:v>2.9999999999999605</c:v>
                </c:pt>
                <c:pt idx="601">
                  <c:v>3.0099999999999603</c:v>
                </c:pt>
                <c:pt idx="602">
                  <c:v>3.01999999999996</c:v>
                </c:pt>
                <c:pt idx="603">
                  <c:v>3.0299999999999598</c:v>
                </c:pt>
                <c:pt idx="604">
                  <c:v>3.0399999999999596</c:v>
                </c:pt>
                <c:pt idx="605">
                  <c:v>3.0499999999999594</c:v>
                </c:pt>
                <c:pt idx="606">
                  <c:v>3.0599999999999592</c:v>
                </c:pt>
                <c:pt idx="607">
                  <c:v>3.069999999999959</c:v>
                </c:pt>
                <c:pt idx="608">
                  <c:v>3.0799999999999588</c:v>
                </c:pt>
                <c:pt idx="609">
                  <c:v>3.0899999999999586</c:v>
                </c:pt>
                <c:pt idx="610">
                  <c:v>3.0999999999999583</c:v>
                </c:pt>
                <c:pt idx="611">
                  <c:v>3.1099999999999581</c:v>
                </c:pt>
                <c:pt idx="612">
                  <c:v>3.1199999999999579</c:v>
                </c:pt>
                <c:pt idx="613">
                  <c:v>3.1299999999999577</c:v>
                </c:pt>
                <c:pt idx="614">
                  <c:v>3.1399999999999575</c:v>
                </c:pt>
                <c:pt idx="615">
                  <c:v>3.1499999999999573</c:v>
                </c:pt>
                <c:pt idx="616">
                  <c:v>3.1599999999999571</c:v>
                </c:pt>
                <c:pt idx="617">
                  <c:v>3.1699999999999569</c:v>
                </c:pt>
                <c:pt idx="618">
                  <c:v>3.1799999999999566</c:v>
                </c:pt>
                <c:pt idx="619">
                  <c:v>3.1899999999999564</c:v>
                </c:pt>
                <c:pt idx="620">
                  <c:v>3.1999999999999562</c:v>
                </c:pt>
                <c:pt idx="621">
                  <c:v>3.209999999999956</c:v>
                </c:pt>
                <c:pt idx="622">
                  <c:v>3.2199999999999558</c:v>
                </c:pt>
                <c:pt idx="623">
                  <c:v>3.2299999999999556</c:v>
                </c:pt>
                <c:pt idx="624">
                  <c:v>3.2399999999999554</c:v>
                </c:pt>
                <c:pt idx="625">
                  <c:v>3.2499999999999551</c:v>
                </c:pt>
                <c:pt idx="626">
                  <c:v>3.2599999999999549</c:v>
                </c:pt>
                <c:pt idx="627">
                  <c:v>3.2699999999999547</c:v>
                </c:pt>
                <c:pt idx="628">
                  <c:v>3.2799999999999545</c:v>
                </c:pt>
                <c:pt idx="629">
                  <c:v>3.2899999999999543</c:v>
                </c:pt>
                <c:pt idx="630">
                  <c:v>3.2999999999999541</c:v>
                </c:pt>
                <c:pt idx="631">
                  <c:v>3.3099999999999539</c:v>
                </c:pt>
                <c:pt idx="632">
                  <c:v>3.3199999999999537</c:v>
                </c:pt>
                <c:pt idx="633">
                  <c:v>3.3299999999999534</c:v>
                </c:pt>
                <c:pt idx="634">
                  <c:v>3.3399999999999532</c:v>
                </c:pt>
                <c:pt idx="635">
                  <c:v>3.349999999999953</c:v>
                </c:pt>
                <c:pt idx="636">
                  <c:v>3.3599999999999528</c:v>
                </c:pt>
                <c:pt idx="637">
                  <c:v>3.3699999999999526</c:v>
                </c:pt>
                <c:pt idx="638">
                  <c:v>3.3799999999999524</c:v>
                </c:pt>
                <c:pt idx="639">
                  <c:v>3.3899999999999522</c:v>
                </c:pt>
                <c:pt idx="640">
                  <c:v>3.3999999999999519</c:v>
                </c:pt>
                <c:pt idx="641">
                  <c:v>3.4099999999999517</c:v>
                </c:pt>
                <c:pt idx="642">
                  <c:v>3.4199999999999515</c:v>
                </c:pt>
                <c:pt idx="643">
                  <c:v>3.4299999999999513</c:v>
                </c:pt>
                <c:pt idx="644">
                  <c:v>3.4399999999999511</c:v>
                </c:pt>
                <c:pt idx="645">
                  <c:v>3.4499999999999509</c:v>
                </c:pt>
                <c:pt idx="646">
                  <c:v>3.4599999999999507</c:v>
                </c:pt>
                <c:pt idx="647">
                  <c:v>3.4699999999999505</c:v>
                </c:pt>
                <c:pt idx="648">
                  <c:v>3.4799999999999502</c:v>
                </c:pt>
                <c:pt idx="649">
                  <c:v>3.48999999999995</c:v>
                </c:pt>
                <c:pt idx="650">
                  <c:v>3.4999999999999498</c:v>
                </c:pt>
                <c:pt idx="651">
                  <c:v>3.5099999999999496</c:v>
                </c:pt>
                <c:pt idx="652">
                  <c:v>3.5199999999999494</c:v>
                </c:pt>
                <c:pt idx="653">
                  <c:v>3.5299999999999492</c:v>
                </c:pt>
                <c:pt idx="654">
                  <c:v>3.539999999999949</c:v>
                </c:pt>
                <c:pt idx="655">
                  <c:v>3.5499999999999488</c:v>
                </c:pt>
                <c:pt idx="656">
                  <c:v>3.5599999999999485</c:v>
                </c:pt>
                <c:pt idx="657">
                  <c:v>3.5699999999999483</c:v>
                </c:pt>
                <c:pt idx="658">
                  <c:v>3.5799999999999481</c:v>
                </c:pt>
                <c:pt idx="659">
                  <c:v>3.5899999999999479</c:v>
                </c:pt>
                <c:pt idx="660">
                  <c:v>3.5999999999999477</c:v>
                </c:pt>
                <c:pt idx="661">
                  <c:v>3.6099999999999475</c:v>
                </c:pt>
                <c:pt idx="662">
                  <c:v>3.6199999999999473</c:v>
                </c:pt>
                <c:pt idx="663">
                  <c:v>3.629999999999947</c:v>
                </c:pt>
                <c:pt idx="664">
                  <c:v>3.6399999999999468</c:v>
                </c:pt>
                <c:pt idx="665">
                  <c:v>3.6499999999999466</c:v>
                </c:pt>
                <c:pt idx="666">
                  <c:v>3.6599999999999464</c:v>
                </c:pt>
                <c:pt idx="667">
                  <c:v>3.6699999999999462</c:v>
                </c:pt>
                <c:pt idx="668">
                  <c:v>3.679999999999946</c:v>
                </c:pt>
                <c:pt idx="669">
                  <c:v>3.6899999999999458</c:v>
                </c:pt>
                <c:pt idx="670">
                  <c:v>3.6999999999999456</c:v>
                </c:pt>
                <c:pt idx="671">
                  <c:v>3.7099999999999453</c:v>
                </c:pt>
                <c:pt idx="672">
                  <c:v>3.7199999999999451</c:v>
                </c:pt>
                <c:pt idx="673">
                  <c:v>3.7299999999999449</c:v>
                </c:pt>
                <c:pt idx="674">
                  <c:v>3.7399999999999447</c:v>
                </c:pt>
                <c:pt idx="675">
                  <c:v>3.7499999999999445</c:v>
                </c:pt>
                <c:pt idx="676">
                  <c:v>3.7599999999999443</c:v>
                </c:pt>
                <c:pt idx="677">
                  <c:v>3.7699999999999441</c:v>
                </c:pt>
                <c:pt idx="678">
                  <c:v>3.7799999999999438</c:v>
                </c:pt>
                <c:pt idx="679">
                  <c:v>3.7899999999999436</c:v>
                </c:pt>
                <c:pt idx="680">
                  <c:v>3.7999999999999434</c:v>
                </c:pt>
                <c:pt idx="681">
                  <c:v>3.8099999999999432</c:v>
                </c:pt>
                <c:pt idx="682">
                  <c:v>3.819999999999943</c:v>
                </c:pt>
                <c:pt idx="683">
                  <c:v>3.8299999999999428</c:v>
                </c:pt>
                <c:pt idx="684">
                  <c:v>3.8399999999999426</c:v>
                </c:pt>
                <c:pt idx="685">
                  <c:v>3.8499999999999424</c:v>
                </c:pt>
                <c:pt idx="686">
                  <c:v>3.8599999999999421</c:v>
                </c:pt>
                <c:pt idx="687">
                  <c:v>3.8699999999999419</c:v>
                </c:pt>
                <c:pt idx="688">
                  <c:v>3.8799999999999417</c:v>
                </c:pt>
                <c:pt idx="689">
                  <c:v>3.8899999999999415</c:v>
                </c:pt>
                <c:pt idx="690">
                  <c:v>3.8999999999999413</c:v>
                </c:pt>
                <c:pt idx="691">
                  <c:v>3.9099999999999411</c:v>
                </c:pt>
                <c:pt idx="692">
                  <c:v>3.9199999999999409</c:v>
                </c:pt>
                <c:pt idx="693">
                  <c:v>3.9299999999999407</c:v>
                </c:pt>
                <c:pt idx="694">
                  <c:v>3.9399999999999404</c:v>
                </c:pt>
                <c:pt idx="695">
                  <c:v>3.9499999999999402</c:v>
                </c:pt>
                <c:pt idx="696">
                  <c:v>3.95999999999994</c:v>
                </c:pt>
                <c:pt idx="697">
                  <c:v>3.9699999999999398</c:v>
                </c:pt>
                <c:pt idx="698">
                  <c:v>3.9799999999999396</c:v>
                </c:pt>
                <c:pt idx="699">
                  <c:v>3.9899999999999394</c:v>
                </c:pt>
                <c:pt idx="700">
                  <c:v>3.9999999999999392</c:v>
                </c:pt>
                <c:pt idx="701">
                  <c:v>4.0099999999999394</c:v>
                </c:pt>
                <c:pt idx="702">
                  <c:v>4.0199999999999392</c:v>
                </c:pt>
                <c:pt idx="703">
                  <c:v>4.029999999999939</c:v>
                </c:pt>
                <c:pt idx="704">
                  <c:v>4.0399999999999388</c:v>
                </c:pt>
                <c:pt idx="705">
                  <c:v>4.0499999999999385</c:v>
                </c:pt>
                <c:pt idx="706">
                  <c:v>4.0599999999999383</c:v>
                </c:pt>
                <c:pt idx="707">
                  <c:v>4.0699999999999381</c:v>
                </c:pt>
                <c:pt idx="708">
                  <c:v>4.0799999999999379</c:v>
                </c:pt>
                <c:pt idx="709">
                  <c:v>4.0899999999999377</c:v>
                </c:pt>
                <c:pt idx="710">
                  <c:v>4.0999999999999375</c:v>
                </c:pt>
                <c:pt idx="711">
                  <c:v>4.1099999999999373</c:v>
                </c:pt>
                <c:pt idx="712">
                  <c:v>4.119999999999937</c:v>
                </c:pt>
                <c:pt idx="713">
                  <c:v>4.1299999999999368</c:v>
                </c:pt>
                <c:pt idx="714">
                  <c:v>4.1399999999999366</c:v>
                </c:pt>
                <c:pt idx="715">
                  <c:v>4.1499999999999364</c:v>
                </c:pt>
                <c:pt idx="716">
                  <c:v>4.1599999999999362</c:v>
                </c:pt>
                <c:pt idx="717">
                  <c:v>4.169999999999936</c:v>
                </c:pt>
                <c:pt idx="718">
                  <c:v>4.1799999999999358</c:v>
                </c:pt>
                <c:pt idx="719">
                  <c:v>4.1899999999999356</c:v>
                </c:pt>
                <c:pt idx="720">
                  <c:v>4.1999999999999353</c:v>
                </c:pt>
                <c:pt idx="721">
                  <c:v>4.2099999999999351</c:v>
                </c:pt>
                <c:pt idx="722">
                  <c:v>4.2199999999999349</c:v>
                </c:pt>
                <c:pt idx="723">
                  <c:v>4.2299999999999347</c:v>
                </c:pt>
                <c:pt idx="724">
                  <c:v>4.2399999999999345</c:v>
                </c:pt>
                <c:pt idx="725">
                  <c:v>4.2499999999999343</c:v>
                </c:pt>
                <c:pt idx="726">
                  <c:v>4.2599999999999341</c:v>
                </c:pt>
                <c:pt idx="727">
                  <c:v>4.2699999999999338</c:v>
                </c:pt>
                <c:pt idx="728">
                  <c:v>4.2799999999999336</c:v>
                </c:pt>
                <c:pt idx="729">
                  <c:v>4.2899999999999334</c:v>
                </c:pt>
                <c:pt idx="730">
                  <c:v>4.2999999999999332</c:v>
                </c:pt>
                <c:pt idx="731">
                  <c:v>4.309999999999933</c:v>
                </c:pt>
                <c:pt idx="732">
                  <c:v>4.3199999999999328</c:v>
                </c:pt>
                <c:pt idx="733">
                  <c:v>4.3299999999999326</c:v>
                </c:pt>
                <c:pt idx="734">
                  <c:v>4.3399999999999324</c:v>
                </c:pt>
                <c:pt idx="735">
                  <c:v>4.3499999999999321</c:v>
                </c:pt>
                <c:pt idx="736">
                  <c:v>4.3599999999999319</c:v>
                </c:pt>
                <c:pt idx="737">
                  <c:v>4.3699999999999317</c:v>
                </c:pt>
                <c:pt idx="738">
                  <c:v>4.3799999999999315</c:v>
                </c:pt>
                <c:pt idx="739">
                  <c:v>4.3899999999999313</c:v>
                </c:pt>
                <c:pt idx="740">
                  <c:v>4.3999999999999311</c:v>
                </c:pt>
                <c:pt idx="741">
                  <c:v>4.4099999999999309</c:v>
                </c:pt>
                <c:pt idx="742">
                  <c:v>4.4199999999999307</c:v>
                </c:pt>
                <c:pt idx="743">
                  <c:v>4.4299999999999304</c:v>
                </c:pt>
                <c:pt idx="744">
                  <c:v>4.4399999999999302</c:v>
                </c:pt>
                <c:pt idx="745">
                  <c:v>4.44999999999993</c:v>
                </c:pt>
                <c:pt idx="746">
                  <c:v>4.4599999999999298</c:v>
                </c:pt>
                <c:pt idx="747">
                  <c:v>4.4699999999999296</c:v>
                </c:pt>
                <c:pt idx="748">
                  <c:v>4.4799999999999294</c:v>
                </c:pt>
                <c:pt idx="749">
                  <c:v>4.4899999999999292</c:v>
                </c:pt>
                <c:pt idx="750">
                  <c:v>4.4999999999999289</c:v>
                </c:pt>
                <c:pt idx="751">
                  <c:v>4.5099999999999287</c:v>
                </c:pt>
                <c:pt idx="752">
                  <c:v>4.5199999999999285</c:v>
                </c:pt>
                <c:pt idx="753">
                  <c:v>4.5299999999999283</c:v>
                </c:pt>
                <c:pt idx="754">
                  <c:v>4.5399999999999281</c:v>
                </c:pt>
                <c:pt idx="755">
                  <c:v>4.5499999999999279</c:v>
                </c:pt>
                <c:pt idx="756">
                  <c:v>4.5599999999999277</c:v>
                </c:pt>
                <c:pt idx="757">
                  <c:v>4.5699999999999275</c:v>
                </c:pt>
                <c:pt idx="758">
                  <c:v>4.5799999999999272</c:v>
                </c:pt>
                <c:pt idx="759">
                  <c:v>4.589999999999927</c:v>
                </c:pt>
                <c:pt idx="760">
                  <c:v>4.5999999999999268</c:v>
                </c:pt>
                <c:pt idx="761">
                  <c:v>4.6099999999999266</c:v>
                </c:pt>
                <c:pt idx="762">
                  <c:v>4.6199999999999264</c:v>
                </c:pt>
                <c:pt idx="763">
                  <c:v>4.6299999999999262</c:v>
                </c:pt>
                <c:pt idx="764">
                  <c:v>4.639999999999926</c:v>
                </c:pt>
                <c:pt idx="765">
                  <c:v>4.6499999999999257</c:v>
                </c:pt>
                <c:pt idx="766">
                  <c:v>4.6599999999999255</c:v>
                </c:pt>
                <c:pt idx="767">
                  <c:v>4.6699999999999253</c:v>
                </c:pt>
                <c:pt idx="768">
                  <c:v>4.6799999999999251</c:v>
                </c:pt>
                <c:pt idx="769">
                  <c:v>4.6899999999999249</c:v>
                </c:pt>
                <c:pt idx="770">
                  <c:v>4.6999999999999247</c:v>
                </c:pt>
                <c:pt idx="771">
                  <c:v>4.7099999999999245</c:v>
                </c:pt>
                <c:pt idx="772">
                  <c:v>4.7199999999999243</c:v>
                </c:pt>
                <c:pt idx="773">
                  <c:v>4.729999999999924</c:v>
                </c:pt>
                <c:pt idx="774">
                  <c:v>4.7399999999999238</c:v>
                </c:pt>
                <c:pt idx="775">
                  <c:v>4.7499999999999236</c:v>
                </c:pt>
                <c:pt idx="776">
                  <c:v>4.7599999999999234</c:v>
                </c:pt>
                <c:pt idx="777">
                  <c:v>4.7699999999999232</c:v>
                </c:pt>
                <c:pt idx="778">
                  <c:v>4.779999999999923</c:v>
                </c:pt>
                <c:pt idx="779">
                  <c:v>4.7899999999999228</c:v>
                </c:pt>
                <c:pt idx="780">
                  <c:v>4.7999999999999226</c:v>
                </c:pt>
                <c:pt idx="781">
                  <c:v>4.8099999999999223</c:v>
                </c:pt>
                <c:pt idx="782">
                  <c:v>4.8199999999999221</c:v>
                </c:pt>
                <c:pt idx="783">
                  <c:v>4.8299999999999219</c:v>
                </c:pt>
                <c:pt idx="784">
                  <c:v>4.8399999999999217</c:v>
                </c:pt>
                <c:pt idx="785">
                  <c:v>4.8499999999999215</c:v>
                </c:pt>
                <c:pt idx="786">
                  <c:v>4.8599999999999213</c:v>
                </c:pt>
                <c:pt idx="787">
                  <c:v>4.8699999999999211</c:v>
                </c:pt>
                <c:pt idx="788">
                  <c:v>4.8799999999999208</c:v>
                </c:pt>
                <c:pt idx="789">
                  <c:v>4.8899999999999206</c:v>
                </c:pt>
                <c:pt idx="790">
                  <c:v>4.8999999999999204</c:v>
                </c:pt>
                <c:pt idx="791">
                  <c:v>4.9099999999999202</c:v>
                </c:pt>
                <c:pt idx="792">
                  <c:v>4.91999999999992</c:v>
                </c:pt>
                <c:pt idx="793">
                  <c:v>4.9299999999999198</c:v>
                </c:pt>
                <c:pt idx="794">
                  <c:v>4.9399999999999196</c:v>
                </c:pt>
                <c:pt idx="795">
                  <c:v>4.9499999999999194</c:v>
                </c:pt>
                <c:pt idx="796">
                  <c:v>4.9599999999999191</c:v>
                </c:pt>
                <c:pt idx="797">
                  <c:v>4.9699999999999189</c:v>
                </c:pt>
                <c:pt idx="798">
                  <c:v>4.9799999999999187</c:v>
                </c:pt>
                <c:pt idx="799">
                  <c:v>4.9899999999999185</c:v>
                </c:pt>
                <c:pt idx="800">
                  <c:v>4.9999999999999183</c:v>
                </c:pt>
                <c:pt idx="801">
                  <c:v>5.0099999999999181</c:v>
                </c:pt>
                <c:pt idx="802">
                  <c:v>5.0199999999999179</c:v>
                </c:pt>
                <c:pt idx="803">
                  <c:v>5.0299999999999176</c:v>
                </c:pt>
                <c:pt idx="804">
                  <c:v>5.0399999999999174</c:v>
                </c:pt>
                <c:pt idx="805">
                  <c:v>5.0499999999999172</c:v>
                </c:pt>
                <c:pt idx="806">
                  <c:v>5.059999999999917</c:v>
                </c:pt>
                <c:pt idx="807">
                  <c:v>5.0699999999999168</c:v>
                </c:pt>
                <c:pt idx="808">
                  <c:v>5.0799999999999166</c:v>
                </c:pt>
                <c:pt idx="809">
                  <c:v>5.0899999999999164</c:v>
                </c:pt>
                <c:pt idx="810">
                  <c:v>5.0999999999999162</c:v>
                </c:pt>
                <c:pt idx="811">
                  <c:v>5.1099999999999159</c:v>
                </c:pt>
                <c:pt idx="812">
                  <c:v>5.1199999999999157</c:v>
                </c:pt>
                <c:pt idx="813">
                  <c:v>5.1299999999999155</c:v>
                </c:pt>
                <c:pt idx="814">
                  <c:v>5.1399999999999153</c:v>
                </c:pt>
                <c:pt idx="815">
                  <c:v>5.1499999999999151</c:v>
                </c:pt>
                <c:pt idx="816">
                  <c:v>5.1599999999999149</c:v>
                </c:pt>
                <c:pt idx="817">
                  <c:v>5.1699999999999147</c:v>
                </c:pt>
                <c:pt idx="818">
                  <c:v>5.1799999999999145</c:v>
                </c:pt>
                <c:pt idx="819">
                  <c:v>5.1899999999999142</c:v>
                </c:pt>
                <c:pt idx="820">
                  <c:v>5.199999999999914</c:v>
                </c:pt>
                <c:pt idx="821">
                  <c:v>5.2099999999999138</c:v>
                </c:pt>
                <c:pt idx="822">
                  <c:v>5.2199999999999136</c:v>
                </c:pt>
                <c:pt idx="823">
                  <c:v>5.2299999999999134</c:v>
                </c:pt>
                <c:pt idx="824">
                  <c:v>5.2399999999999132</c:v>
                </c:pt>
                <c:pt idx="825">
                  <c:v>5.249999999999913</c:v>
                </c:pt>
                <c:pt idx="826">
                  <c:v>5.2599999999999127</c:v>
                </c:pt>
                <c:pt idx="827">
                  <c:v>5.2699999999999125</c:v>
                </c:pt>
                <c:pt idx="828">
                  <c:v>5.2799999999999123</c:v>
                </c:pt>
                <c:pt idx="829">
                  <c:v>5.2899999999999121</c:v>
                </c:pt>
                <c:pt idx="830">
                  <c:v>5.2999999999999119</c:v>
                </c:pt>
                <c:pt idx="831">
                  <c:v>5.3099999999999117</c:v>
                </c:pt>
                <c:pt idx="832">
                  <c:v>5.3199999999999115</c:v>
                </c:pt>
                <c:pt idx="833">
                  <c:v>5.3299999999999113</c:v>
                </c:pt>
                <c:pt idx="834">
                  <c:v>5.339999999999911</c:v>
                </c:pt>
                <c:pt idx="835">
                  <c:v>5.3499999999999108</c:v>
                </c:pt>
                <c:pt idx="836">
                  <c:v>5.3599999999999106</c:v>
                </c:pt>
                <c:pt idx="837">
                  <c:v>5.3699999999999104</c:v>
                </c:pt>
                <c:pt idx="838">
                  <c:v>5.3799999999999102</c:v>
                </c:pt>
                <c:pt idx="839">
                  <c:v>5.38999999999991</c:v>
                </c:pt>
                <c:pt idx="840">
                  <c:v>5.3999999999999098</c:v>
                </c:pt>
                <c:pt idx="841">
                  <c:v>5.4099999999999095</c:v>
                </c:pt>
                <c:pt idx="842">
                  <c:v>5.4199999999999093</c:v>
                </c:pt>
                <c:pt idx="843">
                  <c:v>5.4299999999999091</c:v>
                </c:pt>
                <c:pt idx="844">
                  <c:v>5.4399999999999089</c:v>
                </c:pt>
                <c:pt idx="845">
                  <c:v>5.4499999999999087</c:v>
                </c:pt>
                <c:pt idx="846">
                  <c:v>5.4599999999999085</c:v>
                </c:pt>
                <c:pt idx="847">
                  <c:v>5.4699999999999083</c:v>
                </c:pt>
                <c:pt idx="848">
                  <c:v>5.4799999999999081</c:v>
                </c:pt>
                <c:pt idx="849">
                  <c:v>5.4899999999999078</c:v>
                </c:pt>
                <c:pt idx="850">
                  <c:v>5.4999999999999076</c:v>
                </c:pt>
                <c:pt idx="851">
                  <c:v>5.5099999999999074</c:v>
                </c:pt>
                <c:pt idx="852">
                  <c:v>5.5199999999999072</c:v>
                </c:pt>
                <c:pt idx="853">
                  <c:v>5.529999999999907</c:v>
                </c:pt>
                <c:pt idx="854">
                  <c:v>5.5399999999999068</c:v>
                </c:pt>
                <c:pt idx="855">
                  <c:v>5.5499999999999066</c:v>
                </c:pt>
                <c:pt idx="856">
                  <c:v>5.5599999999999064</c:v>
                </c:pt>
                <c:pt idx="857">
                  <c:v>5.5699999999999061</c:v>
                </c:pt>
                <c:pt idx="858">
                  <c:v>5.5799999999999059</c:v>
                </c:pt>
                <c:pt idx="859">
                  <c:v>5.5899999999999057</c:v>
                </c:pt>
                <c:pt idx="860">
                  <c:v>5.5999999999999055</c:v>
                </c:pt>
                <c:pt idx="861">
                  <c:v>5.6099999999999053</c:v>
                </c:pt>
                <c:pt idx="862">
                  <c:v>5.6199999999999051</c:v>
                </c:pt>
                <c:pt idx="863">
                  <c:v>5.6299999999999049</c:v>
                </c:pt>
                <c:pt idx="864">
                  <c:v>5.6399999999999046</c:v>
                </c:pt>
                <c:pt idx="865">
                  <c:v>5.6499999999999044</c:v>
                </c:pt>
                <c:pt idx="866">
                  <c:v>5.6599999999999042</c:v>
                </c:pt>
                <c:pt idx="867">
                  <c:v>5.669999999999904</c:v>
                </c:pt>
                <c:pt idx="868">
                  <c:v>5.6799999999999038</c:v>
                </c:pt>
                <c:pt idx="869">
                  <c:v>5.6899999999999036</c:v>
                </c:pt>
                <c:pt idx="870">
                  <c:v>5.6999999999999034</c:v>
                </c:pt>
                <c:pt idx="871">
                  <c:v>5.7099999999999032</c:v>
                </c:pt>
                <c:pt idx="872">
                  <c:v>5.7199999999999029</c:v>
                </c:pt>
                <c:pt idx="873">
                  <c:v>5.7299999999999027</c:v>
                </c:pt>
                <c:pt idx="874">
                  <c:v>5.7399999999999025</c:v>
                </c:pt>
                <c:pt idx="875">
                  <c:v>5.7499999999999023</c:v>
                </c:pt>
                <c:pt idx="876">
                  <c:v>5.7599999999999021</c:v>
                </c:pt>
                <c:pt idx="877">
                  <c:v>5.7699999999999019</c:v>
                </c:pt>
                <c:pt idx="878">
                  <c:v>5.7799999999999017</c:v>
                </c:pt>
                <c:pt idx="879">
                  <c:v>5.7899999999999014</c:v>
                </c:pt>
                <c:pt idx="880">
                  <c:v>5.7999999999999012</c:v>
                </c:pt>
                <c:pt idx="881">
                  <c:v>5.809999999999901</c:v>
                </c:pt>
                <c:pt idx="882">
                  <c:v>5.8199999999999008</c:v>
                </c:pt>
                <c:pt idx="883">
                  <c:v>5.8299999999999006</c:v>
                </c:pt>
                <c:pt idx="884">
                  <c:v>5.8399999999999004</c:v>
                </c:pt>
                <c:pt idx="885">
                  <c:v>5.8499999999999002</c:v>
                </c:pt>
                <c:pt idx="886">
                  <c:v>5.8599999999999</c:v>
                </c:pt>
                <c:pt idx="887">
                  <c:v>5.8699999999998997</c:v>
                </c:pt>
                <c:pt idx="888">
                  <c:v>5.8799999999998995</c:v>
                </c:pt>
                <c:pt idx="889">
                  <c:v>5.8899999999998993</c:v>
                </c:pt>
                <c:pt idx="890">
                  <c:v>5.8999999999998991</c:v>
                </c:pt>
                <c:pt idx="891">
                  <c:v>5.9099999999998989</c:v>
                </c:pt>
                <c:pt idx="892">
                  <c:v>5.9199999999998987</c:v>
                </c:pt>
                <c:pt idx="893">
                  <c:v>5.9299999999998985</c:v>
                </c:pt>
                <c:pt idx="894">
                  <c:v>5.9399999999998983</c:v>
                </c:pt>
                <c:pt idx="895">
                  <c:v>5.949999999999898</c:v>
                </c:pt>
                <c:pt idx="896">
                  <c:v>5.9599999999998978</c:v>
                </c:pt>
                <c:pt idx="897">
                  <c:v>5.9699999999998976</c:v>
                </c:pt>
                <c:pt idx="898">
                  <c:v>5.9799999999998974</c:v>
                </c:pt>
                <c:pt idx="899">
                  <c:v>5.9899999999998972</c:v>
                </c:pt>
                <c:pt idx="900">
                  <c:v>5.999999999999897</c:v>
                </c:pt>
                <c:pt idx="901">
                  <c:v>6.0099999999998968</c:v>
                </c:pt>
                <c:pt idx="902">
                  <c:v>6.0199999999998965</c:v>
                </c:pt>
                <c:pt idx="903">
                  <c:v>6.0299999999998963</c:v>
                </c:pt>
                <c:pt idx="904">
                  <c:v>6.0399999999998961</c:v>
                </c:pt>
                <c:pt idx="905">
                  <c:v>6.0499999999998959</c:v>
                </c:pt>
                <c:pt idx="906">
                  <c:v>6.0599999999998957</c:v>
                </c:pt>
                <c:pt idx="907">
                  <c:v>6.0699999999998955</c:v>
                </c:pt>
                <c:pt idx="908">
                  <c:v>6.0799999999998953</c:v>
                </c:pt>
                <c:pt idx="909">
                  <c:v>6.0899999999998951</c:v>
                </c:pt>
                <c:pt idx="910">
                  <c:v>6.0999999999998948</c:v>
                </c:pt>
                <c:pt idx="911">
                  <c:v>6.1099999999998946</c:v>
                </c:pt>
                <c:pt idx="912">
                  <c:v>6.1199999999998944</c:v>
                </c:pt>
                <c:pt idx="913">
                  <c:v>6.1299999999998942</c:v>
                </c:pt>
                <c:pt idx="914">
                  <c:v>6.139999999999894</c:v>
                </c:pt>
                <c:pt idx="915">
                  <c:v>6.1499999999998938</c:v>
                </c:pt>
                <c:pt idx="916">
                  <c:v>6.1599999999998936</c:v>
                </c:pt>
                <c:pt idx="917">
                  <c:v>6.1699999999998933</c:v>
                </c:pt>
                <c:pt idx="918">
                  <c:v>6.1799999999998931</c:v>
                </c:pt>
                <c:pt idx="919">
                  <c:v>6.1899999999998929</c:v>
                </c:pt>
                <c:pt idx="920">
                  <c:v>6.1999999999998927</c:v>
                </c:pt>
                <c:pt idx="921">
                  <c:v>6.2099999999998925</c:v>
                </c:pt>
                <c:pt idx="922">
                  <c:v>6.2199999999998923</c:v>
                </c:pt>
                <c:pt idx="923">
                  <c:v>6.2299999999998921</c:v>
                </c:pt>
                <c:pt idx="924">
                  <c:v>6.2399999999998919</c:v>
                </c:pt>
                <c:pt idx="925">
                  <c:v>6.2499999999998916</c:v>
                </c:pt>
                <c:pt idx="926">
                  <c:v>6.2599999999998914</c:v>
                </c:pt>
                <c:pt idx="927">
                  <c:v>6.2699999999998912</c:v>
                </c:pt>
                <c:pt idx="928">
                  <c:v>6.279999999999891</c:v>
                </c:pt>
                <c:pt idx="929">
                  <c:v>6.2899999999998908</c:v>
                </c:pt>
                <c:pt idx="930">
                  <c:v>6.2999999999998906</c:v>
                </c:pt>
                <c:pt idx="931">
                  <c:v>6.3099999999998904</c:v>
                </c:pt>
                <c:pt idx="932">
                  <c:v>6.3199999999998902</c:v>
                </c:pt>
                <c:pt idx="933">
                  <c:v>6.3299999999998899</c:v>
                </c:pt>
                <c:pt idx="934">
                  <c:v>6.3399999999998897</c:v>
                </c:pt>
                <c:pt idx="935">
                  <c:v>6.3499999999998895</c:v>
                </c:pt>
                <c:pt idx="936">
                  <c:v>6.3599999999998893</c:v>
                </c:pt>
                <c:pt idx="937">
                  <c:v>6.3699999999998891</c:v>
                </c:pt>
                <c:pt idx="938">
                  <c:v>6.3799999999998889</c:v>
                </c:pt>
                <c:pt idx="939">
                  <c:v>6.3899999999998887</c:v>
                </c:pt>
                <c:pt idx="940">
                  <c:v>6.3999999999998884</c:v>
                </c:pt>
                <c:pt idx="941">
                  <c:v>6.4099999999998882</c:v>
                </c:pt>
                <c:pt idx="942">
                  <c:v>6.419999999999888</c:v>
                </c:pt>
                <c:pt idx="943">
                  <c:v>6.4299999999998878</c:v>
                </c:pt>
                <c:pt idx="944">
                  <c:v>6.4399999999998876</c:v>
                </c:pt>
                <c:pt idx="945">
                  <c:v>6.4499999999998874</c:v>
                </c:pt>
                <c:pt idx="946">
                  <c:v>6.4599999999998872</c:v>
                </c:pt>
                <c:pt idx="947">
                  <c:v>6.469999999999887</c:v>
                </c:pt>
                <c:pt idx="948">
                  <c:v>6.4799999999998867</c:v>
                </c:pt>
                <c:pt idx="949">
                  <c:v>6.4899999999998865</c:v>
                </c:pt>
                <c:pt idx="950">
                  <c:v>6.4999999999998863</c:v>
                </c:pt>
                <c:pt idx="951">
                  <c:v>6.5099999999998861</c:v>
                </c:pt>
                <c:pt idx="952">
                  <c:v>6.5199999999998859</c:v>
                </c:pt>
                <c:pt idx="953">
                  <c:v>6.5299999999998857</c:v>
                </c:pt>
                <c:pt idx="954">
                  <c:v>6.5399999999998855</c:v>
                </c:pt>
                <c:pt idx="955">
                  <c:v>6.5499999999998852</c:v>
                </c:pt>
                <c:pt idx="956">
                  <c:v>6.559999999999885</c:v>
                </c:pt>
                <c:pt idx="957">
                  <c:v>6.5699999999998848</c:v>
                </c:pt>
                <c:pt idx="958">
                  <c:v>6.5799999999998846</c:v>
                </c:pt>
                <c:pt idx="959">
                  <c:v>6.5899999999998844</c:v>
                </c:pt>
                <c:pt idx="960">
                  <c:v>6.5999999999998842</c:v>
                </c:pt>
                <c:pt idx="961">
                  <c:v>6.609999999999884</c:v>
                </c:pt>
                <c:pt idx="962">
                  <c:v>6.6199999999998838</c:v>
                </c:pt>
                <c:pt idx="963">
                  <c:v>6.6299999999998835</c:v>
                </c:pt>
                <c:pt idx="964">
                  <c:v>6.6399999999998833</c:v>
                </c:pt>
                <c:pt idx="965">
                  <c:v>6.6499999999998831</c:v>
                </c:pt>
                <c:pt idx="966">
                  <c:v>6.6599999999998829</c:v>
                </c:pt>
                <c:pt idx="967">
                  <c:v>6.6699999999998827</c:v>
                </c:pt>
                <c:pt idx="968">
                  <c:v>6.6799999999998825</c:v>
                </c:pt>
                <c:pt idx="969">
                  <c:v>6.6899999999998823</c:v>
                </c:pt>
                <c:pt idx="970">
                  <c:v>6.699999999999882</c:v>
                </c:pt>
                <c:pt idx="971">
                  <c:v>6.7099999999998818</c:v>
                </c:pt>
                <c:pt idx="972">
                  <c:v>6.7199999999998816</c:v>
                </c:pt>
                <c:pt idx="973">
                  <c:v>6.7299999999998814</c:v>
                </c:pt>
                <c:pt idx="974">
                  <c:v>6.7399999999998812</c:v>
                </c:pt>
                <c:pt idx="975">
                  <c:v>6.749999999999881</c:v>
                </c:pt>
                <c:pt idx="976">
                  <c:v>6.7599999999998808</c:v>
                </c:pt>
                <c:pt idx="977">
                  <c:v>6.7699999999998806</c:v>
                </c:pt>
                <c:pt idx="978">
                  <c:v>6.7799999999998803</c:v>
                </c:pt>
                <c:pt idx="979">
                  <c:v>6.7899999999998801</c:v>
                </c:pt>
                <c:pt idx="980">
                  <c:v>6.7999999999998799</c:v>
                </c:pt>
                <c:pt idx="981">
                  <c:v>6.8099999999998797</c:v>
                </c:pt>
                <c:pt idx="982">
                  <c:v>6.8199999999998795</c:v>
                </c:pt>
                <c:pt idx="983">
                  <c:v>6.8299999999998793</c:v>
                </c:pt>
                <c:pt idx="984">
                  <c:v>6.8399999999998791</c:v>
                </c:pt>
                <c:pt idx="985">
                  <c:v>6.8499999999998789</c:v>
                </c:pt>
                <c:pt idx="986">
                  <c:v>6.8599999999998786</c:v>
                </c:pt>
                <c:pt idx="987">
                  <c:v>6.8699999999998784</c:v>
                </c:pt>
                <c:pt idx="988">
                  <c:v>6.8799999999998782</c:v>
                </c:pt>
                <c:pt idx="989">
                  <c:v>6.889999999999878</c:v>
                </c:pt>
                <c:pt idx="990">
                  <c:v>6.8999999999998778</c:v>
                </c:pt>
                <c:pt idx="991">
                  <c:v>6.9099999999998776</c:v>
                </c:pt>
                <c:pt idx="992">
                  <c:v>6.9199999999998774</c:v>
                </c:pt>
                <c:pt idx="993">
                  <c:v>6.9299999999998771</c:v>
                </c:pt>
                <c:pt idx="994">
                  <c:v>6.9399999999998769</c:v>
                </c:pt>
                <c:pt idx="995">
                  <c:v>6.9499999999998767</c:v>
                </c:pt>
                <c:pt idx="996">
                  <c:v>6.9599999999998765</c:v>
                </c:pt>
                <c:pt idx="997">
                  <c:v>6.9699999999998763</c:v>
                </c:pt>
                <c:pt idx="998">
                  <c:v>6.9799999999998761</c:v>
                </c:pt>
                <c:pt idx="999">
                  <c:v>6.9899999999998759</c:v>
                </c:pt>
                <c:pt idx="1000">
                  <c:v>6.9999999999998757</c:v>
                </c:pt>
              </c:numCache>
            </c:numRef>
          </c:xVal>
          <c:yVal>
            <c:numRef>
              <c:f>SCurve!$C$6:$C$1006</c:f>
              <c:numCache>
                <c:formatCode>0.00</c:formatCode>
                <c:ptCount val="1001"/>
                <c:pt idx="0">
                  <c:v>6.6816377894318719E-8</c:v>
                </c:pt>
                <c:pt idx="1">
                  <c:v>7.0563654046619222E-8</c:v>
                </c:pt>
                <c:pt idx="2">
                  <c:v>7.451383521159493E-8</c:v>
                </c:pt>
                <c:pt idx="3">
                  <c:v>7.8677490268744973E-8</c:v>
                </c:pt>
                <c:pt idx="4">
                  <c:v>8.3065715252012666E-8</c:v>
                </c:pt>
                <c:pt idx="5">
                  <c:v>8.769015837942427E-8</c:v>
                </c:pt>
                <c:pt idx="6">
                  <c:v>9.2563046205096774E-8</c:v>
                </c:pt>
                <c:pt idx="7">
                  <c:v>9.7697210940614986E-8</c:v>
                </c:pt>
                <c:pt idx="8">
                  <c:v>1.0310611899459003E-7</c:v>
                </c:pt>
                <c:pt idx="9">
                  <c:v>1.0880390078107299E-7</c:v>
                </c:pt>
                <c:pt idx="10">
                  <c:v>1.148053818494375E-7</c:v>
                </c:pt>
                <c:pt idx="11">
                  <c:v>1.2112611539033837E-7</c:v>
                </c:pt>
                <c:pt idx="12">
                  <c:v>1.277824161744197E-7</c:v>
                </c:pt>
                <c:pt idx="13">
                  <c:v>1.3479139598259153E-7</c:v>
                </c:pt>
                <c:pt idx="14">
                  <c:v>1.4217100058887828E-7</c:v>
                </c:pt>
                <c:pt idx="15">
                  <c:v>1.4994004835914501E-7</c:v>
                </c:pt>
                <c:pt idx="16">
                  <c:v>1.5811827053135032E-7</c:v>
                </c:pt>
                <c:pt idx="17">
                  <c:v>1.6672635324541222E-7</c:v>
                </c:pt>
                <c:pt idx="18">
                  <c:v>1.7578598139327694E-7</c:v>
                </c:pt>
                <c:pt idx="19">
                  <c:v>1.8531988436238721E-7</c:v>
                </c:pt>
                <c:pt idx="20">
                  <c:v>1.9535188374841037E-7</c:v>
                </c:pt>
                <c:pt idx="21">
                  <c:v>2.0590694311585997E-7</c:v>
                </c:pt>
                <c:pt idx="22">
                  <c:v>2.1701121988808677E-7</c:v>
                </c:pt>
                <c:pt idx="23">
                  <c:v>2.2869211945106622E-7</c:v>
                </c:pt>
                <c:pt idx="24">
                  <c:v>2.4097835155843212E-7</c:v>
                </c:pt>
                <c:pt idx="25">
                  <c:v>2.5389998912834511E-7</c:v>
                </c:pt>
                <c:pt idx="26">
                  <c:v>2.6748852952600628E-7</c:v>
                </c:pt>
                <c:pt idx="27">
                  <c:v>2.8177695842895437E-7</c:v>
                </c:pt>
                <c:pt idx="28">
                  <c:v>2.9679981637570626E-7</c:v>
                </c:pt>
                <c:pt idx="29">
                  <c:v>3.1259326810185351E-7</c:v>
                </c:pt>
                <c:pt idx="30">
                  <c:v>3.2919517477133856E-7</c:v>
                </c:pt>
                <c:pt idx="31">
                  <c:v>3.4664516921441045E-7</c:v>
                </c:pt>
                <c:pt idx="32">
                  <c:v>3.6498473428760448E-7</c:v>
                </c:pt>
                <c:pt idx="33">
                  <c:v>3.842572844750791E-7</c:v>
                </c:pt>
                <c:pt idx="34">
                  <c:v>4.0450825085473493E-7</c:v>
                </c:pt>
                <c:pt idx="35">
                  <c:v>4.2578516955674226E-7</c:v>
                </c:pt>
                <c:pt idx="36">
                  <c:v>4.4813777384646402E-7</c:v>
                </c:pt>
                <c:pt idx="37">
                  <c:v>4.7161808996820428E-7</c:v>
                </c:pt>
                <c:pt idx="38">
                  <c:v>4.9628053689080913E-7</c:v>
                </c:pt>
                <c:pt idx="39">
                  <c:v>5.2218203010086065E-7</c:v>
                </c:pt>
                <c:pt idx="40">
                  <c:v>5.493820895941048E-7</c:v>
                </c:pt>
                <c:pt idx="41">
                  <c:v>5.7794295222065226E-7</c:v>
                </c:pt>
                <c:pt idx="42">
                  <c:v>6.0792968854470629E-7</c:v>
                </c:pt>
                <c:pt idx="43">
                  <c:v>6.3941032438482818E-7</c:v>
                </c:pt>
                <c:pt idx="44">
                  <c:v>6.7245596720612426E-7</c:v>
                </c:pt>
                <c:pt idx="45">
                  <c:v>7.0714093754133519E-7</c:v>
                </c:pt>
                <c:pt idx="46">
                  <c:v>7.4354290562354018E-7</c:v>
                </c:pt>
                <c:pt idx="47">
                  <c:v>7.817430334190001E-7</c:v>
                </c:pt>
                <c:pt idx="48">
                  <c:v>8.2182612225473511E-7</c:v>
                </c:pt>
                <c:pt idx="49">
                  <c:v>8.6388076624160355E-7</c:v>
                </c:pt>
                <c:pt idx="50">
                  <c:v>9.0799951169995272E-7</c:v>
                </c:pt>
                <c:pt idx="51">
                  <c:v>9.5427902280147702E-7</c:v>
                </c:pt>
                <c:pt idx="52">
                  <c:v>1.0028202536475419E-6</c:v>
                </c:pt>
                <c:pt idx="53">
                  <c:v>1.0537286270110844E-6</c:v>
                </c:pt>
                <c:pt idx="54">
                  <c:v>1.1071142199762677E-6</c:v>
                </c:pt>
                <c:pt idx="55">
                  <c:v>1.1630919567171383E-6</c:v>
                </c:pt>
                <c:pt idx="56">
                  <c:v>1.2217818086640274E-6</c:v>
                </c:pt>
                <c:pt idx="57">
                  <c:v>1.2833090023138936E-6</c:v>
                </c:pt>
                <c:pt idx="58">
                  <c:v>1.3478042349485976E-6</c:v>
                </c:pt>
                <c:pt idx="59">
                  <c:v>1.4154038985329116E-6</c:v>
                </c:pt>
                <c:pt idx="60">
                  <c:v>1.4862503120723282E-6</c:v>
                </c:pt>
                <c:pt idx="61">
                  <c:v>1.5604919627188358E-6</c:v>
                </c:pt>
                <c:pt idx="62">
                  <c:v>1.6382837559214504E-6</c:v>
                </c:pt>
                <c:pt idx="63">
                  <c:v>1.7197872749269228E-6</c:v>
                </c:pt>
                <c:pt idx="64">
                  <c:v>1.8051710499448365E-6</c:v>
                </c:pt>
                <c:pt idx="65">
                  <c:v>1.894610837300596E-6</c:v>
                </c:pt>
                <c:pt idx="66">
                  <c:v>1.9882899089087854E-6</c:v>
                </c:pt>
                <c:pt idx="67">
                  <c:v>2.0863993524090795E-6</c:v>
                </c:pt>
                <c:pt idx="68">
                  <c:v>2.1891383823164892E-6</c:v>
                </c:pt>
                <c:pt idx="69">
                  <c:v>2.2967146625476288E-6</c:v>
                </c:pt>
                <c:pt idx="70">
                  <c:v>2.4093446406946908E-6</c:v>
                </c:pt>
                <c:pt idx="71">
                  <c:v>2.527253894429257E-6</c:v>
                </c:pt>
                <c:pt idx="72">
                  <c:v>2.6506774904285658E-6</c:v>
                </c:pt>
                <c:pt idx="73">
                  <c:v>2.7798603562273797E-6</c:v>
                </c:pt>
                <c:pt idx="74">
                  <c:v>2.91505766540996E-6</c:v>
                </c:pt>
                <c:pt idx="75">
                  <c:v>3.0565352365672578E-6</c:v>
                </c:pt>
                <c:pt idx="76">
                  <c:v>3.2045699464563121E-6</c:v>
                </c:pt>
                <c:pt idx="77">
                  <c:v>3.3594501578100995E-6</c:v>
                </c:pt>
                <c:pt idx="78">
                  <c:v>3.5214761622580255E-6</c:v>
                </c:pt>
                <c:pt idx="79">
                  <c:v>3.6909606388292118E-6</c:v>
                </c:pt>
                <c:pt idx="80">
                  <c:v>3.8682291285230626E-6</c:v>
                </c:pt>
                <c:pt idx="81">
                  <c:v>4.053620525443815E-6</c:v>
                </c:pt>
                <c:pt idx="82">
                  <c:v>4.2474875850088216E-6</c:v>
                </c:pt>
                <c:pt idx="83">
                  <c:v>4.4501974497528019E-6</c:v>
                </c:pt>
                <c:pt idx="84">
                  <c:v>4.6621321932636644E-6</c:v>
                </c:pt>
                <c:pt idx="85">
                  <c:v>4.8836893827987082E-6</c:v>
                </c:pt>
                <c:pt idx="86">
                  <c:v>5.1152826611437217E-6</c:v>
                </c:pt>
                <c:pt idx="87">
                  <c:v>5.3573423482907528E-6</c:v>
                </c:pt>
                <c:pt idx="88">
                  <c:v>5.6103160635249993E-6</c:v>
                </c:pt>
                <c:pt idx="89">
                  <c:v>5.8746693685248518E-6</c:v>
                </c:pt>
                <c:pt idx="90">
                  <c:v>6.1508864320935545E-6</c:v>
                </c:pt>
                <c:pt idx="91">
                  <c:v>6.4394707171561009E-6</c:v>
                </c:pt>
                <c:pt idx="92">
                  <c:v>6.7409456906687991E-6</c:v>
                </c:pt>
                <c:pt idx="93">
                  <c:v>7.0558555571048001E-6</c:v>
                </c:pt>
                <c:pt idx="94">
                  <c:v>7.3847660161933331E-6</c:v>
                </c:pt>
                <c:pt idx="95">
                  <c:v>7.7282650456067317E-6</c:v>
                </c:pt>
                <c:pt idx="96">
                  <c:v>8.0869637093033735E-6</c:v>
                </c:pt>
                <c:pt idx="97">
                  <c:v>8.4614969922520866E-6</c:v>
                </c:pt>
                <c:pt idx="98">
                  <c:v>8.8525246622780896E-6</c:v>
                </c:pt>
                <c:pt idx="99">
                  <c:v>9.2607321597875022E-6</c:v>
                </c:pt>
                <c:pt idx="100">
                  <c:v>9.68683151614346E-6</c:v>
                </c:pt>
                <c:pt idx="101">
                  <c:v>1.0131562301482854E-5</c:v>
                </c:pt>
                <c:pt idx="102">
                  <c:v>1.0595692602779871E-5</c:v>
                </c:pt>
                <c:pt idx="103">
                  <c:v>1.1080020032979392E-5</c:v>
                </c:pt>
                <c:pt idx="104">
                  <c:v>1.1585372772039102E-5</c:v>
                </c:pt>
                <c:pt idx="105">
                  <c:v>1.2112610640736962E-5</c:v>
                </c:pt>
                <c:pt idx="106">
                  <c:v>1.2662626208118359E-5</c:v>
                </c:pt>
                <c:pt idx="107">
                  <c:v>1.3236345933472941E-5</c:v>
                </c:pt>
                <c:pt idx="108">
                  <c:v>1.3834731343749824E-5</c:v>
                </c:pt>
                <c:pt idx="109">
                  <c:v>1.4458780247336831E-5</c:v>
                </c:pt>
                <c:pt idx="110">
                  <c:v>1.5109527985146308E-5</c:v>
                </c:pt>
                <c:pt idx="111">
                  <c:v>1.5788048719969721E-5</c:v>
                </c:pt>
                <c:pt idx="112">
                  <c:v>1.6495456765077923E-5</c:v>
                </c:pt>
                <c:pt idx="113">
                  <c:v>1.7232907953063737E-5</c:v>
                </c:pt>
                <c:pt idx="114">
                  <c:v>1.8001601045942088E-5</c:v>
                </c:pt>
                <c:pt idx="115">
                  <c:v>1.8802779187537172E-5</c:v>
                </c:pt>
                <c:pt idx="116">
                  <c:v>1.9637731399208124E-5</c:v>
                </c:pt>
                <c:pt idx="117">
                  <c:v>2.0507794119979883E-5</c:v>
                </c:pt>
                <c:pt idx="118">
                  <c:v>2.1414352792163818E-5</c:v>
                </c:pt>
                <c:pt idx="119">
                  <c:v>2.2358843493573069E-5</c:v>
                </c:pt>
                <c:pt idx="120">
                  <c:v>2.3342754617450288E-5</c:v>
                </c:pt>
                <c:pt idx="121">
                  <c:v>2.4367628601249634E-5</c:v>
                </c:pt>
                <c:pt idx="122">
                  <c:v>2.5435063705425856E-5</c:v>
                </c:pt>
                <c:pt idx="123">
                  <c:v>2.6546715843406652E-5</c:v>
                </c:pt>
                <c:pt idx="124">
                  <c:v>2.7704300463936966E-5</c:v>
                </c:pt>
                <c:pt idx="125">
                  <c:v>2.8909594487005447E-5</c:v>
                </c:pt>
                <c:pt idx="126">
                  <c:v>3.0164438294576202E-5</c:v>
                </c:pt>
                <c:pt idx="127">
                  <c:v>3.1470737777370828E-5</c:v>
                </c:pt>
                <c:pt idx="128">
                  <c:v>3.2830466438957156E-5</c:v>
                </c:pt>
                <c:pt idx="129">
                  <c:v>3.42456675584215E-5</c:v>
                </c:pt>
                <c:pt idx="130">
                  <c:v>3.5718456412916419E-5</c:v>
                </c:pt>
                <c:pt idx="131">
                  <c:v>3.7251022561391848E-5</c:v>
                </c:pt>
                <c:pt idx="132">
                  <c:v>3.8845632190832675E-5</c:v>
                </c:pt>
                <c:pt idx="133">
                  <c:v>4.0504630526342371E-5</c:v>
                </c:pt>
                <c:pt idx="134">
                  <c:v>4.2230444306427486E-5</c:v>
                </c:pt>
                <c:pt idx="135">
                  <c:v>4.4025584324851674E-5</c:v>
                </c:pt>
                <c:pt idx="136">
                  <c:v>4.5892648040441967E-5</c:v>
                </c:pt>
                <c:pt idx="137">
                  <c:v>4.7834322256246078E-5</c:v>
                </c:pt>
                <c:pt idx="138">
                  <c:v>4.9853385869450858E-5</c:v>
                </c:pt>
                <c:pt idx="139">
                  <c:v>5.195271269348703E-5</c:v>
                </c:pt>
                <c:pt idx="140">
                  <c:v>5.413527435375532E-5</c:v>
                </c:pt>
                <c:pt idx="141">
                  <c:v>5.6404143258423147E-5</c:v>
                </c:pt>
                <c:pt idx="142">
                  <c:v>5.8762495645753963E-5</c:v>
                </c:pt>
                <c:pt idx="143">
                  <c:v>6.1213614709438189E-5</c:v>
                </c:pt>
                <c:pt idx="144">
                  <c:v>6.3760893803407276E-5</c:v>
                </c:pt>
                <c:pt idx="145">
                  <c:v>6.6407839727622957E-5</c:v>
                </c:pt>
                <c:pt idx="146">
                  <c:v>6.9158076096341282E-5</c:v>
                </c:pt>
                <c:pt idx="147">
                  <c:v>7.2015346790360271E-5</c:v>
                </c:pt>
                <c:pt idx="148">
                  <c:v>7.4983519494764775E-5</c:v>
                </c:pt>
                <c:pt idx="149">
                  <c:v>7.8066589323692826E-5</c:v>
                </c:pt>
                <c:pt idx="150">
                  <c:v>8.126868253365154E-5</c:v>
                </c:pt>
                <c:pt idx="151">
                  <c:v>8.4594060326915118E-5</c:v>
                </c:pt>
                <c:pt idx="152">
                  <c:v>8.8047122746541005E-5</c:v>
                </c:pt>
                <c:pt idx="153">
                  <c:v>9.1632412664548318E-5</c:v>
                </c:pt>
                <c:pt idx="154">
                  <c:v>9.5354619864794065E-5</c:v>
                </c:pt>
                <c:pt idx="155">
                  <c:v>9.9218585222101178E-5</c:v>
                </c:pt>
                <c:pt idx="156">
                  <c:v>1.0322930497917027E-4</c:v>
                </c:pt>
                <c:pt idx="157">
                  <c:v>1.073919351228258E-4</c:v>
                </c:pt>
                <c:pt idx="158">
                  <c:v>1.1171179586113421E-4</c:v>
                </c:pt>
                <c:pt idx="159">
                  <c:v>1.1619437620293204E-4</c:v>
                </c:pt>
                <c:pt idx="160">
                  <c:v>1.2084533864129412E-4</c:v>
                </c:pt>
                <c:pt idx="161">
                  <c:v>1.2567052394247026E-4</c:v>
                </c:pt>
                <c:pt idx="162">
                  <c:v>1.3067595604180992E-4</c:v>
                </c:pt>
                <c:pt idx="163">
                  <c:v>1.358678470481863E-4</c:v>
                </c:pt>
                <c:pt idx="164">
                  <c:v>1.4125260235841488E-4</c:v>
                </c:pt>
                <c:pt idx="165">
                  <c:v>1.468368258831671E-4</c:v>
                </c:pt>
                <c:pt idx="166">
                  <c:v>1.5262732538584174E-4</c:v>
                </c:pt>
                <c:pt idx="167">
                  <c:v>1.5863111793586873E-4</c:v>
                </c:pt>
                <c:pt idx="168">
                  <c:v>1.6485543547788432E-4</c:v>
                </c:pt>
                <c:pt idx="169">
                  <c:v>1.7130773051820579E-4</c:v>
                </c:pt>
                <c:pt idx="170">
                  <c:v>1.7799568193001925E-4</c:v>
                </c:pt>
                <c:pt idx="171">
                  <c:v>1.849272008786675E-4</c:v>
                </c:pt>
                <c:pt idx="172">
                  <c:v>1.921104368683956E-4</c:v>
                </c:pt>
                <c:pt idx="173">
                  <c:v>1.9955378391191015E-4</c:v>
                </c:pt>
                <c:pt idx="174">
                  <c:v>2.0726588682404997E-4</c:v>
                </c:pt>
                <c:pt idx="175">
                  <c:v>2.1525564764086569E-4</c:v>
                </c:pt>
                <c:pt idx="176">
                  <c:v>2.2353223216536156E-4</c:v>
                </c:pt>
                <c:pt idx="177">
                  <c:v>2.3210507664111479E-4</c:v>
                </c:pt>
                <c:pt idx="178">
                  <c:v>2.409838945549767E-4</c:v>
                </c:pt>
                <c:pt idx="179">
                  <c:v>2.5017868356999048E-4</c:v>
                </c:pt>
                <c:pt idx="180">
                  <c:v>2.5969973258965729E-4</c:v>
                </c:pt>
                <c:pt idx="181">
                  <c:v>2.6955762895460641E-4</c:v>
                </c:pt>
                <c:pt idx="182">
                  <c:v>2.797632657727154E-4</c:v>
                </c:pt>
                <c:pt idx="183">
                  <c:v>2.9032784938365797E-4</c:v>
                </c:pt>
                <c:pt idx="184">
                  <c:v>3.0126290695881242E-4</c:v>
                </c:pt>
                <c:pt idx="185">
                  <c:v>3.125802942374298E-4</c:v>
                </c:pt>
                <c:pt idx="186">
                  <c:v>3.2429220339989074E-4</c:v>
                </c:pt>
                <c:pt idx="187">
                  <c:v>3.3641117107882748E-4</c:v>
                </c:pt>
                <c:pt idx="188">
                  <c:v>3.4895008650884842E-4</c:v>
                </c:pt>
                <c:pt idx="189">
                  <c:v>3.6192219981551026E-4</c:v>
                </c:pt>
                <c:pt idx="190">
                  <c:v>3.7534113044415896E-4</c:v>
                </c:pt>
                <c:pt idx="191">
                  <c:v>3.8922087572916417E-4</c:v>
                </c:pt>
                <c:pt idx="192">
                  <c:v>4.0357581960401864E-4</c:v>
                </c:pt>
                <c:pt idx="193">
                  <c:v>4.1842074145270367E-4</c:v>
                </c:pt>
                <c:pt idx="194">
                  <c:v>4.3377082510265009E-4</c:v>
                </c:pt>
                <c:pt idx="195">
                  <c:v>4.4964166795953835E-4</c:v>
                </c:pt>
                <c:pt idx="196">
                  <c:v>4.6604929028412438E-4</c:v>
                </c:pt>
                <c:pt idx="197">
                  <c:v>4.8301014461115863E-4</c:v>
                </c:pt>
                <c:pt idx="198">
                  <c:v>5.0054112531043582E-4</c:v>
                </c:pt>
                <c:pt idx="199">
                  <c:v>5.1865957828987712E-4</c:v>
                </c:pt>
                <c:pt idx="200">
                  <c:v>5.3738331084048107E-4</c:v>
                </c:pt>
                <c:pt idx="201">
                  <c:v>5.5673060162288017E-4</c:v>
                </c:pt>
                <c:pt idx="202">
                  <c:v>5.7672021079515278E-4</c:v>
                </c:pt>
                <c:pt idx="203">
                  <c:v>5.9737139028143724E-4</c:v>
                </c:pt>
                <c:pt idx="204">
                  <c:v>6.1870389418077778E-4</c:v>
                </c:pt>
                <c:pt idx="205">
                  <c:v>6.4073798931555228E-4</c:v>
                </c:pt>
                <c:pt idx="206">
                  <c:v>6.6349446591872085E-4</c:v>
                </c:pt>
                <c:pt idx="207">
                  <c:v>6.8699464845900407E-4</c:v>
                </c:pt>
                <c:pt idx="208">
                  <c:v>7.1126040660301007E-4</c:v>
                </c:pt>
                <c:pt idx="209">
                  <c:v>7.3631416631318681E-4</c:v>
                </c:pt>
                <c:pt idx="210">
                  <c:v>7.6217892108040137E-4</c:v>
                </c:pt>
                <c:pt idx="211">
                  <c:v>7.8887824328976737E-4</c:v>
                </c:pt>
                <c:pt idx="212">
                  <c:v>8.1643629571826934E-4</c:v>
                </c:pt>
                <c:pt idx="213">
                  <c:v>8.4487784316255395E-4</c:v>
                </c:pt>
                <c:pt idx="214">
                  <c:v>8.7422826419518993E-4</c:v>
                </c:pt>
                <c:pt idx="215">
                  <c:v>9.045135630475048E-4</c:v>
                </c:pt>
                <c:pt idx="216">
                  <c:v>9.3576038161698953E-4</c:v>
                </c:pt>
                <c:pt idx="217">
                  <c:v>9.6799601159713281E-4</c:v>
                </c:pt>
                <c:pt idx="218">
                  <c:v>1.0012484067274026E-3</c:v>
                </c:pt>
                <c:pt idx="219">
                  <c:v>1.03554619516094E-3</c:v>
                </c:pt>
                <c:pt idx="220">
                  <c:v>1.0709186919473522E-3</c:v>
                </c:pt>
                <c:pt idx="221">
                  <c:v>1.107395911627891E-3</c:v>
                </c:pt>
                <c:pt idx="222">
                  <c:v>1.1450085809401496E-3</c:v>
                </c:pt>
                <c:pt idx="223">
                  <c:v>1.1837881516291837E-3</c:v>
                </c:pt>
                <c:pt idx="224">
                  <c:v>1.2237668133618638E-3</c:v>
                </c:pt>
                <c:pt idx="225">
                  <c:v>1.2649775067410968E-3</c:v>
                </c:pt>
                <c:pt idx="226">
                  <c:v>1.3074539364163712E-3</c:v>
                </c:pt>
                <c:pt idx="227">
                  <c:v>1.3512305842869317E-3</c:v>
                </c:pt>
                <c:pt idx="228">
                  <c:v>1.3963427227936811E-3</c:v>
                </c:pt>
                <c:pt idx="229">
                  <c:v>1.4428264282957744E-3</c:v>
                </c:pt>
                <c:pt idx="230">
                  <c:v>1.490718594527689E-3</c:v>
                </c:pt>
                <c:pt idx="231">
                  <c:v>1.540056946132364E-3</c:v>
                </c:pt>
                <c:pt idx="232">
                  <c:v>1.5908800522657965E-3</c:v>
                </c:pt>
                <c:pt idx="233">
                  <c:v>1.6432273402683605E-3</c:v>
                </c:pt>
                <c:pt idx="234">
                  <c:v>1.697139109397876E-3</c:v>
                </c:pt>
                <c:pt idx="235">
                  <c:v>1.7526565446193347E-3</c:v>
                </c:pt>
                <c:pt idx="236">
                  <c:v>1.8098217304458783E-3</c:v>
                </c:pt>
                <c:pt idx="237">
                  <c:v>1.8686776648255564E-3</c:v>
                </c:pt>
                <c:pt idx="238">
                  <c:v>1.9292682730681801E-3</c:v>
                </c:pt>
                <c:pt idx="239">
                  <c:v>1.9916384218063281E-3</c:v>
                </c:pt>
                <c:pt idx="240">
                  <c:v>2.0558339329843941E-3</c:v>
                </c:pt>
                <c:pt idx="241">
                  <c:v>2.1219015978694257E-3</c:v>
                </c:pt>
                <c:pt idx="242">
                  <c:v>2.1898891910772269E-3</c:v>
                </c:pt>
                <c:pt idx="243">
                  <c:v>2.259845484607058E-3</c:v>
                </c:pt>
                <c:pt idx="244">
                  <c:v>2.3318202618779851E-3</c:v>
                </c:pt>
                <c:pt idx="245">
                  <c:v>2.4058643317598476E-3</c:v>
                </c:pt>
                <c:pt idx="246">
                  <c:v>2.482029542591511E-3</c:v>
                </c:pt>
                <c:pt idx="247">
                  <c:v>2.5603687961789066E-3</c:v>
                </c:pt>
                <c:pt idx="248">
                  <c:v>2.6409360617651741E-3</c:v>
                </c:pt>
                <c:pt idx="249">
                  <c:v>2.7237863899649485E-3</c:v>
                </c:pt>
                <c:pt idx="250">
                  <c:v>2.8089759266547542E-3</c:v>
                </c:pt>
                <c:pt idx="251">
                  <c:v>2.8965619268111497E-3</c:v>
                </c:pt>
                <c:pt idx="252">
                  <c:v>2.9866027682880678E-3</c:v>
                </c:pt>
                <c:pt idx="253">
                  <c:v>3.0791579655247221E-3</c:v>
                </c:pt>
                <c:pt idx="254">
                  <c:v>3.1742881831750493E-3</c:v>
                </c:pt>
                <c:pt idx="255">
                  <c:v>3.2720552496496606E-3</c:v>
                </c:pt>
                <c:pt idx="256">
                  <c:v>3.3725221705608981E-3</c:v>
                </c:pt>
                <c:pt idx="257">
                  <c:v>3.4757531420614701E-3</c:v>
                </c:pt>
                <c:pt idx="258">
                  <c:v>3.5818135640670093E-3</c:v>
                </c:pt>
                <c:pt idx="259">
                  <c:v>3.6907700533525532E-3</c:v>
                </c:pt>
                <c:pt idx="260">
                  <c:v>3.8026904565128536E-3</c:v>
                </c:pt>
                <c:pt idx="261">
                  <c:v>3.9176438627761554E-3</c:v>
                </c:pt>
                <c:pt idx="262">
                  <c:v>4.0357006166610492E-3</c:v>
                </c:pt>
                <c:pt idx="263">
                  <c:v>4.1569323304655702E-3</c:v>
                </c:pt>
                <c:pt idx="264">
                  <c:v>4.2814118965777363E-3</c:v>
                </c:pt>
                <c:pt idx="265">
                  <c:v>4.4092134995963785E-3</c:v>
                </c:pt>
                <c:pt idx="266">
                  <c:v>4.5404126282511514E-3</c:v>
                </c:pt>
                <c:pt idx="267">
                  <c:v>4.6750860871100954E-3</c:v>
                </c:pt>
                <c:pt idx="268">
                  <c:v>4.8133120080633548E-3</c:v>
                </c:pt>
                <c:pt idx="269">
                  <c:v>4.9551698615710373E-3</c:v>
                </c:pt>
                <c:pt idx="270">
                  <c:v>5.1007404676635072E-3</c:v>
                </c:pt>
                <c:pt idx="271">
                  <c:v>5.2501060066818504E-3</c:v>
                </c:pt>
                <c:pt idx="272">
                  <c:v>5.4033500297462527E-3</c:v>
                </c:pt>
                <c:pt idx="273">
                  <c:v>5.5605574689398807E-3</c:v>
                </c:pt>
                <c:pt idx="274">
                  <c:v>5.7218146471957314E-3</c:v>
                </c:pt>
                <c:pt idx="275">
                  <c:v>5.8872092878736954E-3</c:v>
                </c:pt>
                <c:pt idx="276">
                  <c:v>6.0568305240149287E-3</c:v>
                </c:pt>
                <c:pt idx="277">
                  <c:v>6.2307689072605681E-3</c:v>
                </c:pt>
                <c:pt idx="278">
                  <c:v>6.4091164164217004E-3</c:v>
                </c:pt>
                <c:pt idx="279">
                  <c:v>6.5919664656873172E-3</c:v>
                </c:pt>
                <c:pt idx="280">
                  <c:v>6.7794139124568191E-3</c:v>
                </c:pt>
                <c:pt idx="281">
                  <c:v>6.9715550647836766E-3</c:v>
                </c:pt>
                <c:pt idx="282">
                  <c:v>7.1684876884166616E-3</c:v>
                </c:pt>
                <c:pt idx="283">
                  <c:v>7.3703110134249582E-3</c:v>
                </c:pt>
                <c:pt idx="284">
                  <c:v>7.5771257403933418E-3</c:v>
                </c:pt>
                <c:pt idx="285">
                  <c:v>7.7890340461736814E-3</c:v>
                </c:pt>
                <c:pt idx="286">
                  <c:v>8.0061395891787394E-3</c:v>
                </c:pt>
                <c:pt idx="287">
                  <c:v>8.2285475142044266E-3</c:v>
                </c:pt>
                <c:pt idx="288">
                  <c:v>8.4563644567662646E-3</c:v>
                </c:pt>
                <c:pt idx="289">
                  <c:v>8.6896985469361848E-3</c:v>
                </c:pt>
                <c:pt idx="290">
                  <c:v>8.9286594126654281E-3</c:v>
                </c:pt>
                <c:pt idx="291">
                  <c:v>9.1733581825793348E-3</c:v>
                </c:pt>
                <c:pt idx="292">
                  <c:v>9.4239074882299673E-3</c:v>
                </c:pt>
                <c:pt idx="293">
                  <c:v>9.6804214657923177E-3</c:v>
                </c:pt>
                <c:pt idx="294">
                  <c:v>9.9430157571898572E-3</c:v>
                </c:pt>
                <c:pt idx="295">
                  <c:v>1.0211807510635336E-2</c:v>
                </c:pt>
                <c:pt idx="296">
                  <c:v>1.0486915380572639E-2</c:v>
                </c:pt>
                <c:pt idx="297">
                  <c:v>1.0768459527005425E-2</c:v>
                </c:pt>
                <c:pt idx="298">
                  <c:v>1.1056561614198799E-2</c:v>
                </c:pt>
                <c:pt idx="299">
                  <c:v>1.135134480873946E-2</c:v>
                </c:pt>
                <c:pt idx="300">
                  <c:v>1.1652933776940927E-2</c:v>
                </c:pt>
                <c:pt idx="301">
                  <c:v>1.1961454681579328E-2</c:v>
                </c:pt>
                <c:pt idx="302">
                  <c:v>1.2277035177946481E-2</c:v>
                </c:pt>
                <c:pt idx="303">
                  <c:v>1.2599804409206175E-2</c:v>
                </c:pt>
                <c:pt idx="304">
                  <c:v>1.2929893001040124E-2</c:v>
                </c:pt>
                <c:pt idx="305">
                  <c:v>1.3267433055570181E-2</c:v>
                </c:pt>
                <c:pt idx="306">
                  <c:v>1.3612558144543293E-2</c:v>
                </c:pt>
                <c:pt idx="307">
                  <c:v>1.3965403301766143E-2</c:v>
                </c:pt>
                <c:pt idx="308">
                  <c:v>1.4326105014776346E-2</c:v>
                </c:pt>
                <c:pt idx="309">
                  <c:v>1.4694801215737132E-2</c:v>
                </c:pt>
                <c:pt idx="310">
                  <c:v>1.5071631271543252E-2</c:v>
                </c:pt>
                <c:pt idx="311">
                  <c:v>1.545673597312512E-2</c:v>
                </c:pt>
                <c:pt idx="312">
                  <c:v>1.5850257523939086E-2</c:v>
                </c:pt>
                <c:pt idx="313">
                  <c:v>1.6252339527631936E-2</c:v>
                </c:pt>
                <c:pt idx="314">
                  <c:v>1.6663126974867409E-2</c:v>
                </c:pt>
                <c:pt idx="315">
                  <c:v>1.7082766229303714E-2</c:v>
                </c:pt>
                <c:pt idx="316">
                  <c:v>1.7511405012709851E-2</c:v>
                </c:pt>
                <c:pt idx="317">
                  <c:v>1.7949192389210746E-2</c:v>
                </c:pt>
                <c:pt idx="318">
                  <c:v>1.8396278748649516E-2</c:v>
                </c:pt>
                <c:pt idx="319">
                  <c:v>1.8852815789057151E-2</c:v>
                </c:pt>
                <c:pt idx="320">
                  <c:v>1.9318956498218846E-2</c:v>
                </c:pt>
                <c:pt idx="321">
                  <c:v>1.9794855134327854E-2</c:v>
                </c:pt>
                <c:pt idx="322">
                  <c:v>2.028066720571679E-2</c:v>
                </c:pt>
                <c:pt idx="323">
                  <c:v>2.077654944965782E-2</c:v>
                </c:pt>
                <c:pt idx="324">
                  <c:v>2.1282659810222683E-2</c:v>
                </c:pt>
                <c:pt idx="325">
                  <c:v>2.1799157415194469E-2</c:v>
                </c:pt>
                <c:pt idx="326">
                  <c:v>2.2326202552023125E-2</c:v>
                </c:pt>
                <c:pt idx="327">
                  <c:v>2.2863956642817134E-2</c:v>
                </c:pt>
                <c:pt idx="328">
                  <c:v>2.3412582218364598E-2</c:v>
                </c:pt>
                <c:pt idx="329">
                  <c:v>2.397224289117679E-2</c:v>
                </c:pt>
                <c:pt idx="330">
                  <c:v>2.4543103327548298E-2</c:v>
                </c:pt>
                <c:pt idx="331">
                  <c:v>2.5125329218627705E-2</c:v>
                </c:pt>
                <c:pt idx="332">
                  <c:v>2.5719087250494259E-2</c:v>
                </c:pt>
                <c:pt idx="333">
                  <c:v>2.6324545073235166E-2</c:v>
                </c:pt>
                <c:pt idx="334">
                  <c:v>2.6941871269019726E-2</c:v>
                </c:pt>
                <c:pt idx="335">
                  <c:v>2.7571235319166675E-2</c:v>
                </c:pt>
                <c:pt idx="336">
                  <c:v>2.8212807570201302E-2</c:v>
                </c:pt>
                <c:pt idx="337">
                  <c:v>2.8866759198900353E-2</c:v>
                </c:pt>
                <c:pt idx="338">
                  <c:v>2.9533262176322163E-2</c:v>
                </c:pt>
                <c:pt idx="339">
                  <c:v>3.021248923082093E-2</c:v>
                </c:pt>
                <c:pt idx="340">
                  <c:v>3.0904613810044213E-2</c:v>
                </c:pt>
                <c:pt idx="341">
                  <c:v>3.1609810041913655E-2</c:v>
                </c:pt>
                <c:pt idx="342">
                  <c:v>3.2328252694588909E-2</c:v>
                </c:pt>
                <c:pt idx="343">
                  <c:v>3.3060117135416227E-2</c:v>
                </c:pt>
                <c:pt idx="344">
                  <c:v>3.3805579288863088E-2</c:v>
                </c:pt>
                <c:pt idx="345">
                  <c:v>3.4564815593441274E-2</c:v>
                </c:pt>
                <c:pt idx="346">
                  <c:v>3.533800295762151E-2</c:v>
                </c:pt>
                <c:pt idx="347">
                  <c:v>3.6125318714743004E-2</c:v>
                </c:pt>
                <c:pt idx="348">
                  <c:v>3.6926940576922404E-2</c:v>
                </c:pt>
                <c:pt idx="349">
                  <c:v>3.7743046587967254E-2</c:v>
                </c:pt>
                <c:pt idx="350">
                  <c:v>3.8573815075299368E-2</c:v>
                </c:pt>
                <c:pt idx="351">
                  <c:v>3.9419424600894683E-2</c:v>
                </c:pt>
                <c:pt idx="352">
                  <c:v>4.0280053911246921E-2</c:v>
                </c:pt>
                <c:pt idx="353">
                  <c:v>4.1155881886362607E-2</c:v>
                </c:pt>
                <c:pt idx="354">
                  <c:v>4.2047087487795745E-2</c:v>
                </c:pt>
                <c:pt idx="355">
                  <c:v>4.2953849705732475E-2</c:v>
                </c:pt>
                <c:pt idx="356">
                  <c:v>4.3876347505134347E-2</c:v>
                </c:pt>
                <c:pt idx="357">
                  <c:v>4.4814759770952582E-2</c:v>
                </c:pt>
                <c:pt idx="358">
                  <c:v>4.5769265252422885E-2</c:v>
                </c:pt>
                <c:pt idx="359">
                  <c:v>4.6740042506455588E-2</c:v>
                </c:pt>
                <c:pt idx="360">
                  <c:v>4.7727269840131648E-2</c:v>
                </c:pt>
                <c:pt idx="361">
                  <c:v>4.8731125252320429E-2</c:v>
                </c:pt>
                <c:pt idx="362">
                  <c:v>4.9751786374432297E-2</c:v>
                </c:pt>
                <c:pt idx="363">
                  <c:v>5.0789430410322682E-2</c:v>
                </c:pt>
                <c:pt idx="364">
                  <c:v>5.184423407536249E-2</c:v>
                </c:pt>
                <c:pt idx="365">
                  <c:v>5.2916373534693216E-2</c:v>
                </c:pt>
                <c:pt idx="366">
                  <c:v>5.4006024340682864E-2</c:v>
                </c:pt>
                <c:pt idx="367">
                  <c:v>5.5113361369602924E-2</c:v>
                </c:pt>
                <c:pt idx="368">
                  <c:v>5.6238558757543501E-2</c:v>
                </c:pt>
                <c:pt idx="369">
                  <c:v>5.7381789835589302E-2</c:v>
                </c:pt>
                <c:pt idx="370">
                  <c:v>5.8543227064274402E-2</c:v>
                </c:pt>
                <c:pt idx="371">
                  <c:v>5.9723041967339928E-2</c:v>
                </c:pt>
                <c:pt idx="372">
                  <c:v>6.0921405064815047E-2</c:v>
                </c:pt>
                <c:pt idx="373">
                  <c:v>6.2138485805445939E-2</c:v>
                </c:pt>
                <c:pt idx="374">
                  <c:v>6.3374452498495132E-2</c:v>
                </c:pt>
                <c:pt idx="375">
                  <c:v>6.4629472244937258E-2</c:v>
                </c:pt>
                <c:pt idx="376">
                  <c:v>6.5903710868075435E-2</c:v>
                </c:pt>
                <c:pt idx="377">
                  <c:v>6.719733284360542E-2</c:v>
                </c:pt>
                <c:pt idx="378">
                  <c:v>6.8510501229153281E-2</c:v>
                </c:pt>
                <c:pt idx="379">
                  <c:v>6.9843377593315478E-2</c:v>
                </c:pt>
                <c:pt idx="380">
                  <c:v>7.1196121944228474E-2</c:v>
                </c:pt>
                <c:pt idx="381">
                  <c:v>7.2568892657697684E-2</c:v>
                </c:pt>
                <c:pt idx="382">
                  <c:v>7.3961846404915196E-2</c:v>
                </c:pt>
                <c:pt idx="383">
                  <c:v>7.5375138079796802E-2</c:v>
                </c:pt>
                <c:pt idx="384">
                  <c:v>7.6808920725969024E-2</c:v>
                </c:pt>
                <c:pt idx="385">
                  <c:v>7.8263345463439146E-2</c:v>
                </c:pt>
                <c:pt idx="386">
                  <c:v>7.9738561414978787E-2</c:v>
                </c:pt>
                <c:pt idx="387">
                  <c:v>8.1234715632255886E-2</c:v>
                </c:pt>
                <c:pt idx="388">
                  <c:v>8.2751953021747496E-2</c:v>
                </c:pt>
                <c:pt idx="389">
                  <c:v>8.4290416270469001E-2</c:v>
                </c:pt>
                <c:pt idx="390">
                  <c:v>8.5850245771553077E-2</c:v>
                </c:pt>
                <c:pt idx="391">
                  <c:v>8.7431579549715546E-2</c:v>
                </c:pt>
                <c:pt idx="392">
                  <c:v>8.903455318664262E-2</c:v>
                </c:pt>
                <c:pt idx="393">
                  <c:v>9.0659299746338032E-2</c:v>
                </c:pt>
                <c:pt idx="394">
                  <c:v>9.2305949700464879E-2</c:v>
                </c:pt>
                <c:pt idx="395">
                  <c:v>9.3974630853722263E-2</c:v>
                </c:pt>
                <c:pt idx="396">
                  <c:v>9.5665468269292536E-2</c:v>
                </c:pt>
                <c:pt idx="397">
                  <c:v>9.7378584194400236E-2</c:v>
                </c:pt>
                <c:pt idx="398">
                  <c:v>9.9114097986018931E-2</c:v>
                </c:pt>
                <c:pt idx="399">
                  <c:v>0.10087212603676883</c:v>
                </c:pt>
                <c:pt idx="400">
                  <c:v>0.10265278170104139</c:v>
                </c:pt>
                <c:pt idx="401">
                  <c:v>0.10445617522139473</c:v>
                </c:pt>
                <c:pt idx="402">
                  <c:v>0.10628241365525765</c:v>
                </c:pt>
                <c:pt idx="403">
                  <c:v>0.10813160080198496</c:v>
                </c:pt>
                <c:pt idx="404">
                  <c:v>0.11000383713030498</c:v>
                </c:pt>
                <c:pt idx="405">
                  <c:v>0.1118992197062002</c:v>
                </c:pt>
                <c:pt idx="406">
                  <c:v>0.11381784212126421</c:v>
                </c:pt>
                <c:pt idx="407">
                  <c:v>0.11575979442157527</c:v>
                </c:pt>
                <c:pt idx="408">
                  <c:v>0.11772516303713072</c:v>
                </c:pt>
                <c:pt idx="409">
                  <c:v>0.1197140307118825</c:v>
                </c:pt>
                <c:pt idx="410">
                  <c:v>0.121726476434419</c:v>
                </c:pt>
                <c:pt idx="411">
                  <c:v>0.12376257536933333</c:v>
                </c:pt>
                <c:pt idx="412">
                  <c:v>0.12582239878932264</c:v>
                </c:pt>
                <c:pt idx="413">
                  <c:v>0.12790601400806101</c:v>
                </c:pt>
                <c:pt idx="414">
                  <c:v>0.13001348431388787</c:v>
                </c:pt>
                <c:pt idx="415">
                  <c:v>0.13214486890435656</c:v>
                </c:pt>
                <c:pt idx="416">
                  <c:v>0.13430022282168427</c:v>
                </c:pt>
                <c:pt idx="417">
                  <c:v>0.13647959688914774</c:v>
                </c:pt>
                <c:pt idx="418">
                  <c:v>0.13868303764846568</c:v>
                </c:pt>
                <c:pt idx="419">
                  <c:v>0.14091058729821271</c:v>
                </c:pt>
                <c:pt idx="420">
                  <c:v>0.14316228363330544</c:v>
                </c:pt>
                <c:pt idx="421">
                  <c:v>0.14543815998560447</c:v>
                </c:pt>
                <c:pt idx="422">
                  <c:v>0.14773824516567258</c:v>
                </c:pt>
                <c:pt idx="423">
                  <c:v>0.15006256340573365</c:v>
                </c:pt>
                <c:pt idx="424">
                  <c:v>0.1524111343038714</c:v>
                </c:pt>
                <c:pt idx="425">
                  <c:v>0.15478397276951011</c:v>
                </c:pt>
                <c:pt idx="426">
                  <c:v>0.15718108897021912</c:v>
                </c:pt>
                <c:pt idx="427">
                  <c:v>0.15960248827988058</c:v>
                </c:pt>
                <c:pt idx="428">
                  <c:v>0.16204817122826057</c:v>
                </c:pt>
                <c:pt idx="429">
                  <c:v>0.1645181334520241</c:v>
                </c:pt>
                <c:pt idx="430">
                  <c:v>0.16701236564723279</c:v>
                </c:pt>
                <c:pt idx="431">
                  <c:v>0.16953085352336431</c:v>
                </c:pt>
                <c:pt idx="432">
                  <c:v>0.17207357775889062</c:v>
                </c:pt>
                <c:pt idx="433">
                  <c:v>0.17464051395845473</c:v>
                </c:pt>
                <c:pt idx="434">
                  <c:v>0.17723163261168068</c:v>
                </c:pt>
                <c:pt idx="435">
                  <c:v>0.17984689905365531</c:v>
                </c:pt>
                <c:pt idx="436">
                  <c:v>0.1824862734271159</c:v>
                </c:pt>
                <c:pt idx="437">
                  <c:v>0.18514971064637953</c:v>
                </c:pt>
                <c:pt idx="438">
                  <c:v>0.18783716036304848</c:v>
                </c:pt>
                <c:pt idx="439">
                  <c:v>0.19054856693352526</c:v>
                </c:pt>
                <c:pt idx="440">
                  <c:v>0.19328386938836928</c:v>
                </c:pt>
                <c:pt idx="441">
                  <c:v>0.1960430014035284</c:v>
                </c:pt>
                <c:pt idx="442">
                  <c:v>0.19882589127347555</c:v>
                </c:pt>
                <c:pt idx="443">
                  <c:v>0.20163246188628056</c:v>
                </c:pt>
                <c:pt idx="444">
                  <c:v>0.20446263070064755</c:v>
                </c:pt>
                <c:pt idx="445">
                  <c:v>0.20731630972494505</c:v>
                </c:pt>
                <c:pt idx="446">
                  <c:v>0.21019340549825696</c:v>
                </c:pt>
                <c:pt idx="447">
                  <c:v>0.21309381907348085</c:v>
                </c:pt>
                <c:pt idx="448">
                  <c:v>0.21601744600249823</c:v>
                </c:pt>
                <c:pt idx="449">
                  <c:v>0.2189641763234427</c:v>
                </c:pt>
                <c:pt idx="450">
                  <c:v>0.22193389455008722</c:v>
                </c:pt>
                <c:pt idx="451">
                  <c:v>0.22492647966337453</c:v>
                </c:pt>
                <c:pt idx="452">
                  <c:v>0.22794180510511117</c:v>
                </c:pt>
                <c:pt idx="453">
                  <c:v>0.23097973877384412</c:v>
                </c:pt>
                <c:pt idx="454">
                  <c:v>0.23404014302294071</c:v>
                </c:pt>
                <c:pt idx="455">
                  <c:v>0.23712287466088772</c:v>
                </c:pt>
                <c:pt idx="456">
                  <c:v>0.24022778495382685</c:v>
                </c:pt>
                <c:pt idx="457">
                  <c:v>0.2433547196303415</c:v>
                </c:pt>
                <c:pt idx="458">
                  <c:v>0.24650351888850885</c:v>
                </c:pt>
                <c:pt idx="459">
                  <c:v>0.24967401740523021</c:v>
                </c:pt>
                <c:pt idx="460">
                  <c:v>0.25286604434784954</c:v>
                </c:pt>
                <c:pt idx="461">
                  <c:v>0.25607942338807238</c:v>
                </c:pt>
                <c:pt idx="462">
                  <c:v>0.25931397271819256</c:v>
                </c:pt>
                <c:pt idx="463">
                  <c:v>0.26256950506963317</c:v>
                </c:pt>
                <c:pt idx="464">
                  <c:v>0.26584582773381094</c:v>
                </c:pt>
                <c:pt idx="465">
                  <c:v>0.26914274258532472</c:v>
                </c:pt>
                <c:pt idx="466">
                  <c:v>0.27246004610747465</c:v>
                </c:pt>
                <c:pt idx="467">
                  <c:v>0.27579752942011221</c:v>
                </c:pt>
                <c:pt idx="468">
                  <c:v>0.27915497830982167</c:v>
                </c:pt>
                <c:pt idx="469">
                  <c:v>0.28253217326243363</c:v>
                </c:pt>
                <c:pt idx="470">
                  <c:v>0.2859288894978656</c:v>
                </c:pt>
                <c:pt idx="471">
                  <c:v>0.28934489700728888</c:v>
                </c:pt>
                <c:pt idx="472">
                  <c:v>0.29277996059261463</c:v>
                </c:pt>
                <c:pt idx="473">
                  <c:v>0.29623383990829266</c:v>
                </c:pt>
                <c:pt idx="474">
                  <c:v>0.29970628950541645</c:v>
                </c:pt>
                <c:pt idx="475">
                  <c:v>0.30319705887812298</c:v>
                </c:pt>
                <c:pt idx="476">
                  <c:v>0.30670589251227787</c:v>
                </c:pt>
                <c:pt idx="477">
                  <c:v>0.31023252993643247</c:v>
                </c:pt>
                <c:pt idx="478">
                  <c:v>0.3137767057750408</c:v>
                </c:pt>
                <c:pt idx="479">
                  <c:v>0.31733814980391895</c:v>
                </c:pt>
                <c:pt idx="480">
                  <c:v>0.32091658700793169</c:v>
                </c:pt>
                <c:pt idx="481">
                  <c:v>0.32451173764088848</c:v>
                </c:pt>
                <c:pt idx="482">
                  <c:v>0.328123317287628</c:v>
                </c:pt>
                <c:pt idx="483">
                  <c:v>0.33175103692827201</c:v>
                </c:pt>
                <c:pt idx="484">
                  <c:v>0.3353946030046252</c:v>
                </c:pt>
                <c:pt idx="485">
                  <c:v>0.33905371748869706</c:v>
                </c:pt>
                <c:pt idx="486">
                  <c:v>0.34272807795332183</c:v>
                </c:pt>
                <c:pt idx="487">
                  <c:v>0.34641737764484898</c:v>
                </c:pt>
                <c:pt idx="488">
                  <c:v>0.35012130555787746</c:v>
                </c:pt>
                <c:pt idx="489">
                  <c:v>0.35383954651200311</c:v>
                </c:pt>
                <c:pt idx="490">
                  <c:v>0.35757178123055045</c:v>
                </c:pt>
                <c:pt idx="491">
                  <c:v>0.3613176864212555</c:v>
                </c:pt>
                <c:pt idx="492">
                  <c:v>0.36507693485886727</c:v>
                </c:pt>
                <c:pt idx="493">
                  <c:v>0.36884919546963407</c:v>
                </c:pt>
                <c:pt idx="494">
                  <c:v>0.37263413341763735</c:v>
                </c:pt>
                <c:pt idx="495">
                  <c:v>0.37643141019293791</c:v>
                </c:pt>
                <c:pt idx="496">
                  <c:v>0.38024068370149533</c:v>
                </c:pt>
                <c:pt idx="497">
                  <c:v>0.38406160835682135</c:v>
                </c:pt>
                <c:pt idx="498">
                  <c:v>0.38789383517332732</c:v>
                </c:pt>
                <c:pt idx="499">
                  <c:v>0.39173701186132343</c:v>
                </c:pt>
                <c:pt idx="500">
                  <c:v>0.39559078292362732</c:v>
                </c:pt>
                <c:pt idx="501">
                  <c:v>0.39945478975373777</c:v>
                </c:pt>
                <c:pt idx="502">
                  <c:v>0.40332867073552947</c:v>
                </c:pt>
                <c:pt idx="503">
                  <c:v>0.40721206134442156</c:v>
                </c:pt>
                <c:pt idx="504">
                  <c:v>0.41110459424997425</c:v>
                </c:pt>
                <c:pt idx="505">
                  <c:v>0.41500589941986432</c:v>
                </c:pt>
                <c:pt idx="506">
                  <c:v>0.41891560422519225</c:v>
                </c:pt>
                <c:pt idx="507">
                  <c:v>0.4228333335470687</c:v>
                </c:pt>
                <c:pt idx="508">
                  <c:v>0.42675870988443271</c:v>
                </c:pt>
                <c:pt idx="509">
                  <c:v>0.43069135346304682</c:v>
                </c:pt>
                <c:pt idx="510">
                  <c:v>0.43463088234561953</c:v>
                </c:pt>
                <c:pt idx="511">
                  <c:v>0.43857691254299974</c:v>
                </c:pt>
                <c:pt idx="512">
                  <c:v>0.44252905812639115</c:v>
                </c:pt>
                <c:pt idx="513">
                  <c:v>0.44648693134053019</c:v>
                </c:pt>
                <c:pt idx="514">
                  <c:v>0.45045014271777373</c:v>
                </c:pt>
                <c:pt idx="515">
                  <c:v>0.45441830119303961</c:v>
                </c:pt>
                <c:pt idx="516">
                  <c:v>0.45839101421954409</c:v>
                </c:pt>
                <c:pt idx="517">
                  <c:v>0.46236788788527855</c:v>
                </c:pt>
                <c:pt idx="518">
                  <c:v>0.46634852703016888</c:v>
                </c:pt>
                <c:pt idx="519">
                  <c:v>0.47033253536385794</c:v>
                </c:pt>
                <c:pt idx="520">
                  <c:v>0.47431951558405427</c:v>
                </c:pt>
                <c:pt idx="521">
                  <c:v>0.47830906949538665</c:v>
                </c:pt>
                <c:pt idx="522">
                  <c:v>0.48230079812870658</c:v>
                </c:pt>
                <c:pt idx="523">
                  <c:v>0.48629430186077793</c:v>
                </c:pt>
                <c:pt idx="524">
                  <c:v>0.49028918053429482</c:v>
                </c:pt>
                <c:pt idx="525">
                  <c:v>0.49428503357816705</c:v>
                </c:pt>
                <c:pt idx="526">
                  <c:v>0.49828146012801339</c:v>
                </c:pt>
                <c:pt idx="527">
                  <c:v>0.50227805914680157</c:v>
                </c:pt>
                <c:pt idx="528">
                  <c:v>0.50627442954557522</c:v>
                </c:pt>
                <c:pt idx="529">
                  <c:v>0.51027017030420696</c:v>
                </c:pt>
                <c:pt idx="530">
                  <c:v>0.51426488059211628</c:v>
                </c:pt>
                <c:pt idx="531">
                  <c:v>0.51825815988889334</c:v>
                </c:pt>
                <c:pt idx="532">
                  <c:v>0.52224960810476617</c:v>
                </c:pt>
                <c:pt idx="533">
                  <c:v>0.5262388257008529</c:v>
                </c:pt>
                <c:pt idx="534">
                  <c:v>0.53022541380913668</c:v>
                </c:pt>
                <c:pt idx="535">
                  <c:v>0.53420897435210501</c:v>
                </c:pt>
                <c:pt idx="536">
                  <c:v>0.53818911016199311</c:v>
                </c:pt>
                <c:pt idx="537">
                  <c:v>0.54216542509957133</c:v>
                </c:pt>
                <c:pt idx="538">
                  <c:v>0.54613752417241768</c:v>
                </c:pt>
                <c:pt idx="539">
                  <c:v>0.55010501365261721</c:v>
                </c:pt>
                <c:pt idx="540">
                  <c:v>0.55406750119382875</c:v>
                </c:pt>
                <c:pt idx="541">
                  <c:v>0.55802459594766174</c:v>
                </c:pt>
                <c:pt idx="542">
                  <c:v>0.56197590867930569</c:v>
                </c:pt>
                <c:pt idx="543">
                  <c:v>0.56592105188235486</c:v>
                </c:pt>
                <c:pt idx="544">
                  <c:v>0.569859639892771</c:v>
                </c:pt>
                <c:pt idx="545">
                  <c:v>0.57379128900193122</c:v>
                </c:pt>
                <c:pt idx="546">
                  <c:v>0.57771561756870127</c:v>
                </c:pt>
                <c:pt idx="547">
                  <c:v>0.58163224613048436</c:v>
                </c:pt>
                <c:pt idx="548">
                  <c:v>0.58554079751318855</c:v>
                </c:pt>
                <c:pt idx="549">
                  <c:v>0.58944089694006008</c:v>
                </c:pt>
                <c:pt idx="550">
                  <c:v>0.59333217213933209</c:v>
                </c:pt>
                <c:pt idx="551">
                  <c:v>0.59721425345063572</c:v>
                </c:pt>
                <c:pt idx="552">
                  <c:v>0.60108677393012289</c:v>
                </c:pt>
                <c:pt idx="553">
                  <c:v>0.60494936945425259</c:v>
                </c:pt>
                <c:pt idx="554">
                  <c:v>0.60880167882218972</c:v>
                </c:pt>
                <c:pt idx="555">
                  <c:v>0.61264334385677022</c:v>
                </c:pt>
                <c:pt idx="556">
                  <c:v>0.61647400950398601</c:v>
                </c:pt>
                <c:pt idx="557">
                  <c:v>0.62029332393094216</c:v>
                </c:pt>
                <c:pt idx="558">
                  <c:v>0.62410093862224225</c:v>
                </c:pt>
                <c:pt idx="559">
                  <c:v>0.62789650847475964</c:v>
                </c:pt>
                <c:pt idx="560">
                  <c:v>0.63167969189074979</c:v>
                </c:pt>
                <c:pt idx="561">
                  <c:v>0.63545015086926337</c:v>
                </c:pt>
                <c:pt idx="562">
                  <c:v>0.63920755109581973</c:v>
                </c:pt>
                <c:pt idx="563">
                  <c:v>0.6429515620303019</c:v>
                </c:pt>
                <c:pt idx="564">
                  <c:v>0.64668185699303393</c:v>
                </c:pt>
                <c:pt idx="565">
                  <c:v>0.65039811324900498</c:v>
                </c:pt>
                <c:pt idx="566">
                  <c:v>0.65410001209020474</c:v>
                </c:pt>
                <c:pt idx="567">
                  <c:v>0.65778723891603497</c:v>
                </c:pt>
                <c:pt idx="568">
                  <c:v>0.66145948331176507</c:v>
                </c:pt>
                <c:pt idx="569">
                  <c:v>0.66511643912500007</c:v>
                </c:pt>
                <c:pt idx="570">
                  <c:v>0.66875780454012967</c:v>
                </c:pt>
                <c:pt idx="571">
                  <c:v>0.67238328215073129</c:v>
                </c:pt>
                <c:pt idx="572">
                  <c:v>0.67599257902989696</c:v>
                </c:pt>
                <c:pt idx="573">
                  <c:v>0.67958540679846047</c:v>
                </c:pt>
                <c:pt idx="574">
                  <c:v>0.68316148169109792</c:v>
                </c:pt>
                <c:pt idx="575">
                  <c:v>0.68672052462027877</c:v>
                </c:pt>
                <c:pt idx="576">
                  <c:v>0.69026226123804557</c:v>
                </c:pt>
                <c:pt idx="577">
                  <c:v>0.69378642199560181</c:v>
                </c:pt>
                <c:pt idx="578">
                  <c:v>0.69729274220068727</c:v>
                </c:pt>
                <c:pt idx="579">
                  <c:v>0.70078096207272567</c:v>
                </c:pt>
                <c:pt idx="580">
                  <c:v>0.7042508267957247</c:v>
                </c:pt>
                <c:pt idx="581">
                  <c:v>0.70770208656891642</c:v>
                </c:pt>
                <c:pt idx="582">
                  <c:v>0.71113449665512318</c:v>
                </c:pt>
                <c:pt idx="583">
                  <c:v>0.71454781742683737</c:v>
                </c:pt>
                <c:pt idx="584">
                  <c:v>0.71794181441000271</c:v>
                </c:pt>
                <c:pt idx="585">
                  <c:v>0.72131625832549107</c:v>
                </c:pt>
                <c:pt idx="586">
                  <c:v>0.72467092512826348</c:v>
                </c:pt>
                <c:pt idx="587">
                  <c:v>0.72800559604421189</c:v>
                </c:pt>
                <c:pt idx="588">
                  <c:v>0.73132005760467389</c:v>
                </c:pt>
                <c:pt idx="589">
                  <c:v>0.73461410167862029</c:v>
                </c:pt>
                <c:pt idx="590">
                  <c:v>0.7378875255025098</c:v>
                </c:pt>
                <c:pt idx="591">
                  <c:v>0.74114013170781279</c:v>
                </c:pt>
                <c:pt idx="592">
                  <c:v>0.74437172834620413</c:v>
                </c:pt>
                <c:pt idx="593">
                  <c:v>0.74758212891242615</c:v>
                </c:pt>
                <c:pt idx="594">
                  <c:v>0.75077115236482694</c:v>
                </c:pt>
                <c:pt idx="595">
                  <c:v>0.75393862314357762</c:v>
                </c:pt>
                <c:pt idx="596">
                  <c:v>0.75708437118657501</c:v>
                </c:pt>
                <c:pt idx="597">
                  <c:v>0.76020823194303788</c:v>
                </c:pt>
                <c:pt idx="598">
                  <c:v>0.76331004638480482</c:v>
                </c:pt>
                <c:pt idx="599">
                  <c:v>0.76638966101534511</c:v>
                </c:pt>
                <c:pt idx="600">
                  <c:v>0.76944692787649205</c:v>
                </c:pt>
                <c:pt idx="601">
                  <c:v>0.77248170455291432</c:v>
                </c:pt>
                <c:pt idx="602">
                  <c:v>0.77549385417433747</c:v>
                </c:pt>
                <c:pt idx="603">
                  <c:v>0.77848324541553104</c:v>
                </c:pt>
                <c:pt idx="604">
                  <c:v>0.78144975249407889</c:v>
                </c:pt>
                <c:pt idx="605">
                  <c:v>0.78439325516594927</c:v>
                </c:pt>
                <c:pt idx="606">
                  <c:v>0.78731363871888504</c:v>
                </c:pt>
                <c:pt idx="607">
                  <c:v>0.7902107939636317</c:v>
                </c:pt>
                <c:pt idx="608">
                  <c:v>0.79308461722302803</c:v>
                </c:pt>
                <c:pt idx="609">
                  <c:v>0.79593501031897795</c:v>
                </c:pt>
                <c:pt idx="610">
                  <c:v>0.79876188055732988</c:v>
                </c:pt>
                <c:pt idx="611">
                  <c:v>0.80156514071068652</c:v>
                </c:pt>
                <c:pt idx="612">
                  <c:v>0.80434470899917143</c:v>
                </c:pt>
                <c:pt idx="613">
                  <c:v>0.80710050906917852</c:v>
                </c:pt>
                <c:pt idx="614">
                  <c:v>0.80983246997013258</c:v>
                </c:pt>
                <c:pt idx="615">
                  <c:v>0.81254052612928807</c:v>
                </c:pt>
                <c:pt idx="616">
                  <c:v>0.81522461732459761</c:v>
                </c:pt>
                <c:pt idx="617">
                  <c:v>0.81788468865567865</c:v>
                </c:pt>
                <c:pt idx="618">
                  <c:v>0.8205206905129111</c:v>
                </c:pt>
                <c:pt idx="619">
                  <c:v>0.82313257854469635</c:v>
                </c:pt>
                <c:pt idx="620">
                  <c:v>0.82572031362291232</c:v>
                </c:pt>
                <c:pt idx="621">
                  <c:v>0.82828386180659663</c:v>
                </c:pt>
                <c:pt idx="622">
                  <c:v>0.83082319430389362</c:v>
                </c:pt>
                <c:pt idx="623">
                  <c:v>0.83333828743229987</c:v>
                </c:pt>
                <c:pt idx="624">
                  <c:v>0.83582912257724296</c:v>
                </c:pt>
                <c:pt idx="625">
                  <c:v>0.8382956861490326</c:v>
                </c:pt>
                <c:pt idx="626">
                  <c:v>0.84073796953821822</c:v>
                </c:pt>
                <c:pt idx="627">
                  <c:v>0.84315596906939272</c:v>
                </c:pt>
                <c:pt idx="628">
                  <c:v>0.84554968595348112</c:v>
                </c:pt>
                <c:pt idx="629">
                  <c:v>0.8479191262385497</c:v>
                </c:pt>
                <c:pt idx="630">
                  <c:v>0.85026430075917969</c:v>
                </c:pt>
                <c:pt idx="631">
                  <c:v>0.85258522508444079</c:v>
                </c:pt>
                <c:pt idx="632">
                  <c:v>0.85488191946450809</c:v>
                </c:pt>
                <c:pt idx="633">
                  <c:v>0.85715440877596083</c:v>
                </c:pt>
                <c:pt idx="634">
                  <c:v>0.85940272246580562</c:v>
                </c:pt>
                <c:pt idx="635">
                  <c:v>0.86162689449426355</c:v>
                </c:pt>
                <c:pt idx="636">
                  <c:v>0.86382696327636532</c:v>
                </c:pt>
                <c:pt idx="637">
                  <c:v>0.86600297162239359</c:v>
                </c:pt>
                <c:pt idx="638">
                  <c:v>0.86815496667721681</c:v>
                </c:pt>
                <c:pt idx="639">
                  <c:v>0.87028299985855584</c:v>
                </c:pt>
                <c:pt idx="640">
                  <c:v>0.87238712679422603</c:v>
                </c:pt>
                <c:pt idx="641">
                  <c:v>0.87446740725839778</c:v>
                </c:pt>
                <c:pt idx="642">
                  <c:v>0.8765239051069178</c:v>
                </c:pt>
                <c:pt idx="643">
                  <c:v>0.87855668821173427</c:v>
                </c:pt>
                <c:pt idx="644">
                  <c:v>0.88056582839446906</c:v>
                </c:pt>
                <c:pt idx="645">
                  <c:v>0.88255140135917953</c:v>
                </c:pt>
                <c:pt idx="646">
                  <c:v>0.88451348662435259</c:v>
                </c:pt>
                <c:pt idx="647">
                  <c:v>0.88645216745417488</c:v>
                </c:pt>
                <c:pt idx="648">
                  <c:v>0.88836753078912101</c:v>
                </c:pt>
                <c:pt idx="649">
                  <c:v>0.89025966717590266</c:v>
                </c:pt>
                <c:pt idx="650">
                  <c:v>0.89212867069682211</c:v>
                </c:pt>
                <c:pt idx="651">
                  <c:v>0.89397463889857043</c:v>
                </c:pt>
                <c:pt idx="652">
                  <c:v>0.89579767272051558</c:v>
                </c:pt>
                <c:pt idx="653">
                  <c:v>0.89759787642251998</c:v>
                </c:pt>
                <c:pt idx="654">
                  <c:v>0.89937535751233</c:v>
                </c:pt>
                <c:pt idx="655">
                  <c:v>0.90113022667258047</c:v>
                </c:pt>
                <c:pt idx="656">
                  <c:v>0.90286259768745247</c:v>
                </c:pt>
                <c:pt idx="657">
                  <c:v>0.90457258736902857</c:v>
                </c:pt>
                <c:pt idx="658">
                  <c:v>0.90626031548338337</c:v>
                </c:pt>
                <c:pt idx="659">
                  <c:v>0.90792590467645162</c:v>
                </c:pt>
                <c:pt idx="660">
                  <c:v>0.90956948039971253</c:v>
                </c:pt>
                <c:pt idx="661">
                  <c:v>0.91119117083572987</c:v>
                </c:pt>
                <c:pt idx="662">
                  <c:v>0.91279110682358833</c:v>
                </c:pt>
                <c:pt idx="663">
                  <c:v>0.91436942178426162</c:v>
                </c:pt>
                <c:pt idx="664">
                  <c:v>0.91592625164595387</c:v>
                </c:pt>
                <c:pt idx="665">
                  <c:v>0.91746173476944948</c:v>
                </c:pt>
                <c:pt idx="666">
                  <c:v>0.91897601187350952</c:v>
                </c:pt>
                <c:pt idx="667">
                  <c:v>0.92046922596035075</c:v>
                </c:pt>
                <c:pt idx="668">
                  <c:v>0.9219415222412447</c:v>
                </c:pt>
                <c:pt idx="669">
                  <c:v>0.92339304806226896</c:v>
                </c:pt>
                <c:pt idx="670">
                  <c:v>0.92482395283024954</c:v>
                </c:pt>
                <c:pt idx="671">
                  <c:v>0.9262343879389261</c:v>
                </c:pt>
                <c:pt idx="672">
                  <c:v>0.92762450669537311</c:v>
                </c:pt>
                <c:pt idx="673">
                  <c:v>0.92899446424671284</c:v>
                </c:pt>
                <c:pt idx="674">
                  <c:v>0.93034441750714902</c:v>
                </c:pt>
                <c:pt idx="675">
                  <c:v>0.93167452508535598</c:v>
                </c:pt>
                <c:pt idx="676">
                  <c:v>0.93298494721225111</c:v>
                </c:pt>
                <c:pt idx="677">
                  <c:v>0.93427584566918476</c:v>
                </c:pt>
                <c:pt idx="678">
                  <c:v>0.93554738371657375</c:v>
                </c:pt>
                <c:pt idx="679">
                  <c:v>0.93679972602300865</c:v>
                </c:pt>
                <c:pt idx="680">
                  <c:v>0.93803303859486442</c:v>
                </c:pt>
                <c:pt idx="681">
                  <c:v>0.93924748870644004</c:v>
                </c:pt>
                <c:pt idx="682">
                  <c:v>0.94044324483065411</c:v>
                </c:pt>
                <c:pt idx="683">
                  <c:v>0.94162047657032388</c:v>
                </c:pt>
                <c:pt idx="684">
                  <c:v>0.94277935459005147</c:v>
                </c:pt>
                <c:pt idx="685">
                  <c:v>0.94392005054874228</c:v>
                </c:pt>
                <c:pt idx="686">
                  <c:v>0.94504273703277952</c:v>
                </c:pt>
                <c:pt idx="687">
                  <c:v>0.94614758748987815</c:v>
                </c:pt>
                <c:pt idx="688">
                  <c:v>0.94723477616363949</c:v>
                </c:pt>
                <c:pt idx="689">
                  <c:v>0.94830447802882922</c:v>
                </c:pt>
                <c:pt idx="690">
                  <c:v>0.949356868727398</c:v>
                </c:pt>
                <c:pt idx="691">
                  <c:v>0.95039212450526633</c:v>
                </c:pt>
                <c:pt idx="692">
                  <c:v>0.95141042214989191</c:v>
                </c:pt>
                <c:pt idx="693">
                  <c:v>0.95241193892863674</c:v>
                </c:pt>
                <c:pt idx="694">
                  <c:v>0.95339685252795392</c:v>
                </c:pt>
                <c:pt idx="695">
                  <c:v>0.95436534099340953</c:v>
                </c:pt>
                <c:pt idx="696">
                  <c:v>0.95531758267055533</c:v>
                </c:pt>
                <c:pt idx="697">
                  <c:v>0.95625375614666863</c:v>
                </c:pt>
                <c:pt idx="698">
                  <c:v>0.95717404019337282</c:v>
                </c:pt>
                <c:pt idx="699">
                  <c:v>0.95807861371015279</c:v>
                </c:pt>
                <c:pt idx="700">
                  <c:v>0.95896765566877884</c:v>
                </c:pt>
                <c:pt idx="701">
                  <c:v>0.95984134505864904</c:v>
                </c:pt>
                <c:pt idx="702">
                  <c:v>0.96069986083306491</c:v>
                </c:pt>
                <c:pt idx="703">
                  <c:v>0.96154338185644739</c:v>
                </c:pt>
                <c:pt idx="704">
                  <c:v>0.9623720868525063</c:v>
                </c:pt>
                <c:pt idx="705">
                  <c:v>0.96318615435336985</c:v>
                </c:pt>
                <c:pt idx="706">
                  <c:v>0.96398576264968483</c:v>
                </c:pt>
                <c:pt idx="707">
                  <c:v>0.96477108974169379</c:v>
                </c:pt>
                <c:pt idx="708">
                  <c:v>0.96554231329129636</c:v>
                </c:pt>
                <c:pt idx="709">
                  <c:v>0.96629961057510205</c:v>
                </c:pt>
                <c:pt idx="710">
                  <c:v>0.96704315843847877</c:v>
                </c:pt>
                <c:pt idx="711">
                  <c:v>0.96777313325060299</c:v>
                </c:pt>
                <c:pt idx="712">
                  <c:v>0.9684897108605155</c:v>
                </c:pt>
                <c:pt idx="713">
                  <c:v>0.96919306655418536</c:v>
                </c:pt>
                <c:pt idx="714">
                  <c:v>0.96988337501258715</c:v>
                </c:pt>
                <c:pt idx="715">
                  <c:v>0.97056081027079089</c:v>
                </c:pt>
                <c:pt idx="716">
                  <c:v>0.97122554567806896</c:v>
                </c:pt>
                <c:pt idx="717">
                  <c:v>0.97187775385901864</c:v>
                </c:pt>
                <c:pt idx="718">
                  <c:v>0.97251760667570197</c:v>
                </c:pt>
                <c:pt idx="719">
                  <c:v>0.97314527519080263</c:v>
                </c:pt>
                <c:pt idx="720">
                  <c:v>0.97376092963179828</c:v>
                </c:pt>
                <c:pt idx="721">
                  <c:v>0.97436473935614687</c:v>
                </c:pt>
                <c:pt idx="722">
                  <c:v>0.97495687281748566</c:v>
                </c:pt>
                <c:pt idx="723">
                  <c:v>0.97553749753283969</c:v>
                </c:pt>
                <c:pt idx="724">
                  <c:v>0.97610678005083662</c:v>
                </c:pt>
                <c:pt idx="725">
                  <c:v>0.97666488592092404</c:v>
                </c:pt>
                <c:pt idx="726">
                  <c:v>0.97721197966358575</c:v>
                </c:pt>
                <c:pt idx="727">
                  <c:v>0.9777482247415511</c:v>
                </c:pt>
                <c:pt idx="728">
                  <c:v>0.97827378353199346</c:v>
                </c:pt>
                <c:pt idx="729">
                  <c:v>0.97878881729971079</c:v>
                </c:pt>
                <c:pt idx="730">
                  <c:v>0.97929348617128309</c:v>
                </c:pt>
                <c:pt idx="731">
                  <c:v>0.97978794911019929</c:v>
                </c:pt>
                <c:pt idx="732">
                  <c:v>0.98027236389294725</c:v>
                </c:pt>
                <c:pt idx="733">
                  <c:v>0.98074688708605906</c:v>
                </c:pt>
                <c:pt idx="734">
                  <c:v>0.98121167402410248</c:v>
                </c:pt>
                <c:pt idx="735">
                  <c:v>0.9816668787886127</c:v>
                </c:pt>
                <c:pt idx="736">
                  <c:v>0.9821126541879529</c:v>
                </c:pt>
                <c:pt idx="737">
                  <c:v>0.98254915173809676</c:v>
                </c:pt>
                <c:pt idx="738">
                  <c:v>0.9829765216443217</c:v>
                </c:pt>
                <c:pt idx="739">
                  <c:v>0.98339491278380398</c:v>
                </c:pt>
                <c:pt idx="740">
                  <c:v>0.98380447268910565</c:v>
                </c:pt>
                <c:pt idx="741">
                  <c:v>0.98420534753254163</c:v>
                </c:pt>
                <c:pt idx="742">
                  <c:v>0.98459768211141807</c:v>
                </c:pt>
                <c:pt idx="743">
                  <c:v>0.98498161983412891</c:v>
                </c:pt>
                <c:pt idx="744">
                  <c:v>0.98535730270710031</c:v>
                </c:pt>
                <c:pt idx="745">
                  <c:v>0.98572487132257181</c:v>
                </c:pt>
                <c:pt idx="746">
                  <c:v>0.98608446484720125</c:v>
                </c:pt>
                <c:pt idx="747">
                  <c:v>0.98643622101148165</c:v>
                </c:pt>
                <c:pt idx="748">
                  <c:v>0.98678027609995866</c:v>
                </c:pt>
                <c:pt idx="749">
                  <c:v>0.98711676494223421</c:v>
                </c:pt>
                <c:pt idx="750">
                  <c:v>0.98744582090474609</c:v>
                </c:pt>
                <c:pt idx="751">
                  <c:v>0.98776757588330755</c:v>
                </c:pt>
                <c:pt idx="752">
                  <c:v>0.98808216029639717</c:v>
                </c:pt>
                <c:pt idx="753">
                  <c:v>0.9883897030791825</c:v>
                </c:pt>
                <c:pt idx="754">
                  <c:v>0.98869033167826659</c:v>
                </c:pt>
                <c:pt idx="755">
                  <c:v>0.98898417204714273</c:v>
                </c:pt>
                <c:pt idx="756">
                  <c:v>0.98927134864234367</c:v>
                </c:pt>
                <c:pt idx="757">
                  <c:v>0.98955198442027215</c:v>
                </c:pt>
                <c:pt idx="758">
                  <c:v>0.98982620083469874</c:v>
                </c:pt>
                <c:pt idx="759">
                  <c:v>0.9900941178349123</c:v>
                </c:pt>
                <c:pt idx="760">
                  <c:v>0.99035585386451053</c:v>
                </c:pt>
                <c:pt idx="761">
                  <c:v>0.99061152586081547</c:v>
                </c:pt>
                <c:pt idx="762">
                  <c:v>0.9908612492548996</c:v>
                </c:pt>
                <c:pt idx="763">
                  <c:v>0.99110513797220978</c:v>
                </c:pt>
                <c:pt idx="764">
                  <c:v>0.99134330443377339</c:v>
                </c:pt>
                <c:pt idx="765">
                  <c:v>0.99157585955797323</c:v>
                </c:pt>
                <c:pt idx="766">
                  <c:v>0.99180291276287691</c:v>
                </c:pt>
                <c:pt idx="767">
                  <c:v>0.99202457196910654</c:v>
                </c:pt>
                <c:pt idx="768">
                  <c:v>0.99224094360323434</c:v>
                </c:pt>
                <c:pt idx="769">
                  <c:v>0.9924521326016903</c:v>
                </c:pt>
                <c:pt idx="770">
                  <c:v>0.99265824241516731</c:v>
                </c:pt>
                <c:pt idx="771">
                  <c:v>0.99285937501351063</c:v>
                </c:pt>
                <c:pt idx="772">
                  <c:v>0.9930556308910764</c:v>
                </c:pt>
                <c:pt idx="773">
                  <c:v>0.99324710907254576</c:v>
                </c:pt>
                <c:pt idx="774">
                  <c:v>0.99343390711918189</c:v>
                </c:pt>
                <c:pt idx="775">
                  <c:v>0.99361612113551334</c:v>
                </c:pt>
                <c:pt idx="776">
                  <c:v>0.99379384577643293</c:v>
                </c:pt>
                <c:pt idx="777">
                  <c:v>0.99396717425469649</c:v>
                </c:pt>
                <c:pt idx="778">
                  <c:v>0.99413619834880873</c:v>
                </c:pt>
                <c:pt idx="779">
                  <c:v>0.99430100841128288</c:v>
                </c:pt>
                <c:pt idx="780">
                  <c:v>0.99446169337725987</c:v>
                </c:pt>
                <c:pt idx="781">
                  <c:v>0.99461834077347533</c:v>
                </c:pt>
                <c:pt idx="782">
                  <c:v>0.99477103672755929</c:v>
                </c:pt>
                <c:pt idx="783">
                  <c:v>0.99491986597765825</c:v>
                </c:pt>
                <c:pt idx="784">
                  <c:v>0.99506491188236346</c:v>
                </c:pt>
                <c:pt idx="785">
                  <c:v>0.99520625643093596</c:v>
                </c:pt>
                <c:pt idx="786">
                  <c:v>0.99534398025381365</c:v>
                </c:pt>
                <c:pt idx="787">
                  <c:v>0.99547816263338884</c:v>
                </c:pt>
                <c:pt idx="788">
                  <c:v>0.9956088815150439</c:v>
                </c:pt>
                <c:pt idx="789">
                  <c:v>0.995736213518433</c:v>
                </c:pt>
                <c:pt idx="790">
                  <c:v>0.99586023394899759</c:v>
                </c:pt>
                <c:pt idx="791">
                  <c:v>0.99598101680970474</c:v>
                </c:pt>
                <c:pt idx="792">
                  <c:v>0.99609863481299588</c:v>
                </c:pt>
                <c:pt idx="793">
                  <c:v>0.99621315939293442</c:v>
                </c:pt>
                <c:pt idx="794">
                  <c:v>0.99632466071754255</c:v>
                </c:pt>
                <c:pt idx="795">
                  <c:v>0.99643320770131427</c:v>
                </c:pt>
                <c:pt idx="796">
                  <c:v>0.99653886801789471</c:v>
                </c:pt>
                <c:pt idx="797">
                  <c:v>0.99664170811291508</c:v>
                </c:pt>
                <c:pt idx="798">
                  <c:v>0.99674179321697276</c:v>
                </c:pt>
                <c:pt idx="799">
                  <c:v>0.99683918735874621</c:v>
                </c:pt>
                <c:pt idx="800">
                  <c:v>0.99693395337823387</c:v>
                </c:pt>
                <c:pt idx="801">
                  <c:v>0.99702615294010888</c:v>
                </c:pt>
                <c:pt idx="802">
                  <c:v>0.99711584654717755</c:v>
                </c:pt>
                <c:pt idx="803">
                  <c:v>0.99720309355393488</c:v>
                </c:pt>
                <c:pt idx="804">
                  <c:v>0.99728795218020516</c:v>
                </c:pt>
                <c:pt idx="805">
                  <c:v>0.99737047952486002</c:v>
                </c:pt>
                <c:pt idx="806">
                  <c:v>0.99745073157960484</c:v>
                </c:pt>
                <c:pt idx="807">
                  <c:v>0.99752876324282513</c:v>
                </c:pt>
                <c:pt idx="808">
                  <c:v>0.99760462833348296</c:v>
                </c:pt>
                <c:pt idx="809">
                  <c:v>0.99767837960505723</c:v>
                </c:pt>
                <c:pt idx="810">
                  <c:v>0.99775006875951788</c:v>
                </c:pt>
                <c:pt idx="811">
                  <c:v>0.99781974646132732</c:v>
                </c:pt>
                <c:pt idx="812">
                  <c:v>0.99788746235146109</c:v>
                </c:pt>
                <c:pt idx="813">
                  <c:v>0.99795326506143966</c:v>
                </c:pt>
                <c:pt idx="814">
                  <c:v>0.99801720222736523</c:v>
                </c:pt>
                <c:pt idx="815">
                  <c:v>0.99807932050395565</c:v>
                </c:pt>
                <c:pt idx="816">
                  <c:v>0.99813966557856859</c:v>
                </c:pt>
                <c:pt idx="817">
                  <c:v>0.9981982821852099</c:v>
                </c:pt>
                <c:pt idx="818">
                  <c:v>0.99825521411851903</c:v>
                </c:pt>
                <c:pt idx="819">
                  <c:v>0.99831050424772549</c:v>
                </c:pt>
                <c:pt idx="820">
                  <c:v>0.99836419453057079</c:v>
                </c:pt>
                <c:pt idx="821">
                  <c:v>0.99841632602718877</c:v>
                </c:pt>
                <c:pt idx="822">
                  <c:v>0.99846693891394001</c:v>
                </c:pt>
                <c:pt idx="823">
                  <c:v>0.99851607249719343</c:v>
                </c:pt>
                <c:pt idx="824">
                  <c:v>0.99856376522705204</c:v>
                </c:pt>
                <c:pt idx="825">
                  <c:v>0.99861005471101383</c:v>
                </c:pt>
                <c:pt idx="826">
                  <c:v>0.99865497772756795</c:v>
                </c:pt>
                <c:pt idx="827">
                  <c:v>0.99869857023971653</c:v>
                </c:pt>
                <c:pt idx="828">
                  <c:v>0.9987408674084215</c:v>
                </c:pt>
                <c:pt idx="829">
                  <c:v>0.99878190360596864</c:v>
                </c:pt>
                <c:pt idx="830">
                  <c:v>0.99882171242924833</c:v>
                </c:pt>
                <c:pt idx="831">
                  <c:v>0.99886032671294545</c:v>
                </c:pt>
                <c:pt idx="832">
                  <c:v>0.99889777854263639</c:v>
                </c:pt>
                <c:pt idx="833">
                  <c:v>0.99893409926779009</c:v>
                </c:pt>
                <c:pt idx="834">
                  <c:v>0.99896931951466794</c:v>
                </c:pt>
                <c:pt idx="835">
                  <c:v>0.99900346919911998</c:v>
                </c:pt>
                <c:pt idx="836">
                  <c:v>0.99903657753927466</c:v>
                </c:pt>
                <c:pt idx="837">
                  <c:v>0.9990686730681182</c:v>
                </c:pt>
                <c:pt idx="838">
                  <c:v>0.99909978364596175</c:v>
                </c:pt>
                <c:pt idx="839">
                  <c:v>0.99912993647279291</c:v>
                </c:pt>
                <c:pt idx="840">
                  <c:v>0.99915915810050815</c:v>
                </c:pt>
                <c:pt idx="841">
                  <c:v>0.99918747444502676</c:v>
                </c:pt>
                <c:pt idx="842">
                  <c:v>0.99921491079828006</c:v>
                </c:pt>
                <c:pt idx="843">
                  <c:v>0.99924149184007727</c:v>
                </c:pt>
                <c:pt idx="844">
                  <c:v>0.99926724164984349</c:v>
                </c:pt>
                <c:pt idx="845">
                  <c:v>0.99929218371822925</c:v>
                </c:pt>
                <c:pt idx="846">
                  <c:v>0.99931634095859057</c:v>
                </c:pt>
                <c:pt idx="847">
                  <c:v>0.99933973571833512</c:v>
                </c:pt>
                <c:pt idx="848">
                  <c:v>0.99936238979013681</c:v>
                </c:pt>
                <c:pt idx="849">
                  <c:v>0.99938432442301472</c:v>
                </c:pt>
                <c:pt idx="850">
                  <c:v>0.99940556033327566</c:v>
                </c:pt>
                <c:pt idx="851">
                  <c:v>0.99942611771532053</c:v>
                </c:pt>
                <c:pt idx="852">
                  <c:v>0.99944601625231211</c:v>
                </c:pt>
                <c:pt idx="853">
                  <c:v>0.99946527512670391</c:v>
                </c:pt>
                <c:pt idx="854">
                  <c:v>0.99948391303062933</c:v>
                </c:pt>
                <c:pt idx="855">
                  <c:v>0.99950194817615079</c:v>
                </c:pt>
                <c:pt idx="856">
                  <c:v>0.99951939830536773</c:v>
                </c:pt>
                <c:pt idx="857">
                  <c:v>0.99953628070038336</c:v>
                </c:pt>
                <c:pt idx="858">
                  <c:v>0.99955261219312963</c:v>
                </c:pt>
                <c:pt idx="859">
                  <c:v>0.99956840917505063</c:v>
                </c:pt>
                <c:pt idx="860">
                  <c:v>0.99958368760664362</c:v>
                </c:pt>
                <c:pt idx="861">
                  <c:v>0.99959846302685817</c:v>
                </c:pt>
                <c:pt idx="862">
                  <c:v>0.99961275056235288</c:v>
                </c:pt>
                <c:pt idx="863">
                  <c:v>0.99962656493661051</c:v>
                </c:pt>
                <c:pt idx="864">
                  <c:v>0.99963992047891126</c:v>
                </c:pt>
                <c:pt idx="865">
                  <c:v>0.99965283113316361</c:v>
                </c:pt>
                <c:pt idx="866">
                  <c:v>0.99966531046659568</c:v>
                </c:pt>
                <c:pt idx="867">
                  <c:v>0.99967737167830406</c:v>
                </c:pt>
                <c:pt idx="868">
                  <c:v>0.99968902760766321</c:v>
                </c:pt>
                <c:pt idx="869">
                  <c:v>0.99970029074259514</c:v>
                </c:pt>
                <c:pt idx="870">
                  <c:v>0.9997111732276992</c:v>
                </c:pt>
                <c:pt idx="871">
                  <c:v>0.9997216868722445</c:v>
                </c:pt>
                <c:pt idx="872">
                  <c:v>0.99973184315802321</c:v>
                </c:pt>
                <c:pt idx="873">
                  <c:v>0.99974165324706832</c:v>
                </c:pt>
                <c:pt idx="874">
                  <c:v>0.99975112798923382</c:v>
                </c:pt>
                <c:pt idx="875">
                  <c:v>0.99976027792964106</c:v>
                </c:pt>
                <c:pt idx="876">
                  <c:v>0.99976911331598961</c:v>
                </c:pt>
                <c:pt idx="877">
                  <c:v>0.99977764410573566</c:v>
                </c:pt>
                <c:pt idx="878">
                  <c:v>0.99978587997313761</c:v>
                </c:pt>
                <c:pt idx="879">
                  <c:v>0.99979383031617075</c:v>
                </c:pt>
                <c:pt idx="880">
                  <c:v>0.99980150426331194</c:v>
                </c:pt>
                <c:pt idx="881">
                  <c:v>0.99980891068019517</c:v>
                </c:pt>
                <c:pt idx="882">
                  <c:v>0.99981605817613928</c:v>
                </c:pt>
                <c:pt idx="883">
                  <c:v>0.99982295511054997</c:v>
                </c:pt>
                <c:pt idx="884">
                  <c:v>0.99982960959919531</c:v>
                </c:pt>
                <c:pt idx="885">
                  <c:v>0.99983602952035855</c:v>
                </c:pt>
                <c:pt idx="886">
                  <c:v>0.99984222252086752</c:v>
                </c:pt>
                <c:pt idx="887">
                  <c:v>0.99984819602200337</c:v>
                </c:pt>
                <c:pt idx="888">
                  <c:v>0.99985395722528836</c:v>
                </c:pt>
                <c:pt idx="889">
                  <c:v>0.99985951311815646</c:v>
                </c:pt>
                <c:pt idx="890">
                  <c:v>0.99986487047950623</c:v>
                </c:pt>
                <c:pt idx="891">
                  <c:v>0.99987003588513745</c:v>
                </c:pt>
                <c:pt idx="892">
                  <c:v>0.99987501571307469</c:v>
                </c:pt>
                <c:pt idx="893">
                  <c:v>0.99987981614877708</c:v>
                </c:pt>
                <c:pt idx="894">
                  <c:v>0.99988444319023762</c:v>
                </c:pt>
                <c:pt idx="895">
                  <c:v>0.99988890265297192</c:v>
                </c:pt>
                <c:pt idx="896">
                  <c:v>0.99989320017489947</c:v>
                </c:pt>
                <c:pt idx="897">
                  <c:v>0.9998973412211174</c:v>
                </c:pt>
                <c:pt idx="898">
                  <c:v>0.9999013310885696</c:v>
                </c:pt>
                <c:pt idx="899">
                  <c:v>0.99990517491061137</c:v>
                </c:pt>
                <c:pt idx="900">
                  <c:v>0.99990887766147285</c:v>
                </c:pt>
                <c:pt idx="901">
                  <c:v>0.99991244416062086</c:v>
                </c:pt>
                <c:pt idx="902">
                  <c:v>0.99991587907702228</c:v>
                </c:pt>
                <c:pt idx="903">
                  <c:v>0.99991918693330939</c:v>
                </c:pt>
                <c:pt idx="904">
                  <c:v>0.99992237210984969</c:v>
                </c:pt>
                <c:pt idx="905">
                  <c:v>0.99992543884872054</c:v>
                </c:pt>
                <c:pt idx="906">
                  <c:v>0.99992839125759181</c:v>
                </c:pt>
                <c:pt idx="907">
                  <c:v>0.99993123331351597</c:v>
                </c:pt>
                <c:pt idx="908">
                  <c:v>0.99993396886662933</c:v>
                </c:pt>
                <c:pt idx="909">
                  <c:v>0.9999366016437643</c:v>
                </c:pt>
                <c:pt idx="910">
                  <c:v>0.99993913525197531</c:v>
                </c:pt>
                <c:pt idx="911">
                  <c:v>0.99994157318197896</c:v>
                </c:pt>
                <c:pt idx="912">
                  <c:v>0.9999439188115109</c:v>
                </c:pt>
                <c:pt idx="913">
                  <c:v>0.99994617540859987</c:v>
                </c:pt>
                <c:pt idx="914">
                  <c:v>0.99994834613476169</c:v>
                </c:pt>
                <c:pt idx="915">
                  <c:v>0.99995043404811323</c:v>
                </c:pt>
                <c:pt idx="916">
                  <c:v>0.99995244210640899</c:v>
                </c:pt>
                <c:pt idx="917">
                  <c:v>0.99995437317000158</c:v>
                </c:pt>
                <c:pt idx="918">
                  <c:v>0.99995623000472678</c:v>
                </c:pt>
                <c:pt idx="919">
                  <c:v>0.99995801528471551</c:v>
                </c:pt>
                <c:pt idx="920">
                  <c:v>0.99995973159513385</c:v>
                </c:pt>
                <c:pt idx="921">
                  <c:v>0.99996138143485236</c:v>
                </c:pt>
                <c:pt idx="922">
                  <c:v>0.99996296721904598</c:v>
                </c:pt>
                <c:pt idx="923">
                  <c:v>0.99996449128172715</c:v>
                </c:pt>
                <c:pt idx="924">
                  <c:v>0.99996595587821124</c:v>
                </c:pt>
                <c:pt idx="925">
                  <c:v>0.99996736318751789</c:v>
                </c:pt>
                <c:pt idx="926">
                  <c:v>0.99996871531470866</c:v>
                </c:pt>
                <c:pt idx="927">
                  <c:v>0.99997001429316146</c:v>
                </c:pt>
                <c:pt idx="928">
                  <c:v>0.99997126208678522</c:v>
                </c:pt>
                <c:pt idx="929">
                  <c:v>0.99997246059217426</c:v>
                </c:pt>
                <c:pt idx="930">
                  <c:v>0.99997361164070375</c:v>
                </c:pt>
                <c:pt idx="931">
                  <c:v>0.99997471700056928</c:v>
                </c:pt>
                <c:pt idx="932">
                  <c:v>0.99997577837876928</c:v>
                </c:pt>
                <c:pt idx="933">
                  <c:v>0.99997679742303369</c:v>
                </c:pt>
                <c:pt idx="934">
                  <c:v>0.99997777572369861</c:v>
                </c:pt>
                <c:pt idx="935">
                  <c:v>0.99997871481552958</c:v>
                </c:pt>
                <c:pt idx="936">
                  <c:v>0.99997961617949271</c:v>
                </c:pt>
                <c:pt idx="937">
                  <c:v>0.99998048124447669</c:v>
                </c:pt>
                <c:pt idx="938">
                  <c:v>0.9999813113889664</c:v>
                </c:pt>
                <c:pt idx="939">
                  <c:v>0.99998210794266773</c:v>
                </c:pt>
                <c:pt idx="940">
                  <c:v>0.99998287218808768</c:v>
                </c:pt>
                <c:pt idx="941">
                  <c:v>0.99998360536206743</c:v>
                </c:pt>
                <c:pt idx="942">
                  <c:v>0.99998430865727261</c:v>
                </c:pt>
                <c:pt idx="943">
                  <c:v>0.99998498322363905</c:v>
                </c:pt>
                <c:pt idx="944">
                  <c:v>0.99998563016977748</c:v>
                </c:pt>
                <c:pt idx="945">
                  <c:v>0.99998625056433665</c:v>
                </c:pt>
                <c:pt idx="946">
                  <c:v>0.99998684543732608</c:v>
                </c:pt>
                <c:pt idx="947">
                  <c:v>0.99998741578140038</c:v>
                </c:pt>
                <c:pt idx="948">
                  <c:v>0.99998796255310474</c:v>
                </c:pt>
                <c:pt idx="949">
                  <c:v>0.99998848667408369</c:v>
                </c:pt>
                <c:pt idx="950">
                  <c:v>0.99998898903225375</c:v>
                </c:pt>
                <c:pt idx="951">
                  <c:v>0.99998947048294007</c:v>
                </c:pt>
                <c:pt idx="952">
                  <c:v>0.9999899318499792</c:v>
                </c:pt>
                <c:pt idx="953">
                  <c:v>0.99999037392678858</c:v>
                </c:pt>
                <c:pt idx="954">
                  <c:v>0.99999079747740283</c:v>
                </c:pt>
                <c:pt idx="955">
                  <c:v>0.99999120323747837</c:v>
                </c:pt>
                <c:pt idx="956">
                  <c:v>0.99999159191526765</c:v>
                </c:pt>
                <c:pt idx="957">
                  <c:v>0.99999196419256209</c:v>
                </c:pt>
                <c:pt idx="958">
                  <c:v>0.99999232072560718</c:v>
                </c:pt>
                <c:pt idx="959">
                  <c:v>0.99999266214598759</c:v>
                </c:pt>
                <c:pt idx="960">
                  <c:v>0.99999298906148559</c:v>
                </c:pt>
                <c:pt idx="961">
                  <c:v>0.99999330205691184</c:v>
                </c:pt>
                <c:pt idx="962">
                  <c:v>0.99999360169491014</c:v>
                </c:pt>
                <c:pt idx="963">
                  <c:v>0.99999388851673676</c:v>
                </c:pt>
                <c:pt idx="964">
                  <c:v>0.99999416304301458</c:v>
                </c:pt>
                <c:pt idx="965">
                  <c:v>0.99999442577446285</c:v>
                </c:pt>
                <c:pt idx="966">
                  <c:v>0.99999467719260482</c:v>
                </c:pt>
                <c:pt idx="967">
                  <c:v>0.99999491776045046</c:v>
                </c:pt>
                <c:pt idx="968">
                  <c:v>0.99999514792315913</c:v>
                </c:pt>
                <c:pt idx="969">
                  <c:v>0.99999536810867906</c:v>
                </c:pt>
                <c:pt idx="970">
                  <c:v>0.99999557872836653</c:v>
                </c:pt>
                <c:pt idx="971">
                  <c:v>0.99999578017758517</c:v>
                </c:pt>
                <c:pt idx="972">
                  <c:v>0.99999597283628472</c:v>
                </c:pt>
                <c:pt idx="973">
                  <c:v>0.99999615706956146</c:v>
                </c:pt>
                <c:pt idx="974">
                  <c:v>0.99999633322819859</c:v>
                </c:pt>
                <c:pt idx="975">
                  <c:v>0.99999650164919096</c:v>
                </c:pt>
                <c:pt idx="976">
                  <c:v>0.99999666265624942</c:v>
                </c:pt>
                <c:pt idx="977">
                  <c:v>0.99999681656029071</c:v>
                </c:pt>
                <c:pt idx="978">
                  <c:v>0.99999696365990909</c:v>
                </c:pt>
                <c:pt idx="979">
                  <c:v>0.99999710424183308</c:v>
                </c:pt>
                <c:pt idx="980">
                  <c:v>0.99999723858136569</c:v>
                </c:pt>
                <c:pt idx="981">
                  <c:v>0.99999736694281083</c:v>
                </c:pt>
                <c:pt idx="982">
                  <c:v>0.99999748957988399</c:v>
                </c:pt>
                <c:pt idx="983">
                  <c:v>0.99999760673610905</c:v>
                </c:pt>
                <c:pt idx="984">
                  <c:v>0.99999771864520237</c:v>
                </c:pt>
                <c:pt idx="985">
                  <c:v>0.9999978255314419</c:v>
                </c:pt>
                <c:pt idx="986">
                  <c:v>0.99999792761002515</c:v>
                </c:pt>
                <c:pt idx="987">
                  <c:v>0.9999980250874132</c:v>
                </c:pt>
                <c:pt idx="988">
                  <c:v>0.99999811816166362</c:v>
                </c:pt>
                <c:pt idx="989">
                  <c:v>0.99999820702275133</c:v>
                </c:pt>
                <c:pt idx="990">
                  <c:v>0.99999829185287825</c:v>
                </c:pt>
                <c:pt idx="991">
                  <c:v>0.99999837282677195</c:v>
                </c:pt>
                <c:pt idx="992">
                  <c:v>0.99999845011197352</c:v>
                </c:pt>
                <c:pt idx="993">
                  <c:v>0.99999852386911514</c:v>
                </c:pt>
                <c:pt idx="994">
                  <c:v>0.99999859425218851</c:v>
                </c:pt>
                <c:pt idx="995">
                  <c:v>0.99999866140880234</c:v>
                </c:pt>
                <c:pt idx="996">
                  <c:v>0.99999872548043134</c:v>
                </c:pt>
                <c:pt idx="997">
                  <c:v>0.99999878660265673</c:v>
                </c:pt>
                <c:pt idx="998">
                  <c:v>0.99999884490539637</c:v>
                </c:pt>
                <c:pt idx="999">
                  <c:v>0.99999890051312834</c:v>
                </c:pt>
                <c:pt idx="1000">
                  <c:v>0.99999895354510504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1661-4082-A3C6-A334D44B12C6}"/>
            </c:ext>
          </c:extLst>
        </c:ser>
        <c:ser>
          <c:idx val="1"/>
          <c:order val="1"/>
          <c:tx>
            <c:strRef>
              <c:f>SCurve!$D$5</c:f>
              <c:strCache>
                <c:ptCount val="1"/>
                <c:pt idx="0">
                  <c:v>Cr</c:v>
                </c:pt>
              </c:strCache>
            </c:strRef>
          </c:tx>
          <c:spPr>
            <a:ln>
              <a:solidFill>
                <a:srgbClr val="92D050"/>
              </a:solidFill>
            </a:ln>
          </c:spPr>
          <c:marker>
            <c:symbol val="none"/>
          </c:marker>
          <c:xVal>
            <c:numRef>
              <c:f>SCurve!$B$6:$B$1006</c:f>
              <c:numCache>
                <c:formatCode>General</c:formatCode>
                <c:ptCount val="1001"/>
                <c:pt idx="0">
                  <c:v>-3</c:v>
                </c:pt>
                <c:pt idx="1">
                  <c:v>-2.99</c:v>
                </c:pt>
                <c:pt idx="2">
                  <c:v>-2.9800000000000004</c:v>
                </c:pt>
                <c:pt idx="3">
                  <c:v>-2.9700000000000006</c:v>
                </c:pt>
                <c:pt idx="4">
                  <c:v>-2.9600000000000009</c:v>
                </c:pt>
                <c:pt idx="5">
                  <c:v>-2.9500000000000011</c:v>
                </c:pt>
                <c:pt idx="6">
                  <c:v>-2.9400000000000013</c:v>
                </c:pt>
                <c:pt idx="7">
                  <c:v>-2.9300000000000015</c:v>
                </c:pt>
                <c:pt idx="8">
                  <c:v>-2.9200000000000017</c:v>
                </c:pt>
                <c:pt idx="9">
                  <c:v>-2.9100000000000019</c:v>
                </c:pt>
                <c:pt idx="10">
                  <c:v>-2.9000000000000021</c:v>
                </c:pt>
                <c:pt idx="11">
                  <c:v>-2.8900000000000023</c:v>
                </c:pt>
                <c:pt idx="12">
                  <c:v>-2.8800000000000026</c:v>
                </c:pt>
                <c:pt idx="13">
                  <c:v>-2.8700000000000028</c:v>
                </c:pt>
                <c:pt idx="14">
                  <c:v>-2.860000000000003</c:v>
                </c:pt>
                <c:pt idx="15">
                  <c:v>-2.8500000000000032</c:v>
                </c:pt>
                <c:pt idx="16">
                  <c:v>-2.8400000000000034</c:v>
                </c:pt>
                <c:pt idx="17">
                  <c:v>-2.8300000000000036</c:v>
                </c:pt>
                <c:pt idx="18">
                  <c:v>-2.8200000000000038</c:v>
                </c:pt>
                <c:pt idx="19">
                  <c:v>-2.8100000000000041</c:v>
                </c:pt>
                <c:pt idx="20">
                  <c:v>-2.8000000000000043</c:v>
                </c:pt>
                <c:pt idx="21">
                  <c:v>-2.7900000000000045</c:v>
                </c:pt>
                <c:pt idx="22">
                  <c:v>-2.7800000000000047</c:v>
                </c:pt>
                <c:pt idx="23">
                  <c:v>-2.7700000000000049</c:v>
                </c:pt>
                <c:pt idx="24">
                  <c:v>-2.7600000000000051</c:v>
                </c:pt>
                <c:pt idx="25">
                  <c:v>-2.7500000000000053</c:v>
                </c:pt>
                <c:pt idx="26">
                  <c:v>-2.7400000000000055</c:v>
                </c:pt>
                <c:pt idx="27">
                  <c:v>-2.7300000000000058</c:v>
                </c:pt>
                <c:pt idx="28">
                  <c:v>-2.720000000000006</c:v>
                </c:pt>
                <c:pt idx="29">
                  <c:v>-2.7100000000000062</c:v>
                </c:pt>
                <c:pt idx="30">
                  <c:v>-2.7000000000000064</c:v>
                </c:pt>
                <c:pt idx="31">
                  <c:v>-2.6900000000000066</c:v>
                </c:pt>
                <c:pt idx="32">
                  <c:v>-2.6800000000000068</c:v>
                </c:pt>
                <c:pt idx="33">
                  <c:v>-2.670000000000007</c:v>
                </c:pt>
                <c:pt idx="34">
                  <c:v>-2.6600000000000072</c:v>
                </c:pt>
                <c:pt idx="35">
                  <c:v>-2.6500000000000075</c:v>
                </c:pt>
                <c:pt idx="36">
                  <c:v>-2.6400000000000077</c:v>
                </c:pt>
                <c:pt idx="37">
                  <c:v>-2.6300000000000079</c:v>
                </c:pt>
                <c:pt idx="38">
                  <c:v>-2.6200000000000081</c:v>
                </c:pt>
                <c:pt idx="39">
                  <c:v>-2.6100000000000083</c:v>
                </c:pt>
                <c:pt idx="40">
                  <c:v>-2.6000000000000085</c:v>
                </c:pt>
                <c:pt idx="41">
                  <c:v>-2.5900000000000087</c:v>
                </c:pt>
                <c:pt idx="42">
                  <c:v>-2.580000000000009</c:v>
                </c:pt>
                <c:pt idx="43">
                  <c:v>-2.5700000000000092</c:v>
                </c:pt>
                <c:pt idx="44">
                  <c:v>-2.5600000000000094</c:v>
                </c:pt>
                <c:pt idx="45">
                  <c:v>-2.5500000000000096</c:v>
                </c:pt>
                <c:pt idx="46">
                  <c:v>-2.5400000000000098</c:v>
                </c:pt>
                <c:pt idx="47">
                  <c:v>-2.53000000000001</c:v>
                </c:pt>
                <c:pt idx="48">
                  <c:v>-2.5200000000000102</c:v>
                </c:pt>
                <c:pt idx="49">
                  <c:v>-2.5100000000000104</c:v>
                </c:pt>
                <c:pt idx="50">
                  <c:v>-2.5000000000000107</c:v>
                </c:pt>
                <c:pt idx="51">
                  <c:v>-2.4900000000000109</c:v>
                </c:pt>
                <c:pt idx="52">
                  <c:v>-2.4800000000000111</c:v>
                </c:pt>
                <c:pt idx="53">
                  <c:v>-2.4700000000000113</c:v>
                </c:pt>
                <c:pt idx="54">
                  <c:v>-2.4600000000000115</c:v>
                </c:pt>
                <c:pt idx="55">
                  <c:v>-2.4500000000000117</c:v>
                </c:pt>
                <c:pt idx="56">
                  <c:v>-2.4400000000000119</c:v>
                </c:pt>
                <c:pt idx="57">
                  <c:v>-2.4300000000000122</c:v>
                </c:pt>
                <c:pt idx="58">
                  <c:v>-2.4200000000000124</c:v>
                </c:pt>
                <c:pt idx="59">
                  <c:v>-2.4100000000000126</c:v>
                </c:pt>
                <c:pt idx="60">
                  <c:v>-2.4000000000000128</c:v>
                </c:pt>
                <c:pt idx="61">
                  <c:v>-2.390000000000013</c:v>
                </c:pt>
                <c:pt idx="62">
                  <c:v>-2.3800000000000132</c:v>
                </c:pt>
                <c:pt idx="63">
                  <c:v>-2.3700000000000134</c:v>
                </c:pt>
                <c:pt idx="64">
                  <c:v>-2.3600000000000136</c:v>
                </c:pt>
                <c:pt idx="65">
                  <c:v>-2.3500000000000139</c:v>
                </c:pt>
                <c:pt idx="66">
                  <c:v>-2.3400000000000141</c:v>
                </c:pt>
                <c:pt idx="67">
                  <c:v>-2.3300000000000143</c:v>
                </c:pt>
                <c:pt idx="68">
                  <c:v>-2.3200000000000145</c:v>
                </c:pt>
                <c:pt idx="69">
                  <c:v>-2.3100000000000147</c:v>
                </c:pt>
                <c:pt idx="70">
                  <c:v>-2.3000000000000149</c:v>
                </c:pt>
                <c:pt idx="71">
                  <c:v>-2.2900000000000151</c:v>
                </c:pt>
                <c:pt idx="72">
                  <c:v>-2.2800000000000153</c:v>
                </c:pt>
                <c:pt idx="73">
                  <c:v>-2.2700000000000156</c:v>
                </c:pt>
                <c:pt idx="74">
                  <c:v>-2.2600000000000158</c:v>
                </c:pt>
                <c:pt idx="75">
                  <c:v>-2.250000000000016</c:v>
                </c:pt>
                <c:pt idx="76">
                  <c:v>-2.2400000000000162</c:v>
                </c:pt>
                <c:pt idx="77">
                  <c:v>-2.2300000000000164</c:v>
                </c:pt>
                <c:pt idx="78">
                  <c:v>-2.2200000000000166</c:v>
                </c:pt>
                <c:pt idx="79">
                  <c:v>-2.2100000000000168</c:v>
                </c:pt>
                <c:pt idx="80">
                  <c:v>-2.2000000000000171</c:v>
                </c:pt>
                <c:pt idx="81">
                  <c:v>-2.1900000000000173</c:v>
                </c:pt>
                <c:pt idx="82">
                  <c:v>-2.1800000000000175</c:v>
                </c:pt>
                <c:pt idx="83">
                  <c:v>-2.1700000000000177</c:v>
                </c:pt>
                <c:pt idx="84">
                  <c:v>-2.1600000000000179</c:v>
                </c:pt>
                <c:pt idx="85">
                  <c:v>-2.1500000000000181</c:v>
                </c:pt>
                <c:pt idx="86">
                  <c:v>-2.1400000000000183</c:v>
                </c:pt>
                <c:pt idx="87">
                  <c:v>-2.1300000000000185</c:v>
                </c:pt>
                <c:pt idx="88">
                  <c:v>-2.1200000000000188</c:v>
                </c:pt>
                <c:pt idx="89">
                  <c:v>-2.110000000000019</c:v>
                </c:pt>
                <c:pt idx="90">
                  <c:v>-2.1000000000000192</c:v>
                </c:pt>
                <c:pt idx="91">
                  <c:v>-2.0900000000000194</c:v>
                </c:pt>
                <c:pt idx="92">
                  <c:v>-2.0800000000000196</c:v>
                </c:pt>
                <c:pt idx="93">
                  <c:v>-2.0700000000000198</c:v>
                </c:pt>
                <c:pt idx="94">
                  <c:v>-2.06000000000002</c:v>
                </c:pt>
                <c:pt idx="95">
                  <c:v>-2.0500000000000203</c:v>
                </c:pt>
                <c:pt idx="96">
                  <c:v>-2.0400000000000205</c:v>
                </c:pt>
                <c:pt idx="97">
                  <c:v>-2.0300000000000207</c:v>
                </c:pt>
                <c:pt idx="98">
                  <c:v>-2.0200000000000209</c:v>
                </c:pt>
                <c:pt idx="99">
                  <c:v>-2.0100000000000211</c:v>
                </c:pt>
                <c:pt idx="100">
                  <c:v>-2.0000000000000213</c:v>
                </c:pt>
                <c:pt idx="101">
                  <c:v>-1.9900000000000213</c:v>
                </c:pt>
                <c:pt idx="102">
                  <c:v>-1.9800000000000213</c:v>
                </c:pt>
                <c:pt idx="103">
                  <c:v>-1.9700000000000213</c:v>
                </c:pt>
                <c:pt idx="104">
                  <c:v>-1.9600000000000213</c:v>
                </c:pt>
                <c:pt idx="105">
                  <c:v>-1.9500000000000213</c:v>
                </c:pt>
                <c:pt idx="106">
                  <c:v>-1.9400000000000213</c:v>
                </c:pt>
                <c:pt idx="107">
                  <c:v>-1.9300000000000213</c:v>
                </c:pt>
                <c:pt idx="108">
                  <c:v>-1.9200000000000212</c:v>
                </c:pt>
                <c:pt idx="109">
                  <c:v>-1.9100000000000212</c:v>
                </c:pt>
                <c:pt idx="110">
                  <c:v>-1.9000000000000212</c:v>
                </c:pt>
                <c:pt idx="111">
                  <c:v>-1.8900000000000212</c:v>
                </c:pt>
                <c:pt idx="112">
                  <c:v>-1.8800000000000212</c:v>
                </c:pt>
                <c:pt idx="113">
                  <c:v>-1.8700000000000212</c:v>
                </c:pt>
                <c:pt idx="114">
                  <c:v>-1.8600000000000212</c:v>
                </c:pt>
                <c:pt idx="115">
                  <c:v>-1.8500000000000212</c:v>
                </c:pt>
                <c:pt idx="116">
                  <c:v>-1.8400000000000212</c:v>
                </c:pt>
                <c:pt idx="117">
                  <c:v>-1.8300000000000212</c:v>
                </c:pt>
                <c:pt idx="118">
                  <c:v>-1.8200000000000212</c:v>
                </c:pt>
                <c:pt idx="119">
                  <c:v>-1.8100000000000211</c:v>
                </c:pt>
                <c:pt idx="120">
                  <c:v>-1.8000000000000211</c:v>
                </c:pt>
                <c:pt idx="121">
                  <c:v>-1.7900000000000211</c:v>
                </c:pt>
                <c:pt idx="122">
                  <c:v>-1.7800000000000211</c:v>
                </c:pt>
                <c:pt idx="123">
                  <c:v>-1.7700000000000211</c:v>
                </c:pt>
                <c:pt idx="124">
                  <c:v>-1.7600000000000211</c:v>
                </c:pt>
                <c:pt idx="125">
                  <c:v>-1.7500000000000211</c:v>
                </c:pt>
                <c:pt idx="126">
                  <c:v>-1.7400000000000211</c:v>
                </c:pt>
                <c:pt idx="127">
                  <c:v>-1.7300000000000211</c:v>
                </c:pt>
                <c:pt idx="128">
                  <c:v>-1.7200000000000211</c:v>
                </c:pt>
                <c:pt idx="129">
                  <c:v>-1.7100000000000211</c:v>
                </c:pt>
                <c:pt idx="130">
                  <c:v>-1.700000000000021</c:v>
                </c:pt>
                <c:pt idx="131">
                  <c:v>-1.690000000000021</c:v>
                </c:pt>
                <c:pt idx="132">
                  <c:v>-1.680000000000021</c:v>
                </c:pt>
                <c:pt idx="133">
                  <c:v>-1.670000000000021</c:v>
                </c:pt>
                <c:pt idx="134">
                  <c:v>-1.660000000000021</c:v>
                </c:pt>
                <c:pt idx="135">
                  <c:v>-1.650000000000021</c:v>
                </c:pt>
                <c:pt idx="136">
                  <c:v>-1.640000000000021</c:v>
                </c:pt>
                <c:pt idx="137">
                  <c:v>-1.630000000000021</c:v>
                </c:pt>
                <c:pt idx="138">
                  <c:v>-1.620000000000021</c:v>
                </c:pt>
                <c:pt idx="139">
                  <c:v>-1.610000000000021</c:v>
                </c:pt>
                <c:pt idx="140">
                  <c:v>-1.600000000000021</c:v>
                </c:pt>
                <c:pt idx="141">
                  <c:v>-1.590000000000021</c:v>
                </c:pt>
                <c:pt idx="142">
                  <c:v>-1.5800000000000209</c:v>
                </c:pt>
                <c:pt idx="143">
                  <c:v>-1.5700000000000209</c:v>
                </c:pt>
                <c:pt idx="144">
                  <c:v>-1.5600000000000209</c:v>
                </c:pt>
                <c:pt idx="145">
                  <c:v>-1.5500000000000209</c:v>
                </c:pt>
                <c:pt idx="146">
                  <c:v>-1.5400000000000209</c:v>
                </c:pt>
                <c:pt idx="147">
                  <c:v>-1.5300000000000209</c:v>
                </c:pt>
                <c:pt idx="148">
                  <c:v>-1.5200000000000209</c:v>
                </c:pt>
                <c:pt idx="149">
                  <c:v>-1.5100000000000209</c:v>
                </c:pt>
                <c:pt idx="150">
                  <c:v>-1.5000000000000209</c:v>
                </c:pt>
                <c:pt idx="151">
                  <c:v>-1.4900000000000209</c:v>
                </c:pt>
                <c:pt idx="152">
                  <c:v>-1.4800000000000209</c:v>
                </c:pt>
                <c:pt idx="153">
                  <c:v>-1.4700000000000208</c:v>
                </c:pt>
                <c:pt idx="154">
                  <c:v>-1.4600000000000208</c:v>
                </c:pt>
                <c:pt idx="155">
                  <c:v>-1.4500000000000208</c:v>
                </c:pt>
                <c:pt idx="156">
                  <c:v>-1.4400000000000208</c:v>
                </c:pt>
                <c:pt idx="157">
                  <c:v>-1.4300000000000208</c:v>
                </c:pt>
                <c:pt idx="158">
                  <c:v>-1.4200000000000208</c:v>
                </c:pt>
                <c:pt idx="159">
                  <c:v>-1.4100000000000208</c:v>
                </c:pt>
                <c:pt idx="160">
                  <c:v>-1.4000000000000208</c:v>
                </c:pt>
                <c:pt idx="161">
                  <c:v>-1.3900000000000208</c:v>
                </c:pt>
                <c:pt idx="162">
                  <c:v>-1.3800000000000208</c:v>
                </c:pt>
                <c:pt idx="163">
                  <c:v>-1.3700000000000208</c:v>
                </c:pt>
                <c:pt idx="164">
                  <c:v>-1.3600000000000207</c:v>
                </c:pt>
                <c:pt idx="165">
                  <c:v>-1.3500000000000207</c:v>
                </c:pt>
                <c:pt idx="166">
                  <c:v>-1.3400000000000207</c:v>
                </c:pt>
                <c:pt idx="167">
                  <c:v>-1.3300000000000207</c:v>
                </c:pt>
                <c:pt idx="168">
                  <c:v>-1.3200000000000207</c:v>
                </c:pt>
                <c:pt idx="169">
                  <c:v>-1.3100000000000207</c:v>
                </c:pt>
                <c:pt idx="170">
                  <c:v>-1.3000000000000207</c:v>
                </c:pt>
                <c:pt idx="171">
                  <c:v>-1.2900000000000207</c:v>
                </c:pt>
                <c:pt idx="172">
                  <c:v>-1.2800000000000207</c:v>
                </c:pt>
                <c:pt idx="173">
                  <c:v>-1.2700000000000207</c:v>
                </c:pt>
                <c:pt idx="174">
                  <c:v>-1.2600000000000207</c:v>
                </c:pt>
                <c:pt idx="175">
                  <c:v>-1.2500000000000207</c:v>
                </c:pt>
                <c:pt idx="176">
                  <c:v>-1.2400000000000206</c:v>
                </c:pt>
                <c:pt idx="177">
                  <c:v>-1.2300000000000206</c:v>
                </c:pt>
                <c:pt idx="178">
                  <c:v>-1.2200000000000206</c:v>
                </c:pt>
                <c:pt idx="179">
                  <c:v>-1.2100000000000206</c:v>
                </c:pt>
                <c:pt idx="180">
                  <c:v>-1.2000000000000206</c:v>
                </c:pt>
                <c:pt idx="181">
                  <c:v>-1.1900000000000206</c:v>
                </c:pt>
                <c:pt idx="182">
                  <c:v>-1.1800000000000206</c:v>
                </c:pt>
                <c:pt idx="183">
                  <c:v>-1.1700000000000206</c:v>
                </c:pt>
                <c:pt idx="184">
                  <c:v>-1.1600000000000206</c:v>
                </c:pt>
                <c:pt idx="185">
                  <c:v>-1.1500000000000206</c:v>
                </c:pt>
                <c:pt idx="186">
                  <c:v>-1.1400000000000206</c:v>
                </c:pt>
                <c:pt idx="187">
                  <c:v>-1.1300000000000205</c:v>
                </c:pt>
                <c:pt idx="188">
                  <c:v>-1.1200000000000205</c:v>
                </c:pt>
                <c:pt idx="189">
                  <c:v>-1.1100000000000205</c:v>
                </c:pt>
                <c:pt idx="190">
                  <c:v>-1.1000000000000205</c:v>
                </c:pt>
                <c:pt idx="191">
                  <c:v>-1.0900000000000205</c:v>
                </c:pt>
                <c:pt idx="192">
                  <c:v>-1.0800000000000205</c:v>
                </c:pt>
                <c:pt idx="193">
                  <c:v>-1.0700000000000205</c:v>
                </c:pt>
                <c:pt idx="194">
                  <c:v>-1.0600000000000205</c:v>
                </c:pt>
                <c:pt idx="195">
                  <c:v>-1.0500000000000205</c:v>
                </c:pt>
                <c:pt idx="196">
                  <c:v>-1.0400000000000205</c:v>
                </c:pt>
                <c:pt idx="197">
                  <c:v>-1.0300000000000205</c:v>
                </c:pt>
                <c:pt idx="198">
                  <c:v>-1.0200000000000204</c:v>
                </c:pt>
                <c:pt idx="199">
                  <c:v>-1.0100000000000204</c:v>
                </c:pt>
                <c:pt idx="200">
                  <c:v>-1.0000000000000204</c:v>
                </c:pt>
                <c:pt idx="201">
                  <c:v>-0.99000000000002042</c:v>
                </c:pt>
                <c:pt idx="202">
                  <c:v>-0.98000000000002041</c:v>
                </c:pt>
                <c:pt idx="203">
                  <c:v>-0.9700000000000204</c:v>
                </c:pt>
                <c:pt idx="204">
                  <c:v>-0.96000000000002039</c:v>
                </c:pt>
                <c:pt idx="205">
                  <c:v>-0.95000000000002038</c:v>
                </c:pt>
                <c:pt idx="206">
                  <c:v>-0.94000000000002037</c:v>
                </c:pt>
                <c:pt idx="207">
                  <c:v>-0.93000000000002037</c:v>
                </c:pt>
                <c:pt idx="208">
                  <c:v>-0.92000000000002036</c:v>
                </c:pt>
                <c:pt idx="209">
                  <c:v>-0.91000000000002035</c:v>
                </c:pt>
                <c:pt idx="210">
                  <c:v>-0.90000000000002034</c:v>
                </c:pt>
                <c:pt idx="211">
                  <c:v>-0.89000000000002033</c:v>
                </c:pt>
                <c:pt idx="212">
                  <c:v>-0.88000000000002032</c:v>
                </c:pt>
                <c:pt idx="213">
                  <c:v>-0.87000000000002031</c:v>
                </c:pt>
                <c:pt idx="214">
                  <c:v>-0.8600000000000203</c:v>
                </c:pt>
                <c:pt idx="215">
                  <c:v>-0.85000000000002029</c:v>
                </c:pt>
                <c:pt idx="216">
                  <c:v>-0.84000000000002029</c:v>
                </c:pt>
                <c:pt idx="217">
                  <c:v>-0.83000000000002028</c:v>
                </c:pt>
                <c:pt idx="218">
                  <c:v>-0.82000000000002027</c:v>
                </c:pt>
                <c:pt idx="219">
                  <c:v>-0.81000000000002026</c:v>
                </c:pt>
                <c:pt idx="220">
                  <c:v>-0.80000000000002025</c:v>
                </c:pt>
                <c:pt idx="221">
                  <c:v>-0.79000000000002024</c:v>
                </c:pt>
                <c:pt idx="222">
                  <c:v>-0.78000000000002023</c:v>
                </c:pt>
                <c:pt idx="223">
                  <c:v>-0.77000000000002022</c:v>
                </c:pt>
                <c:pt idx="224">
                  <c:v>-0.76000000000002021</c:v>
                </c:pt>
                <c:pt idx="225">
                  <c:v>-0.75000000000002021</c:v>
                </c:pt>
                <c:pt idx="226">
                  <c:v>-0.7400000000000202</c:v>
                </c:pt>
                <c:pt idx="227">
                  <c:v>-0.73000000000002019</c:v>
                </c:pt>
                <c:pt idx="228">
                  <c:v>-0.72000000000002018</c:v>
                </c:pt>
                <c:pt idx="229">
                  <c:v>-0.71000000000002017</c:v>
                </c:pt>
                <c:pt idx="230">
                  <c:v>-0.70000000000002016</c:v>
                </c:pt>
                <c:pt idx="231">
                  <c:v>-0.69000000000002015</c:v>
                </c:pt>
                <c:pt idx="232">
                  <c:v>-0.68000000000002014</c:v>
                </c:pt>
                <c:pt idx="233">
                  <c:v>-0.67000000000002014</c:v>
                </c:pt>
                <c:pt idx="234">
                  <c:v>-0.66000000000002013</c:v>
                </c:pt>
                <c:pt idx="235">
                  <c:v>-0.65000000000002012</c:v>
                </c:pt>
                <c:pt idx="236">
                  <c:v>-0.64000000000002011</c:v>
                </c:pt>
                <c:pt idx="237">
                  <c:v>-0.6300000000000201</c:v>
                </c:pt>
                <c:pt idx="238">
                  <c:v>-0.62000000000002009</c:v>
                </c:pt>
                <c:pt idx="239">
                  <c:v>-0.61000000000002008</c:v>
                </c:pt>
                <c:pt idx="240">
                  <c:v>-0.60000000000002007</c:v>
                </c:pt>
                <c:pt idx="241">
                  <c:v>-0.59000000000002006</c:v>
                </c:pt>
                <c:pt idx="242">
                  <c:v>-0.58000000000002006</c:v>
                </c:pt>
                <c:pt idx="243">
                  <c:v>-0.57000000000002005</c:v>
                </c:pt>
                <c:pt idx="244">
                  <c:v>-0.56000000000002004</c:v>
                </c:pt>
                <c:pt idx="245">
                  <c:v>-0.55000000000002003</c:v>
                </c:pt>
                <c:pt idx="246">
                  <c:v>-0.54000000000002002</c:v>
                </c:pt>
                <c:pt idx="247">
                  <c:v>-0.53000000000002001</c:v>
                </c:pt>
                <c:pt idx="248">
                  <c:v>-0.52000000000002</c:v>
                </c:pt>
                <c:pt idx="249">
                  <c:v>-0.51000000000001999</c:v>
                </c:pt>
                <c:pt idx="250">
                  <c:v>-0.50000000000001998</c:v>
                </c:pt>
                <c:pt idx="251">
                  <c:v>-0.49000000000001998</c:v>
                </c:pt>
                <c:pt idx="252">
                  <c:v>-0.48000000000001997</c:v>
                </c:pt>
                <c:pt idx="253">
                  <c:v>-0.47000000000001996</c:v>
                </c:pt>
                <c:pt idx="254">
                  <c:v>-0.46000000000001995</c:v>
                </c:pt>
                <c:pt idx="255">
                  <c:v>-0.45000000000001994</c:v>
                </c:pt>
                <c:pt idx="256">
                  <c:v>-0.44000000000001993</c:v>
                </c:pt>
                <c:pt idx="257">
                  <c:v>-0.43000000000001992</c:v>
                </c:pt>
                <c:pt idx="258">
                  <c:v>-0.42000000000001991</c:v>
                </c:pt>
                <c:pt idx="259">
                  <c:v>-0.4100000000000199</c:v>
                </c:pt>
                <c:pt idx="260">
                  <c:v>-0.4000000000000199</c:v>
                </c:pt>
                <c:pt idx="261">
                  <c:v>-0.39000000000001989</c:v>
                </c:pt>
                <c:pt idx="262">
                  <c:v>-0.38000000000001988</c:v>
                </c:pt>
                <c:pt idx="263">
                  <c:v>-0.37000000000001987</c:v>
                </c:pt>
                <c:pt idx="264">
                  <c:v>-0.36000000000001986</c:v>
                </c:pt>
                <c:pt idx="265">
                  <c:v>-0.35000000000001985</c:v>
                </c:pt>
                <c:pt idx="266">
                  <c:v>-0.34000000000001984</c:v>
                </c:pt>
                <c:pt idx="267">
                  <c:v>-0.33000000000001983</c:v>
                </c:pt>
                <c:pt idx="268">
                  <c:v>-0.32000000000001982</c:v>
                </c:pt>
                <c:pt idx="269">
                  <c:v>-0.31000000000001982</c:v>
                </c:pt>
                <c:pt idx="270">
                  <c:v>-0.30000000000001981</c:v>
                </c:pt>
                <c:pt idx="271">
                  <c:v>-0.2900000000000198</c:v>
                </c:pt>
                <c:pt idx="272">
                  <c:v>-0.28000000000001979</c:v>
                </c:pt>
                <c:pt idx="273">
                  <c:v>-0.27000000000001978</c:v>
                </c:pt>
                <c:pt idx="274">
                  <c:v>-0.26000000000001977</c:v>
                </c:pt>
                <c:pt idx="275">
                  <c:v>-0.25000000000001976</c:v>
                </c:pt>
                <c:pt idx="276">
                  <c:v>-0.24000000000001975</c:v>
                </c:pt>
                <c:pt idx="277">
                  <c:v>-0.23000000000001974</c:v>
                </c:pt>
                <c:pt idx="278">
                  <c:v>-0.22000000000001974</c:v>
                </c:pt>
                <c:pt idx="279">
                  <c:v>-0.21000000000001973</c:v>
                </c:pt>
                <c:pt idx="280">
                  <c:v>-0.20000000000001972</c:v>
                </c:pt>
                <c:pt idx="281">
                  <c:v>-0.19000000000001971</c:v>
                </c:pt>
                <c:pt idx="282">
                  <c:v>-0.1800000000000197</c:v>
                </c:pt>
                <c:pt idx="283">
                  <c:v>-0.17000000000001969</c:v>
                </c:pt>
                <c:pt idx="284">
                  <c:v>-0.16000000000001968</c:v>
                </c:pt>
                <c:pt idx="285">
                  <c:v>-0.15000000000001967</c:v>
                </c:pt>
                <c:pt idx="286">
                  <c:v>-0.14000000000001966</c:v>
                </c:pt>
                <c:pt idx="287">
                  <c:v>-0.13000000000001966</c:v>
                </c:pt>
                <c:pt idx="288">
                  <c:v>-0.12000000000001966</c:v>
                </c:pt>
                <c:pt idx="289">
                  <c:v>-0.11000000000001967</c:v>
                </c:pt>
                <c:pt idx="290">
                  <c:v>-0.10000000000001967</c:v>
                </c:pt>
                <c:pt idx="291">
                  <c:v>-9.0000000000019675E-2</c:v>
                </c:pt>
                <c:pt idx="292">
                  <c:v>-8.000000000001968E-2</c:v>
                </c:pt>
                <c:pt idx="293">
                  <c:v>-7.0000000000019685E-2</c:v>
                </c:pt>
                <c:pt idx="294">
                  <c:v>-6.0000000000019683E-2</c:v>
                </c:pt>
                <c:pt idx="295">
                  <c:v>-5.0000000000019681E-2</c:v>
                </c:pt>
                <c:pt idx="296">
                  <c:v>-4.000000000001968E-2</c:v>
                </c:pt>
                <c:pt idx="297">
                  <c:v>-3.0000000000019678E-2</c:v>
                </c:pt>
                <c:pt idx="298">
                  <c:v>-2.0000000000019676E-2</c:v>
                </c:pt>
                <c:pt idx="299">
                  <c:v>-1.0000000000019675E-2</c:v>
                </c:pt>
                <c:pt idx="300">
                  <c:v>-1.9675233664528946E-14</c:v>
                </c:pt>
                <c:pt idx="301">
                  <c:v>9.999999999980325E-3</c:v>
                </c:pt>
                <c:pt idx="302">
                  <c:v>1.9999999999980325E-2</c:v>
                </c:pt>
                <c:pt idx="303">
                  <c:v>2.9999999999980327E-2</c:v>
                </c:pt>
                <c:pt idx="304">
                  <c:v>3.9999999999980329E-2</c:v>
                </c:pt>
                <c:pt idx="305">
                  <c:v>4.9999999999980331E-2</c:v>
                </c:pt>
                <c:pt idx="306">
                  <c:v>5.9999999999980333E-2</c:v>
                </c:pt>
                <c:pt idx="307">
                  <c:v>6.9999999999980328E-2</c:v>
                </c:pt>
                <c:pt idx="308">
                  <c:v>7.9999999999980323E-2</c:v>
                </c:pt>
                <c:pt idx="309">
                  <c:v>8.9999999999980318E-2</c:v>
                </c:pt>
                <c:pt idx="310">
                  <c:v>9.9999999999980313E-2</c:v>
                </c:pt>
                <c:pt idx="311">
                  <c:v>0.10999999999998031</c:v>
                </c:pt>
                <c:pt idx="312">
                  <c:v>0.1199999999999803</c:v>
                </c:pt>
                <c:pt idx="313">
                  <c:v>0.1299999999999803</c:v>
                </c:pt>
                <c:pt idx="314">
                  <c:v>0.13999999999998031</c:v>
                </c:pt>
                <c:pt idx="315">
                  <c:v>0.14999999999998032</c:v>
                </c:pt>
                <c:pt idx="316">
                  <c:v>0.15999999999998032</c:v>
                </c:pt>
                <c:pt idx="317">
                  <c:v>0.16999999999998033</c:v>
                </c:pt>
                <c:pt idx="318">
                  <c:v>0.17999999999998034</c:v>
                </c:pt>
                <c:pt idx="319">
                  <c:v>0.18999999999998035</c:v>
                </c:pt>
                <c:pt idx="320">
                  <c:v>0.19999999999998036</c:v>
                </c:pt>
                <c:pt idx="321">
                  <c:v>0.20999999999998037</c:v>
                </c:pt>
                <c:pt idx="322">
                  <c:v>0.21999999999998038</c:v>
                </c:pt>
                <c:pt idx="323">
                  <c:v>0.22999999999998039</c:v>
                </c:pt>
                <c:pt idx="324">
                  <c:v>0.2399999999999804</c:v>
                </c:pt>
                <c:pt idx="325">
                  <c:v>0.2499999999999804</c:v>
                </c:pt>
                <c:pt idx="326">
                  <c:v>0.25999999999998041</c:v>
                </c:pt>
                <c:pt idx="327">
                  <c:v>0.26999999999998042</c:v>
                </c:pt>
                <c:pt idx="328">
                  <c:v>0.27999999999998043</c:v>
                </c:pt>
                <c:pt idx="329">
                  <c:v>0.28999999999998044</c:v>
                </c:pt>
                <c:pt idx="330">
                  <c:v>0.29999999999998045</c:v>
                </c:pt>
                <c:pt idx="331">
                  <c:v>0.30999999999998046</c:v>
                </c:pt>
                <c:pt idx="332">
                  <c:v>0.31999999999998047</c:v>
                </c:pt>
                <c:pt idx="333">
                  <c:v>0.32999999999998048</c:v>
                </c:pt>
                <c:pt idx="334">
                  <c:v>0.33999999999998048</c:v>
                </c:pt>
                <c:pt idx="335">
                  <c:v>0.34999999999998049</c:v>
                </c:pt>
                <c:pt idx="336">
                  <c:v>0.3599999999999805</c:v>
                </c:pt>
                <c:pt idx="337">
                  <c:v>0.36999999999998051</c:v>
                </c:pt>
                <c:pt idx="338">
                  <c:v>0.37999999999998052</c:v>
                </c:pt>
                <c:pt idx="339">
                  <c:v>0.38999999999998053</c:v>
                </c:pt>
                <c:pt idx="340">
                  <c:v>0.39999999999998054</c:v>
                </c:pt>
                <c:pt idx="341">
                  <c:v>0.40999999999998055</c:v>
                </c:pt>
                <c:pt idx="342">
                  <c:v>0.41999999999998056</c:v>
                </c:pt>
                <c:pt idx="343">
                  <c:v>0.42999999999998056</c:v>
                </c:pt>
                <c:pt idx="344">
                  <c:v>0.43999999999998057</c:v>
                </c:pt>
                <c:pt idx="345">
                  <c:v>0.44999999999998058</c:v>
                </c:pt>
                <c:pt idx="346">
                  <c:v>0.45999999999998059</c:v>
                </c:pt>
                <c:pt idx="347">
                  <c:v>0.4699999999999806</c:v>
                </c:pt>
                <c:pt idx="348">
                  <c:v>0.47999999999998061</c:v>
                </c:pt>
                <c:pt idx="349">
                  <c:v>0.48999999999998062</c:v>
                </c:pt>
                <c:pt idx="350">
                  <c:v>0.49999999999998063</c:v>
                </c:pt>
                <c:pt idx="351">
                  <c:v>0.50999999999998058</c:v>
                </c:pt>
                <c:pt idx="352">
                  <c:v>0.51999999999998059</c:v>
                </c:pt>
                <c:pt idx="353">
                  <c:v>0.5299999999999806</c:v>
                </c:pt>
                <c:pt idx="354">
                  <c:v>0.53999999999998061</c:v>
                </c:pt>
                <c:pt idx="355">
                  <c:v>0.54999999999998062</c:v>
                </c:pt>
                <c:pt idx="356">
                  <c:v>0.55999999999998062</c:v>
                </c:pt>
                <c:pt idx="357">
                  <c:v>0.56999999999998063</c:v>
                </c:pt>
                <c:pt idx="358">
                  <c:v>0.57999999999998064</c:v>
                </c:pt>
                <c:pt idx="359">
                  <c:v>0.58999999999998065</c:v>
                </c:pt>
                <c:pt idx="360">
                  <c:v>0.59999999999998066</c:v>
                </c:pt>
                <c:pt idx="361">
                  <c:v>0.60999999999998067</c:v>
                </c:pt>
                <c:pt idx="362">
                  <c:v>0.61999999999998068</c:v>
                </c:pt>
                <c:pt idx="363">
                  <c:v>0.62999999999998069</c:v>
                </c:pt>
                <c:pt idx="364">
                  <c:v>0.6399999999999807</c:v>
                </c:pt>
                <c:pt idx="365">
                  <c:v>0.6499999999999807</c:v>
                </c:pt>
                <c:pt idx="366">
                  <c:v>0.65999999999998071</c:v>
                </c:pt>
                <c:pt idx="367">
                  <c:v>0.66999999999998072</c:v>
                </c:pt>
                <c:pt idx="368">
                  <c:v>0.67999999999998073</c:v>
                </c:pt>
                <c:pt idx="369">
                  <c:v>0.68999999999998074</c:v>
                </c:pt>
                <c:pt idx="370">
                  <c:v>0.69999999999998075</c:v>
                </c:pt>
                <c:pt idx="371">
                  <c:v>0.70999999999998076</c:v>
                </c:pt>
                <c:pt idx="372">
                  <c:v>0.71999999999998077</c:v>
                </c:pt>
                <c:pt idx="373">
                  <c:v>0.72999999999998078</c:v>
                </c:pt>
                <c:pt idx="374">
                  <c:v>0.73999999999998078</c:v>
                </c:pt>
                <c:pt idx="375">
                  <c:v>0.74999999999998079</c:v>
                </c:pt>
                <c:pt idx="376">
                  <c:v>0.7599999999999808</c:v>
                </c:pt>
                <c:pt idx="377">
                  <c:v>0.76999999999998081</c:v>
                </c:pt>
                <c:pt idx="378">
                  <c:v>0.77999999999998082</c:v>
                </c:pt>
                <c:pt idx="379">
                  <c:v>0.78999999999998083</c:v>
                </c:pt>
                <c:pt idx="380">
                  <c:v>0.79999999999998084</c:v>
                </c:pt>
                <c:pt idx="381">
                  <c:v>0.80999999999998085</c:v>
                </c:pt>
                <c:pt idx="382">
                  <c:v>0.81999999999998086</c:v>
                </c:pt>
                <c:pt idx="383">
                  <c:v>0.82999999999998086</c:v>
                </c:pt>
                <c:pt idx="384">
                  <c:v>0.83999999999998087</c:v>
                </c:pt>
                <c:pt idx="385">
                  <c:v>0.84999999999998088</c:v>
                </c:pt>
                <c:pt idx="386">
                  <c:v>0.85999999999998089</c:v>
                </c:pt>
                <c:pt idx="387">
                  <c:v>0.8699999999999809</c:v>
                </c:pt>
                <c:pt idx="388">
                  <c:v>0.87999999999998091</c:v>
                </c:pt>
                <c:pt idx="389">
                  <c:v>0.88999999999998092</c:v>
                </c:pt>
                <c:pt idx="390">
                  <c:v>0.89999999999998093</c:v>
                </c:pt>
                <c:pt idx="391">
                  <c:v>0.90999999999998094</c:v>
                </c:pt>
                <c:pt idx="392">
                  <c:v>0.91999999999998094</c:v>
                </c:pt>
                <c:pt idx="393">
                  <c:v>0.92999999999998095</c:v>
                </c:pt>
                <c:pt idx="394">
                  <c:v>0.93999999999998096</c:v>
                </c:pt>
                <c:pt idx="395">
                  <c:v>0.94999999999998097</c:v>
                </c:pt>
                <c:pt idx="396">
                  <c:v>0.95999999999998098</c:v>
                </c:pt>
                <c:pt idx="397">
                  <c:v>0.96999999999998099</c:v>
                </c:pt>
                <c:pt idx="398">
                  <c:v>0.979999999999981</c:v>
                </c:pt>
                <c:pt idx="399">
                  <c:v>0.98999999999998101</c:v>
                </c:pt>
                <c:pt idx="400">
                  <c:v>0.99999999999998102</c:v>
                </c:pt>
                <c:pt idx="401">
                  <c:v>1.0099999999999809</c:v>
                </c:pt>
                <c:pt idx="402">
                  <c:v>1.0199999999999809</c:v>
                </c:pt>
                <c:pt idx="403">
                  <c:v>1.0299999999999809</c:v>
                </c:pt>
                <c:pt idx="404">
                  <c:v>1.0399999999999809</c:v>
                </c:pt>
                <c:pt idx="405">
                  <c:v>1.0499999999999809</c:v>
                </c:pt>
                <c:pt idx="406">
                  <c:v>1.059999999999981</c:v>
                </c:pt>
                <c:pt idx="407">
                  <c:v>1.069999999999981</c:v>
                </c:pt>
                <c:pt idx="408">
                  <c:v>1.079999999999981</c:v>
                </c:pt>
                <c:pt idx="409">
                  <c:v>1.089999999999981</c:v>
                </c:pt>
                <c:pt idx="410">
                  <c:v>1.099999999999981</c:v>
                </c:pt>
                <c:pt idx="411">
                  <c:v>1.109999999999981</c:v>
                </c:pt>
                <c:pt idx="412">
                  <c:v>1.119999999999981</c:v>
                </c:pt>
                <c:pt idx="413">
                  <c:v>1.129999999999981</c:v>
                </c:pt>
                <c:pt idx="414">
                  <c:v>1.139999999999981</c:v>
                </c:pt>
                <c:pt idx="415">
                  <c:v>1.149999999999981</c:v>
                </c:pt>
                <c:pt idx="416">
                  <c:v>1.159999999999981</c:v>
                </c:pt>
                <c:pt idx="417">
                  <c:v>1.1699999999999811</c:v>
                </c:pt>
                <c:pt idx="418">
                  <c:v>1.1799999999999811</c:v>
                </c:pt>
                <c:pt idx="419">
                  <c:v>1.1899999999999811</c:v>
                </c:pt>
                <c:pt idx="420">
                  <c:v>1.1999999999999811</c:v>
                </c:pt>
                <c:pt idx="421">
                  <c:v>1.2099999999999811</c:v>
                </c:pt>
                <c:pt idx="422">
                  <c:v>1.2199999999999811</c:v>
                </c:pt>
                <c:pt idx="423">
                  <c:v>1.2299999999999811</c:v>
                </c:pt>
                <c:pt idx="424">
                  <c:v>1.2399999999999811</c:v>
                </c:pt>
                <c:pt idx="425">
                  <c:v>1.2499999999999811</c:v>
                </c:pt>
                <c:pt idx="426">
                  <c:v>1.2599999999999811</c:v>
                </c:pt>
                <c:pt idx="427">
                  <c:v>1.2699999999999811</c:v>
                </c:pt>
                <c:pt idx="428">
                  <c:v>1.2799999999999812</c:v>
                </c:pt>
                <c:pt idx="429">
                  <c:v>1.2899999999999812</c:v>
                </c:pt>
                <c:pt idx="430">
                  <c:v>1.2999999999999812</c:v>
                </c:pt>
                <c:pt idx="431">
                  <c:v>1.3099999999999812</c:v>
                </c:pt>
                <c:pt idx="432">
                  <c:v>1.3199999999999812</c:v>
                </c:pt>
                <c:pt idx="433">
                  <c:v>1.3299999999999812</c:v>
                </c:pt>
                <c:pt idx="434">
                  <c:v>1.3399999999999812</c:v>
                </c:pt>
                <c:pt idx="435">
                  <c:v>1.3499999999999812</c:v>
                </c:pt>
                <c:pt idx="436">
                  <c:v>1.3599999999999812</c:v>
                </c:pt>
                <c:pt idx="437">
                  <c:v>1.3699999999999812</c:v>
                </c:pt>
                <c:pt idx="438">
                  <c:v>1.3799999999999812</c:v>
                </c:pt>
                <c:pt idx="439">
                  <c:v>1.3899999999999813</c:v>
                </c:pt>
                <c:pt idx="440">
                  <c:v>1.3999999999999813</c:v>
                </c:pt>
                <c:pt idx="441">
                  <c:v>1.4099999999999813</c:v>
                </c:pt>
                <c:pt idx="442">
                  <c:v>1.4199999999999813</c:v>
                </c:pt>
                <c:pt idx="443">
                  <c:v>1.4299999999999813</c:v>
                </c:pt>
                <c:pt idx="444">
                  <c:v>1.4399999999999813</c:v>
                </c:pt>
                <c:pt idx="445">
                  <c:v>1.4499999999999813</c:v>
                </c:pt>
                <c:pt idx="446">
                  <c:v>1.4599999999999813</c:v>
                </c:pt>
                <c:pt idx="447">
                  <c:v>1.4699999999999813</c:v>
                </c:pt>
                <c:pt idx="448">
                  <c:v>1.4799999999999813</c:v>
                </c:pt>
                <c:pt idx="449">
                  <c:v>1.4899999999999813</c:v>
                </c:pt>
                <c:pt idx="450">
                  <c:v>1.4999999999999813</c:v>
                </c:pt>
                <c:pt idx="451">
                  <c:v>1.5099999999999814</c:v>
                </c:pt>
                <c:pt idx="452">
                  <c:v>1.5199999999999814</c:v>
                </c:pt>
                <c:pt idx="453">
                  <c:v>1.5299999999999814</c:v>
                </c:pt>
                <c:pt idx="454">
                  <c:v>1.5399999999999814</c:v>
                </c:pt>
                <c:pt idx="455">
                  <c:v>1.5499999999999814</c:v>
                </c:pt>
                <c:pt idx="456">
                  <c:v>1.5599999999999814</c:v>
                </c:pt>
                <c:pt idx="457">
                  <c:v>1.5699999999999814</c:v>
                </c:pt>
                <c:pt idx="458">
                  <c:v>1.5799999999999814</c:v>
                </c:pt>
                <c:pt idx="459">
                  <c:v>1.5899999999999814</c:v>
                </c:pt>
                <c:pt idx="460">
                  <c:v>1.5999999999999814</c:v>
                </c:pt>
                <c:pt idx="461">
                  <c:v>1.6099999999999814</c:v>
                </c:pt>
                <c:pt idx="462">
                  <c:v>1.6199999999999815</c:v>
                </c:pt>
                <c:pt idx="463">
                  <c:v>1.6299999999999815</c:v>
                </c:pt>
                <c:pt idx="464">
                  <c:v>1.6399999999999815</c:v>
                </c:pt>
                <c:pt idx="465">
                  <c:v>1.6499999999999815</c:v>
                </c:pt>
                <c:pt idx="466">
                  <c:v>1.6599999999999815</c:v>
                </c:pt>
                <c:pt idx="467">
                  <c:v>1.6699999999999815</c:v>
                </c:pt>
                <c:pt idx="468">
                  <c:v>1.6799999999999815</c:v>
                </c:pt>
                <c:pt idx="469">
                  <c:v>1.6899999999999815</c:v>
                </c:pt>
                <c:pt idx="470">
                  <c:v>1.6999999999999815</c:v>
                </c:pt>
                <c:pt idx="471">
                  <c:v>1.7099999999999815</c:v>
                </c:pt>
                <c:pt idx="472">
                  <c:v>1.7199999999999815</c:v>
                </c:pt>
                <c:pt idx="473">
                  <c:v>1.7299999999999816</c:v>
                </c:pt>
                <c:pt idx="474">
                  <c:v>1.7399999999999816</c:v>
                </c:pt>
                <c:pt idx="475">
                  <c:v>1.7499999999999816</c:v>
                </c:pt>
                <c:pt idx="476">
                  <c:v>1.7599999999999816</c:v>
                </c:pt>
                <c:pt idx="477">
                  <c:v>1.7699999999999816</c:v>
                </c:pt>
                <c:pt idx="478">
                  <c:v>1.7799999999999816</c:v>
                </c:pt>
                <c:pt idx="479">
                  <c:v>1.7899999999999816</c:v>
                </c:pt>
                <c:pt idx="480">
                  <c:v>1.7999999999999816</c:v>
                </c:pt>
                <c:pt idx="481">
                  <c:v>1.8099999999999816</c:v>
                </c:pt>
                <c:pt idx="482">
                  <c:v>1.8199999999999816</c:v>
                </c:pt>
                <c:pt idx="483">
                  <c:v>1.8299999999999816</c:v>
                </c:pt>
                <c:pt idx="484">
                  <c:v>1.8399999999999817</c:v>
                </c:pt>
                <c:pt idx="485">
                  <c:v>1.8499999999999817</c:v>
                </c:pt>
                <c:pt idx="486">
                  <c:v>1.8599999999999817</c:v>
                </c:pt>
                <c:pt idx="487">
                  <c:v>1.8699999999999817</c:v>
                </c:pt>
                <c:pt idx="488">
                  <c:v>1.8799999999999817</c:v>
                </c:pt>
                <c:pt idx="489">
                  <c:v>1.8899999999999817</c:v>
                </c:pt>
                <c:pt idx="490">
                  <c:v>1.8999999999999817</c:v>
                </c:pt>
                <c:pt idx="491">
                  <c:v>1.9099999999999817</c:v>
                </c:pt>
                <c:pt idx="492">
                  <c:v>1.9199999999999817</c:v>
                </c:pt>
                <c:pt idx="493">
                  <c:v>1.9299999999999817</c:v>
                </c:pt>
                <c:pt idx="494">
                  <c:v>1.9399999999999817</c:v>
                </c:pt>
                <c:pt idx="495">
                  <c:v>1.9499999999999817</c:v>
                </c:pt>
                <c:pt idx="496">
                  <c:v>1.9599999999999818</c:v>
                </c:pt>
                <c:pt idx="497">
                  <c:v>1.9699999999999818</c:v>
                </c:pt>
                <c:pt idx="498">
                  <c:v>1.9799999999999818</c:v>
                </c:pt>
                <c:pt idx="499">
                  <c:v>1.9899999999999818</c:v>
                </c:pt>
                <c:pt idx="500">
                  <c:v>1.9999999999999818</c:v>
                </c:pt>
                <c:pt idx="501">
                  <c:v>2.0099999999999816</c:v>
                </c:pt>
                <c:pt idx="502">
                  <c:v>2.0199999999999814</c:v>
                </c:pt>
                <c:pt idx="503">
                  <c:v>2.0299999999999812</c:v>
                </c:pt>
                <c:pt idx="504">
                  <c:v>2.0399999999999809</c:v>
                </c:pt>
                <c:pt idx="505">
                  <c:v>2.0499999999999807</c:v>
                </c:pt>
                <c:pt idx="506">
                  <c:v>2.0599999999999805</c:v>
                </c:pt>
                <c:pt idx="507">
                  <c:v>2.0699999999999803</c:v>
                </c:pt>
                <c:pt idx="508">
                  <c:v>2.0799999999999801</c:v>
                </c:pt>
                <c:pt idx="509">
                  <c:v>2.0899999999999799</c:v>
                </c:pt>
                <c:pt idx="510">
                  <c:v>2.0999999999999797</c:v>
                </c:pt>
                <c:pt idx="511">
                  <c:v>2.1099999999999794</c:v>
                </c:pt>
                <c:pt idx="512">
                  <c:v>2.1199999999999792</c:v>
                </c:pt>
                <c:pt idx="513">
                  <c:v>2.129999999999979</c:v>
                </c:pt>
                <c:pt idx="514">
                  <c:v>2.1399999999999788</c:v>
                </c:pt>
                <c:pt idx="515">
                  <c:v>2.1499999999999786</c:v>
                </c:pt>
                <c:pt idx="516">
                  <c:v>2.1599999999999784</c:v>
                </c:pt>
                <c:pt idx="517">
                  <c:v>2.1699999999999782</c:v>
                </c:pt>
                <c:pt idx="518">
                  <c:v>2.179999999999978</c:v>
                </c:pt>
                <c:pt idx="519">
                  <c:v>2.1899999999999777</c:v>
                </c:pt>
                <c:pt idx="520">
                  <c:v>2.1999999999999775</c:v>
                </c:pt>
                <c:pt idx="521">
                  <c:v>2.2099999999999773</c:v>
                </c:pt>
                <c:pt idx="522">
                  <c:v>2.2199999999999771</c:v>
                </c:pt>
                <c:pt idx="523">
                  <c:v>2.2299999999999769</c:v>
                </c:pt>
                <c:pt idx="524">
                  <c:v>2.2399999999999767</c:v>
                </c:pt>
                <c:pt idx="525">
                  <c:v>2.2499999999999765</c:v>
                </c:pt>
                <c:pt idx="526">
                  <c:v>2.2599999999999763</c:v>
                </c:pt>
                <c:pt idx="527">
                  <c:v>2.269999999999976</c:v>
                </c:pt>
                <c:pt idx="528">
                  <c:v>2.2799999999999758</c:v>
                </c:pt>
                <c:pt idx="529">
                  <c:v>2.2899999999999756</c:v>
                </c:pt>
                <c:pt idx="530">
                  <c:v>2.2999999999999754</c:v>
                </c:pt>
                <c:pt idx="531">
                  <c:v>2.3099999999999752</c:v>
                </c:pt>
                <c:pt idx="532">
                  <c:v>2.319999999999975</c:v>
                </c:pt>
                <c:pt idx="533">
                  <c:v>2.3299999999999748</c:v>
                </c:pt>
                <c:pt idx="534">
                  <c:v>2.3399999999999745</c:v>
                </c:pt>
                <c:pt idx="535">
                  <c:v>2.3499999999999743</c:v>
                </c:pt>
                <c:pt idx="536">
                  <c:v>2.3599999999999741</c:v>
                </c:pt>
                <c:pt idx="537">
                  <c:v>2.3699999999999739</c:v>
                </c:pt>
                <c:pt idx="538">
                  <c:v>2.3799999999999737</c:v>
                </c:pt>
                <c:pt idx="539">
                  <c:v>2.3899999999999735</c:v>
                </c:pt>
                <c:pt idx="540">
                  <c:v>2.3999999999999733</c:v>
                </c:pt>
                <c:pt idx="541">
                  <c:v>2.4099999999999731</c:v>
                </c:pt>
                <c:pt idx="542">
                  <c:v>2.4199999999999728</c:v>
                </c:pt>
                <c:pt idx="543">
                  <c:v>2.4299999999999726</c:v>
                </c:pt>
                <c:pt idx="544">
                  <c:v>2.4399999999999724</c:v>
                </c:pt>
                <c:pt idx="545">
                  <c:v>2.4499999999999722</c:v>
                </c:pt>
                <c:pt idx="546">
                  <c:v>2.459999999999972</c:v>
                </c:pt>
                <c:pt idx="547">
                  <c:v>2.4699999999999718</c:v>
                </c:pt>
                <c:pt idx="548">
                  <c:v>2.4799999999999716</c:v>
                </c:pt>
                <c:pt idx="549">
                  <c:v>2.4899999999999713</c:v>
                </c:pt>
                <c:pt idx="550">
                  <c:v>2.4999999999999711</c:v>
                </c:pt>
                <c:pt idx="551">
                  <c:v>2.5099999999999709</c:v>
                </c:pt>
                <c:pt idx="552">
                  <c:v>2.5199999999999707</c:v>
                </c:pt>
                <c:pt idx="553">
                  <c:v>2.5299999999999705</c:v>
                </c:pt>
                <c:pt idx="554">
                  <c:v>2.5399999999999703</c:v>
                </c:pt>
                <c:pt idx="555">
                  <c:v>2.5499999999999701</c:v>
                </c:pt>
                <c:pt idx="556">
                  <c:v>2.5599999999999699</c:v>
                </c:pt>
                <c:pt idx="557">
                  <c:v>2.5699999999999696</c:v>
                </c:pt>
                <c:pt idx="558">
                  <c:v>2.5799999999999694</c:v>
                </c:pt>
                <c:pt idx="559">
                  <c:v>2.5899999999999692</c:v>
                </c:pt>
                <c:pt idx="560">
                  <c:v>2.599999999999969</c:v>
                </c:pt>
                <c:pt idx="561">
                  <c:v>2.6099999999999688</c:v>
                </c:pt>
                <c:pt idx="562">
                  <c:v>2.6199999999999686</c:v>
                </c:pt>
                <c:pt idx="563">
                  <c:v>2.6299999999999684</c:v>
                </c:pt>
                <c:pt idx="564">
                  <c:v>2.6399999999999681</c:v>
                </c:pt>
                <c:pt idx="565">
                  <c:v>2.6499999999999679</c:v>
                </c:pt>
                <c:pt idx="566">
                  <c:v>2.6599999999999677</c:v>
                </c:pt>
                <c:pt idx="567">
                  <c:v>2.6699999999999675</c:v>
                </c:pt>
                <c:pt idx="568">
                  <c:v>2.6799999999999673</c:v>
                </c:pt>
                <c:pt idx="569">
                  <c:v>2.6899999999999671</c:v>
                </c:pt>
                <c:pt idx="570">
                  <c:v>2.6999999999999669</c:v>
                </c:pt>
                <c:pt idx="571">
                  <c:v>2.7099999999999667</c:v>
                </c:pt>
                <c:pt idx="572">
                  <c:v>2.7199999999999664</c:v>
                </c:pt>
                <c:pt idx="573">
                  <c:v>2.7299999999999662</c:v>
                </c:pt>
                <c:pt idx="574">
                  <c:v>2.739999999999966</c:v>
                </c:pt>
                <c:pt idx="575">
                  <c:v>2.7499999999999658</c:v>
                </c:pt>
                <c:pt idx="576">
                  <c:v>2.7599999999999656</c:v>
                </c:pt>
                <c:pt idx="577">
                  <c:v>2.7699999999999654</c:v>
                </c:pt>
                <c:pt idx="578">
                  <c:v>2.7799999999999652</c:v>
                </c:pt>
                <c:pt idx="579">
                  <c:v>2.789999999999965</c:v>
                </c:pt>
                <c:pt idx="580">
                  <c:v>2.7999999999999647</c:v>
                </c:pt>
                <c:pt idx="581">
                  <c:v>2.8099999999999645</c:v>
                </c:pt>
                <c:pt idx="582">
                  <c:v>2.8199999999999643</c:v>
                </c:pt>
                <c:pt idx="583">
                  <c:v>2.8299999999999641</c:v>
                </c:pt>
                <c:pt idx="584">
                  <c:v>2.8399999999999639</c:v>
                </c:pt>
                <c:pt idx="585">
                  <c:v>2.8499999999999637</c:v>
                </c:pt>
                <c:pt idx="586">
                  <c:v>2.8599999999999635</c:v>
                </c:pt>
                <c:pt idx="587">
                  <c:v>2.8699999999999632</c:v>
                </c:pt>
                <c:pt idx="588">
                  <c:v>2.879999999999963</c:v>
                </c:pt>
                <c:pt idx="589">
                  <c:v>2.8899999999999628</c:v>
                </c:pt>
                <c:pt idx="590">
                  <c:v>2.8999999999999626</c:v>
                </c:pt>
                <c:pt idx="591">
                  <c:v>2.9099999999999624</c:v>
                </c:pt>
                <c:pt idx="592">
                  <c:v>2.9199999999999622</c:v>
                </c:pt>
                <c:pt idx="593">
                  <c:v>2.929999999999962</c:v>
                </c:pt>
                <c:pt idx="594">
                  <c:v>2.9399999999999618</c:v>
                </c:pt>
                <c:pt idx="595">
                  <c:v>2.9499999999999615</c:v>
                </c:pt>
                <c:pt idx="596">
                  <c:v>2.9599999999999613</c:v>
                </c:pt>
                <c:pt idx="597">
                  <c:v>2.9699999999999611</c:v>
                </c:pt>
                <c:pt idx="598">
                  <c:v>2.9799999999999609</c:v>
                </c:pt>
                <c:pt idx="599">
                  <c:v>2.9899999999999607</c:v>
                </c:pt>
                <c:pt idx="600">
                  <c:v>2.9999999999999605</c:v>
                </c:pt>
                <c:pt idx="601">
                  <c:v>3.0099999999999603</c:v>
                </c:pt>
                <c:pt idx="602">
                  <c:v>3.01999999999996</c:v>
                </c:pt>
                <c:pt idx="603">
                  <c:v>3.0299999999999598</c:v>
                </c:pt>
                <c:pt idx="604">
                  <c:v>3.0399999999999596</c:v>
                </c:pt>
                <c:pt idx="605">
                  <c:v>3.0499999999999594</c:v>
                </c:pt>
                <c:pt idx="606">
                  <c:v>3.0599999999999592</c:v>
                </c:pt>
                <c:pt idx="607">
                  <c:v>3.069999999999959</c:v>
                </c:pt>
                <c:pt idx="608">
                  <c:v>3.0799999999999588</c:v>
                </c:pt>
                <c:pt idx="609">
                  <c:v>3.0899999999999586</c:v>
                </c:pt>
                <c:pt idx="610">
                  <c:v>3.0999999999999583</c:v>
                </c:pt>
                <c:pt idx="611">
                  <c:v>3.1099999999999581</c:v>
                </c:pt>
                <c:pt idx="612">
                  <c:v>3.1199999999999579</c:v>
                </c:pt>
                <c:pt idx="613">
                  <c:v>3.1299999999999577</c:v>
                </c:pt>
                <c:pt idx="614">
                  <c:v>3.1399999999999575</c:v>
                </c:pt>
                <c:pt idx="615">
                  <c:v>3.1499999999999573</c:v>
                </c:pt>
                <c:pt idx="616">
                  <c:v>3.1599999999999571</c:v>
                </c:pt>
                <c:pt idx="617">
                  <c:v>3.1699999999999569</c:v>
                </c:pt>
                <c:pt idx="618">
                  <c:v>3.1799999999999566</c:v>
                </c:pt>
                <c:pt idx="619">
                  <c:v>3.1899999999999564</c:v>
                </c:pt>
                <c:pt idx="620">
                  <c:v>3.1999999999999562</c:v>
                </c:pt>
                <c:pt idx="621">
                  <c:v>3.209999999999956</c:v>
                </c:pt>
                <c:pt idx="622">
                  <c:v>3.2199999999999558</c:v>
                </c:pt>
                <c:pt idx="623">
                  <c:v>3.2299999999999556</c:v>
                </c:pt>
                <c:pt idx="624">
                  <c:v>3.2399999999999554</c:v>
                </c:pt>
                <c:pt idx="625">
                  <c:v>3.2499999999999551</c:v>
                </c:pt>
                <c:pt idx="626">
                  <c:v>3.2599999999999549</c:v>
                </c:pt>
                <c:pt idx="627">
                  <c:v>3.2699999999999547</c:v>
                </c:pt>
                <c:pt idx="628">
                  <c:v>3.2799999999999545</c:v>
                </c:pt>
                <c:pt idx="629">
                  <c:v>3.2899999999999543</c:v>
                </c:pt>
                <c:pt idx="630">
                  <c:v>3.2999999999999541</c:v>
                </c:pt>
                <c:pt idx="631">
                  <c:v>3.3099999999999539</c:v>
                </c:pt>
                <c:pt idx="632">
                  <c:v>3.3199999999999537</c:v>
                </c:pt>
                <c:pt idx="633">
                  <c:v>3.3299999999999534</c:v>
                </c:pt>
                <c:pt idx="634">
                  <c:v>3.3399999999999532</c:v>
                </c:pt>
                <c:pt idx="635">
                  <c:v>3.349999999999953</c:v>
                </c:pt>
                <c:pt idx="636">
                  <c:v>3.3599999999999528</c:v>
                </c:pt>
                <c:pt idx="637">
                  <c:v>3.3699999999999526</c:v>
                </c:pt>
                <c:pt idx="638">
                  <c:v>3.3799999999999524</c:v>
                </c:pt>
                <c:pt idx="639">
                  <c:v>3.3899999999999522</c:v>
                </c:pt>
                <c:pt idx="640">
                  <c:v>3.3999999999999519</c:v>
                </c:pt>
                <c:pt idx="641">
                  <c:v>3.4099999999999517</c:v>
                </c:pt>
                <c:pt idx="642">
                  <c:v>3.4199999999999515</c:v>
                </c:pt>
                <c:pt idx="643">
                  <c:v>3.4299999999999513</c:v>
                </c:pt>
                <c:pt idx="644">
                  <c:v>3.4399999999999511</c:v>
                </c:pt>
                <c:pt idx="645">
                  <c:v>3.4499999999999509</c:v>
                </c:pt>
                <c:pt idx="646">
                  <c:v>3.4599999999999507</c:v>
                </c:pt>
                <c:pt idx="647">
                  <c:v>3.4699999999999505</c:v>
                </c:pt>
                <c:pt idx="648">
                  <c:v>3.4799999999999502</c:v>
                </c:pt>
                <c:pt idx="649">
                  <c:v>3.48999999999995</c:v>
                </c:pt>
                <c:pt idx="650">
                  <c:v>3.4999999999999498</c:v>
                </c:pt>
                <c:pt idx="651">
                  <c:v>3.5099999999999496</c:v>
                </c:pt>
                <c:pt idx="652">
                  <c:v>3.5199999999999494</c:v>
                </c:pt>
                <c:pt idx="653">
                  <c:v>3.5299999999999492</c:v>
                </c:pt>
                <c:pt idx="654">
                  <c:v>3.539999999999949</c:v>
                </c:pt>
                <c:pt idx="655">
                  <c:v>3.5499999999999488</c:v>
                </c:pt>
                <c:pt idx="656">
                  <c:v>3.5599999999999485</c:v>
                </c:pt>
                <c:pt idx="657">
                  <c:v>3.5699999999999483</c:v>
                </c:pt>
                <c:pt idx="658">
                  <c:v>3.5799999999999481</c:v>
                </c:pt>
                <c:pt idx="659">
                  <c:v>3.5899999999999479</c:v>
                </c:pt>
                <c:pt idx="660">
                  <c:v>3.5999999999999477</c:v>
                </c:pt>
                <c:pt idx="661">
                  <c:v>3.6099999999999475</c:v>
                </c:pt>
                <c:pt idx="662">
                  <c:v>3.6199999999999473</c:v>
                </c:pt>
                <c:pt idx="663">
                  <c:v>3.629999999999947</c:v>
                </c:pt>
                <c:pt idx="664">
                  <c:v>3.6399999999999468</c:v>
                </c:pt>
                <c:pt idx="665">
                  <c:v>3.6499999999999466</c:v>
                </c:pt>
                <c:pt idx="666">
                  <c:v>3.6599999999999464</c:v>
                </c:pt>
                <c:pt idx="667">
                  <c:v>3.6699999999999462</c:v>
                </c:pt>
                <c:pt idx="668">
                  <c:v>3.679999999999946</c:v>
                </c:pt>
                <c:pt idx="669">
                  <c:v>3.6899999999999458</c:v>
                </c:pt>
                <c:pt idx="670">
                  <c:v>3.6999999999999456</c:v>
                </c:pt>
                <c:pt idx="671">
                  <c:v>3.7099999999999453</c:v>
                </c:pt>
                <c:pt idx="672">
                  <c:v>3.7199999999999451</c:v>
                </c:pt>
                <c:pt idx="673">
                  <c:v>3.7299999999999449</c:v>
                </c:pt>
                <c:pt idx="674">
                  <c:v>3.7399999999999447</c:v>
                </c:pt>
                <c:pt idx="675">
                  <c:v>3.7499999999999445</c:v>
                </c:pt>
                <c:pt idx="676">
                  <c:v>3.7599999999999443</c:v>
                </c:pt>
                <c:pt idx="677">
                  <c:v>3.7699999999999441</c:v>
                </c:pt>
                <c:pt idx="678">
                  <c:v>3.7799999999999438</c:v>
                </c:pt>
                <c:pt idx="679">
                  <c:v>3.7899999999999436</c:v>
                </c:pt>
                <c:pt idx="680">
                  <c:v>3.7999999999999434</c:v>
                </c:pt>
                <c:pt idx="681">
                  <c:v>3.8099999999999432</c:v>
                </c:pt>
                <c:pt idx="682">
                  <c:v>3.819999999999943</c:v>
                </c:pt>
                <c:pt idx="683">
                  <c:v>3.8299999999999428</c:v>
                </c:pt>
                <c:pt idx="684">
                  <c:v>3.8399999999999426</c:v>
                </c:pt>
                <c:pt idx="685">
                  <c:v>3.8499999999999424</c:v>
                </c:pt>
                <c:pt idx="686">
                  <c:v>3.8599999999999421</c:v>
                </c:pt>
                <c:pt idx="687">
                  <c:v>3.8699999999999419</c:v>
                </c:pt>
                <c:pt idx="688">
                  <c:v>3.8799999999999417</c:v>
                </c:pt>
                <c:pt idx="689">
                  <c:v>3.8899999999999415</c:v>
                </c:pt>
                <c:pt idx="690">
                  <c:v>3.8999999999999413</c:v>
                </c:pt>
                <c:pt idx="691">
                  <c:v>3.9099999999999411</c:v>
                </c:pt>
                <c:pt idx="692">
                  <c:v>3.9199999999999409</c:v>
                </c:pt>
                <c:pt idx="693">
                  <c:v>3.9299999999999407</c:v>
                </c:pt>
                <c:pt idx="694">
                  <c:v>3.9399999999999404</c:v>
                </c:pt>
                <c:pt idx="695">
                  <c:v>3.9499999999999402</c:v>
                </c:pt>
                <c:pt idx="696">
                  <c:v>3.95999999999994</c:v>
                </c:pt>
                <c:pt idx="697">
                  <c:v>3.9699999999999398</c:v>
                </c:pt>
                <c:pt idx="698">
                  <c:v>3.9799999999999396</c:v>
                </c:pt>
                <c:pt idx="699">
                  <c:v>3.9899999999999394</c:v>
                </c:pt>
                <c:pt idx="700">
                  <c:v>3.9999999999999392</c:v>
                </c:pt>
                <c:pt idx="701">
                  <c:v>4.0099999999999394</c:v>
                </c:pt>
                <c:pt idx="702">
                  <c:v>4.0199999999999392</c:v>
                </c:pt>
                <c:pt idx="703">
                  <c:v>4.029999999999939</c:v>
                </c:pt>
                <c:pt idx="704">
                  <c:v>4.0399999999999388</c:v>
                </c:pt>
                <c:pt idx="705">
                  <c:v>4.0499999999999385</c:v>
                </c:pt>
                <c:pt idx="706">
                  <c:v>4.0599999999999383</c:v>
                </c:pt>
                <c:pt idx="707">
                  <c:v>4.0699999999999381</c:v>
                </c:pt>
                <c:pt idx="708">
                  <c:v>4.0799999999999379</c:v>
                </c:pt>
                <c:pt idx="709">
                  <c:v>4.0899999999999377</c:v>
                </c:pt>
                <c:pt idx="710">
                  <c:v>4.0999999999999375</c:v>
                </c:pt>
                <c:pt idx="711">
                  <c:v>4.1099999999999373</c:v>
                </c:pt>
                <c:pt idx="712">
                  <c:v>4.119999999999937</c:v>
                </c:pt>
                <c:pt idx="713">
                  <c:v>4.1299999999999368</c:v>
                </c:pt>
                <c:pt idx="714">
                  <c:v>4.1399999999999366</c:v>
                </c:pt>
                <c:pt idx="715">
                  <c:v>4.1499999999999364</c:v>
                </c:pt>
                <c:pt idx="716">
                  <c:v>4.1599999999999362</c:v>
                </c:pt>
                <c:pt idx="717">
                  <c:v>4.169999999999936</c:v>
                </c:pt>
                <c:pt idx="718">
                  <c:v>4.1799999999999358</c:v>
                </c:pt>
                <c:pt idx="719">
                  <c:v>4.1899999999999356</c:v>
                </c:pt>
                <c:pt idx="720">
                  <c:v>4.1999999999999353</c:v>
                </c:pt>
                <c:pt idx="721">
                  <c:v>4.2099999999999351</c:v>
                </c:pt>
                <c:pt idx="722">
                  <c:v>4.2199999999999349</c:v>
                </c:pt>
                <c:pt idx="723">
                  <c:v>4.2299999999999347</c:v>
                </c:pt>
                <c:pt idx="724">
                  <c:v>4.2399999999999345</c:v>
                </c:pt>
                <c:pt idx="725">
                  <c:v>4.2499999999999343</c:v>
                </c:pt>
                <c:pt idx="726">
                  <c:v>4.2599999999999341</c:v>
                </c:pt>
                <c:pt idx="727">
                  <c:v>4.2699999999999338</c:v>
                </c:pt>
                <c:pt idx="728">
                  <c:v>4.2799999999999336</c:v>
                </c:pt>
                <c:pt idx="729">
                  <c:v>4.2899999999999334</c:v>
                </c:pt>
                <c:pt idx="730">
                  <c:v>4.2999999999999332</c:v>
                </c:pt>
                <c:pt idx="731">
                  <c:v>4.309999999999933</c:v>
                </c:pt>
                <c:pt idx="732">
                  <c:v>4.3199999999999328</c:v>
                </c:pt>
                <c:pt idx="733">
                  <c:v>4.3299999999999326</c:v>
                </c:pt>
                <c:pt idx="734">
                  <c:v>4.3399999999999324</c:v>
                </c:pt>
                <c:pt idx="735">
                  <c:v>4.3499999999999321</c:v>
                </c:pt>
                <c:pt idx="736">
                  <c:v>4.3599999999999319</c:v>
                </c:pt>
                <c:pt idx="737">
                  <c:v>4.3699999999999317</c:v>
                </c:pt>
                <c:pt idx="738">
                  <c:v>4.3799999999999315</c:v>
                </c:pt>
                <c:pt idx="739">
                  <c:v>4.3899999999999313</c:v>
                </c:pt>
                <c:pt idx="740">
                  <c:v>4.3999999999999311</c:v>
                </c:pt>
                <c:pt idx="741">
                  <c:v>4.4099999999999309</c:v>
                </c:pt>
                <c:pt idx="742">
                  <c:v>4.4199999999999307</c:v>
                </c:pt>
                <c:pt idx="743">
                  <c:v>4.4299999999999304</c:v>
                </c:pt>
                <c:pt idx="744">
                  <c:v>4.4399999999999302</c:v>
                </c:pt>
                <c:pt idx="745">
                  <c:v>4.44999999999993</c:v>
                </c:pt>
                <c:pt idx="746">
                  <c:v>4.4599999999999298</c:v>
                </c:pt>
                <c:pt idx="747">
                  <c:v>4.4699999999999296</c:v>
                </c:pt>
                <c:pt idx="748">
                  <c:v>4.4799999999999294</c:v>
                </c:pt>
                <c:pt idx="749">
                  <c:v>4.4899999999999292</c:v>
                </c:pt>
                <c:pt idx="750">
                  <c:v>4.4999999999999289</c:v>
                </c:pt>
                <c:pt idx="751">
                  <c:v>4.5099999999999287</c:v>
                </c:pt>
                <c:pt idx="752">
                  <c:v>4.5199999999999285</c:v>
                </c:pt>
                <c:pt idx="753">
                  <c:v>4.5299999999999283</c:v>
                </c:pt>
                <c:pt idx="754">
                  <c:v>4.5399999999999281</c:v>
                </c:pt>
                <c:pt idx="755">
                  <c:v>4.5499999999999279</c:v>
                </c:pt>
                <c:pt idx="756">
                  <c:v>4.5599999999999277</c:v>
                </c:pt>
                <c:pt idx="757">
                  <c:v>4.5699999999999275</c:v>
                </c:pt>
                <c:pt idx="758">
                  <c:v>4.5799999999999272</c:v>
                </c:pt>
                <c:pt idx="759">
                  <c:v>4.589999999999927</c:v>
                </c:pt>
                <c:pt idx="760">
                  <c:v>4.5999999999999268</c:v>
                </c:pt>
                <c:pt idx="761">
                  <c:v>4.6099999999999266</c:v>
                </c:pt>
                <c:pt idx="762">
                  <c:v>4.6199999999999264</c:v>
                </c:pt>
                <c:pt idx="763">
                  <c:v>4.6299999999999262</c:v>
                </c:pt>
                <c:pt idx="764">
                  <c:v>4.639999999999926</c:v>
                </c:pt>
                <c:pt idx="765">
                  <c:v>4.6499999999999257</c:v>
                </c:pt>
                <c:pt idx="766">
                  <c:v>4.6599999999999255</c:v>
                </c:pt>
                <c:pt idx="767">
                  <c:v>4.6699999999999253</c:v>
                </c:pt>
                <c:pt idx="768">
                  <c:v>4.6799999999999251</c:v>
                </c:pt>
                <c:pt idx="769">
                  <c:v>4.6899999999999249</c:v>
                </c:pt>
                <c:pt idx="770">
                  <c:v>4.6999999999999247</c:v>
                </c:pt>
                <c:pt idx="771">
                  <c:v>4.7099999999999245</c:v>
                </c:pt>
                <c:pt idx="772">
                  <c:v>4.7199999999999243</c:v>
                </c:pt>
                <c:pt idx="773">
                  <c:v>4.729999999999924</c:v>
                </c:pt>
                <c:pt idx="774">
                  <c:v>4.7399999999999238</c:v>
                </c:pt>
                <c:pt idx="775">
                  <c:v>4.7499999999999236</c:v>
                </c:pt>
                <c:pt idx="776">
                  <c:v>4.7599999999999234</c:v>
                </c:pt>
                <c:pt idx="777">
                  <c:v>4.7699999999999232</c:v>
                </c:pt>
                <c:pt idx="778">
                  <c:v>4.779999999999923</c:v>
                </c:pt>
                <c:pt idx="779">
                  <c:v>4.7899999999999228</c:v>
                </c:pt>
                <c:pt idx="780">
                  <c:v>4.7999999999999226</c:v>
                </c:pt>
                <c:pt idx="781">
                  <c:v>4.8099999999999223</c:v>
                </c:pt>
                <c:pt idx="782">
                  <c:v>4.8199999999999221</c:v>
                </c:pt>
                <c:pt idx="783">
                  <c:v>4.8299999999999219</c:v>
                </c:pt>
                <c:pt idx="784">
                  <c:v>4.8399999999999217</c:v>
                </c:pt>
                <c:pt idx="785">
                  <c:v>4.8499999999999215</c:v>
                </c:pt>
                <c:pt idx="786">
                  <c:v>4.8599999999999213</c:v>
                </c:pt>
                <c:pt idx="787">
                  <c:v>4.8699999999999211</c:v>
                </c:pt>
                <c:pt idx="788">
                  <c:v>4.8799999999999208</c:v>
                </c:pt>
                <c:pt idx="789">
                  <c:v>4.8899999999999206</c:v>
                </c:pt>
                <c:pt idx="790">
                  <c:v>4.8999999999999204</c:v>
                </c:pt>
                <c:pt idx="791">
                  <c:v>4.9099999999999202</c:v>
                </c:pt>
                <c:pt idx="792">
                  <c:v>4.91999999999992</c:v>
                </c:pt>
                <c:pt idx="793">
                  <c:v>4.9299999999999198</c:v>
                </c:pt>
                <c:pt idx="794">
                  <c:v>4.9399999999999196</c:v>
                </c:pt>
                <c:pt idx="795">
                  <c:v>4.9499999999999194</c:v>
                </c:pt>
                <c:pt idx="796">
                  <c:v>4.9599999999999191</c:v>
                </c:pt>
                <c:pt idx="797">
                  <c:v>4.9699999999999189</c:v>
                </c:pt>
                <c:pt idx="798">
                  <c:v>4.9799999999999187</c:v>
                </c:pt>
                <c:pt idx="799">
                  <c:v>4.9899999999999185</c:v>
                </c:pt>
                <c:pt idx="800">
                  <c:v>4.9999999999999183</c:v>
                </c:pt>
                <c:pt idx="801">
                  <c:v>5.0099999999999181</c:v>
                </c:pt>
                <c:pt idx="802">
                  <c:v>5.0199999999999179</c:v>
                </c:pt>
                <c:pt idx="803">
                  <c:v>5.0299999999999176</c:v>
                </c:pt>
                <c:pt idx="804">
                  <c:v>5.0399999999999174</c:v>
                </c:pt>
                <c:pt idx="805">
                  <c:v>5.0499999999999172</c:v>
                </c:pt>
                <c:pt idx="806">
                  <c:v>5.059999999999917</c:v>
                </c:pt>
                <c:pt idx="807">
                  <c:v>5.0699999999999168</c:v>
                </c:pt>
                <c:pt idx="808">
                  <c:v>5.0799999999999166</c:v>
                </c:pt>
                <c:pt idx="809">
                  <c:v>5.0899999999999164</c:v>
                </c:pt>
                <c:pt idx="810">
                  <c:v>5.0999999999999162</c:v>
                </c:pt>
                <c:pt idx="811">
                  <c:v>5.1099999999999159</c:v>
                </c:pt>
                <c:pt idx="812">
                  <c:v>5.1199999999999157</c:v>
                </c:pt>
                <c:pt idx="813">
                  <c:v>5.1299999999999155</c:v>
                </c:pt>
                <c:pt idx="814">
                  <c:v>5.1399999999999153</c:v>
                </c:pt>
                <c:pt idx="815">
                  <c:v>5.1499999999999151</c:v>
                </c:pt>
                <c:pt idx="816">
                  <c:v>5.1599999999999149</c:v>
                </c:pt>
                <c:pt idx="817">
                  <c:v>5.1699999999999147</c:v>
                </c:pt>
                <c:pt idx="818">
                  <c:v>5.1799999999999145</c:v>
                </c:pt>
                <c:pt idx="819">
                  <c:v>5.1899999999999142</c:v>
                </c:pt>
                <c:pt idx="820">
                  <c:v>5.199999999999914</c:v>
                </c:pt>
                <c:pt idx="821">
                  <c:v>5.2099999999999138</c:v>
                </c:pt>
                <c:pt idx="822">
                  <c:v>5.2199999999999136</c:v>
                </c:pt>
                <c:pt idx="823">
                  <c:v>5.2299999999999134</c:v>
                </c:pt>
                <c:pt idx="824">
                  <c:v>5.2399999999999132</c:v>
                </c:pt>
                <c:pt idx="825">
                  <c:v>5.249999999999913</c:v>
                </c:pt>
                <c:pt idx="826">
                  <c:v>5.2599999999999127</c:v>
                </c:pt>
                <c:pt idx="827">
                  <c:v>5.2699999999999125</c:v>
                </c:pt>
                <c:pt idx="828">
                  <c:v>5.2799999999999123</c:v>
                </c:pt>
                <c:pt idx="829">
                  <c:v>5.2899999999999121</c:v>
                </c:pt>
                <c:pt idx="830">
                  <c:v>5.2999999999999119</c:v>
                </c:pt>
                <c:pt idx="831">
                  <c:v>5.3099999999999117</c:v>
                </c:pt>
                <c:pt idx="832">
                  <c:v>5.3199999999999115</c:v>
                </c:pt>
                <c:pt idx="833">
                  <c:v>5.3299999999999113</c:v>
                </c:pt>
                <c:pt idx="834">
                  <c:v>5.339999999999911</c:v>
                </c:pt>
                <c:pt idx="835">
                  <c:v>5.3499999999999108</c:v>
                </c:pt>
                <c:pt idx="836">
                  <c:v>5.3599999999999106</c:v>
                </c:pt>
                <c:pt idx="837">
                  <c:v>5.3699999999999104</c:v>
                </c:pt>
                <c:pt idx="838">
                  <c:v>5.3799999999999102</c:v>
                </c:pt>
                <c:pt idx="839">
                  <c:v>5.38999999999991</c:v>
                </c:pt>
                <c:pt idx="840">
                  <c:v>5.3999999999999098</c:v>
                </c:pt>
                <c:pt idx="841">
                  <c:v>5.4099999999999095</c:v>
                </c:pt>
                <c:pt idx="842">
                  <c:v>5.4199999999999093</c:v>
                </c:pt>
                <c:pt idx="843">
                  <c:v>5.4299999999999091</c:v>
                </c:pt>
                <c:pt idx="844">
                  <c:v>5.4399999999999089</c:v>
                </c:pt>
                <c:pt idx="845">
                  <c:v>5.4499999999999087</c:v>
                </c:pt>
                <c:pt idx="846">
                  <c:v>5.4599999999999085</c:v>
                </c:pt>
                <c:pt idx="847">
                  <c:v>5.4699999999999083</c:v>
                </c:pt>
                <c:pt idx="848">
                  <c:v>5.4799999999999081</c:v>
                </c:pt>
                <c:pt idx="849">
                  <c:v>5.4899999999999078</c:v>
                </c:pt>
                <c:pt idx="850">
                  <c:v>5.4999999999999076</c:v>
                </c:pt>
                <c:pt idx="851">
                  <c:v>5.5099999999999074</c:v>
                </c:pt>
                <c:pt idx="852">
                  <c:v>5.5199999999999072</c:v>
                </c:pt>
                <c:pt idx="853">
                  <c:v>5.529999999999907</c:v>
                </c:pt>
                <c:pt idx="854">
                  <c:v>5.5399999999999068</c:v>
                </c:pt>
                <c:pt idx="855">
                  <c:v>5.5499999999999066</c:v>
                </c:pt>
                <c:pt idx="856">
                  <c:v>5.5599999999999064</c:v>
                </c:pt>
                <c:pt idx="857">
                  <c:v>5.5699999999999061</c:v>
                </c:pt>
                <c:pt idx="858">
                  <c:v>5.5799999999999059</c:v>
                </c:pt>
                <c:pt idx="859">
                  <c:v>5.5899999999999057</c:v>
                </c:pt>
                <c:pt idx="860">
                  <c:v>5.5999999999999055</c:v>
                </c:pt>
                <c:pt idx="861">
                  <c:v>5.6099999999999053</c:v>
                </c:pt>
                <c:pt idx="862">
                  <c:v>5.6199999999999051</c:v>
                </c:pt>
                <c:pt idx="863">
                  <c:v>5.6299999999999049</c:v>
                </c:pt>
                <c:pt idx="864">
                  <c:v>5.6399999999999046</c:v>
                </c:pt>
                <c:pt idx="865">
                  <c:v>5.6499999999999044</c:v>
                </c:pt>
                <c:pt idx="866">
                  <c:v>5.6599999999999042</c:v>
                </c:pt>
                <c:pt idx="867">
                  <c:v>5.669999999999904</c:v>
                </c:pt>
                <c:pt idx="868">
                  <c:v>5.6799999999999038</c:v>
                </c:pt>
                <c:pt idx="869">
                  <c:v>5.6899999999999036</c:v>
                </c:pt>
                <c:pt idx="870">
                  <c:v>5.6999999999999034</c:v>
                </c:pt>
                <c:pt idx="871">
                  <c:v>5.7099999999999032</c:v>
                </c:pt>
                <c:pt idx="872">
                  <c:v>5.7199999999999029</c:v>
                </c:pt>
                <c:pt idx="873">
                  <c:v>5.7299999999999027</c:v>
                </c:pt>
                <c:pt idx="874">
                  <c:v>5.7399999999999025</c:v>
                </c:pt>
                <c:pt idx="875">
                  <c:v>5.7499999999999023</c:v>
                </c:pt>
                <c:pt idx="876">
                  <c:v>5.7599999999999021</c:v>
                </c:pt>
                <c:pt idx="877">
                  <c:v>5.7699999999999019</c:v>
                </c:pt>
                <c:pt idx="878">
                  <c:v>5.7799999999999017</c:v>
                </c:pt>
                <c:pt idx="879">
                  <c:v>5.7899999999999014</c:v>
                </c:pt>
                <c:pt idx="880">
                  <c:v>5.7999999999999012</c:v>
                </c:pt>
                <c:pt idx="881">
                  <c:v>5.809999999999901</c:v>
                </c:pt>
                <c:pt idx="882">
                  <c:v>5.8199999999999008</c:v>
                </c:pt>
                <c:pt idx="883">
                  <c:v>5.8299999999999006</c:v>
                </c:pt>
                <c:pt idx="884">
                  <c:v>5.8399999999999004</c:v>
                </c:pt>
                <c:pt idx="885">
                  <c:v>5.8499999999999002</c:v>
                </c:pt>
                <c:pt idx="886">
                  <c:v>5.8599999999999</c:v>
                </c:pt>
                <c:pt idx="887">
                  <c:v>5.8699999999998997</c:v>
                </c:pt>
                <c:pt idx="888">
                  <c:v>5.8799999999998995</c:v>
                </c:pt>
                <c:pt idx="889">
                  <c:v>5.8899999999998993</c:v>
                </c:pt>
                <c:pt idx="890">
                  <c:v>5.8999999999998991</c:v>
                </c:pt>
                <c:pt idx="891">
                  <c:v>5.9099999999998989</c:v>
                </c:pt>
                <c:pt idx="892">
                  <c:v>5.9199999999998987</c:v>
                </c:pt>
                <c:pt idx="893">
                  <c:v>5.9299999999998985</c:v>
                </c:pt>
                <c:pt idx="894">
                  <c:v>5.9399999999998983</c:v>
                </c:pt>
                <c:pt idx="895">
                  <c:v>5.949999999999898</c:v>
                </c:pt>
                <c:pt idx="896">
                  <c:v>5.9599999999998978</c:v>
                </c:pt>
                <c:pt idx="897">
                  <c:v>5.9699999999998976</c:v>
                </c:pt>
                <c:pt idx="898">
                  <c:v>5.9799999999998974</c:v>
                </c:pt>
                <c:pt idx="899">
                  <c:v>5.9899999999998972</c:v>
                </c:pt>
                <c:pt idx="900">
                  <c:v>5.999999999999897</c:v>
                </c:pt>
                <c:pt idx="901">
                  <c:v>6.0099999999998968</c:v>
                </c:pt>
                <c:pt idx="902">
                  <c:v>6.0199999999998965</c:v>
                </c:pt>
                <c:pt idx="903">
                  <c:v>6.0299999999998963</c:v>
                </c:pt>
                <c:pt idx="904">
                  <c:v>6.0399999999998961</c:v>
                </c:pt>
                <c:pt idx="905">
                  <c:v>6.0499999999998959</c:v>
                </c:pt>
                <c:pt idx="906">
                  <c:v>6.0599999999998957</c:v>
                </c:pt>
                <c:pt idx="907">
                  <c:v>6.0699999999998955</c:v>
                </c:pt>
                <c:pt idx="908">
                  <c:v>6.0799999999998953</c:v>
                </c:pt>
                <c:pt idx="909">
                  <c:v>6.0899999999998951</c:v>
                </c:pt>
                <c:pt idx="910">
                  <c:v>6.0999999999998948</c:v>
                </c:pt>
                <c:pt idx="911">
                  <c:v>6.1099999999998946</c:v>
                </c:pt>
                <c:pt idx="912">
                  <c:v>6.1199999999998944</c:v>
                </c:pt>
                <c:pt idx="913">
                  <c:v>6.1299999999998942</c:v>
                </c:pt>
                <c:pt idx="914">
                  <c:v>6.139999999999894</c:v>
                </c:pt>
                <c:pt idx="915">
                  <c:v>6.1499999999998938</c:v>
                </c:pt>
                <c:pt idx="916">
                  <c:v>6.1599999999998936</c:v>
                </c:pt>
                <c:pt idx="917">
                  <c:v>6.1699999999998933</c:v>
                </c:pt>
                <c:pt idx="918">
                  <c:v>6.1799999999998931</c:v>
                </c:pt>
                <c:pt idx="919">
                  <c:v>6.1899999999998929</c:v>
                </c:pt>
                <c:pt idx="920">
                  <c:v>6.1999999999998927</c:v>
                </c:pt>
                <c:pt idx="921">
                  <c:v>6.2099999999998925</c:v>
                </c:pt>
                <c:pt idx="922">
                  <c:v>6.2199999999998923</c:v>
                </c:pt>
                <c:pt idx="923">
                  <c:v>6.2299999999998921</c:v>
                </c:pt>
                <c:pt idx="924">
                  <c:v>6.2399999999998919</c:v>
                </c:pt>
                <c:pt idx="925">
                  <c:v>6.2499999999998916</c:v>
                </c:pt>
                <c:pt idx="926">
                  <c:v>6.2599999999998914</c:v>
                </c:pt>
                <c:pt idx="927">
                  <c:v>6.2699999999998912</c:v>
                </c:pt>
                <c:pt idx="928">
                  <c:v>6.279999999999891</c:v>
                </c:pt>
                <c:pt idx="929">
                  <c:v>6.2899999999998908</c:v>
                </c:pt>
                <c:pt idx="930">
                  <c:v>6.2999999999998906</c:v>
                </c:pt>
                <c:pt idx="931">
                  <c:v>6.3099999999998904</c:v>
                </c:pt>
                <c:pt idx="932">
                  <c:v>6.3199999999998902</c:v>
                </c:pt>
                <c:pt idx="933">
                  <c:v>6.3299999999998899</c:v>
                </c:pt>
                <c:pt idx="934">
                  <c:v>6.3399999999998897</c:v>
                </c:pt>
                <c:pt idx="935">
                  <c:v>6.3499999999998895</c:v>
                </c:pt>
                <c:pt idx="936">
                  <c:v>6.3599999999998893</c:v>
                </c:pt>
                <c:pt idx="937">
                  <c:v>6.3699999999998891</c:v>
                </c:pt>
                <c:pt idx="938">
                  <c:v>6.3799999999998889</c:v>
                </c:pt>
                <c:pt idx="939">
                  <c:v>6.3899999999998887</c:v>
                </c:pt>
                <c:pt idx="940">
                  <c:v>6.3999999999998884</c:v>
                </c:pt>
                <c:pt idx="941">
                  <c:v>6.4099999999998882</c:v>
                </c:pt>
                <c:pt idx="942">
                  <c:v>6.419999999999888</c:v>
                </c:pt>
                <c:pt idx="943">
                  <c:v>6.4299999999998878</c:v>
                </c:pt>
                <c:pt idx="944">
                  <c:v>6.4399999999998876</c:v>
                </c:pt>
                <c:pt idx="945">
                  <c:v>6.4499999999998874</c:v>
                </c:pt>
                <c:pt idx="946">
                  <c:v>6.4599999999998872</c:v>
                </c:pt>
                <c:pt idx="947">
                  <c:v>6.469999999999887</c:v>
                </c:pt>
                <c:pt idx="948">
                  <c:v>6.4799999999998867</c:v>
                </c:pt>
                <c:pt idx="949">
                  <c:v>6.4899999999998865</c:v>
                </c:pt>
                <c:pt idx="950">
                  <c:v>6.4999999999998863</c:v>
                </c:pt>
                <c:pt idx="951">
                  <c:v>6.5099999999998861</c:v>
                </c:pt>
                <c:pt idx="952">
                  <c:v>6.5199999999998859</c:v>
                </c:pt>
                <c:pt idx="953">
                  <c:v>6.5299999999998857</c:v>
                </c:pt>
                <c:pt idx="954">
                  <c:v>6.5399999999998855</c:v>
                </c:pt>
                <c:pt idx="955">
                  <c:v>6.5499999999998852</c:v>
                </c:pt>
                <c:pt idx="956">
                  <c:v>6.559999999999885</c:v>
                </c:pt>
                <c:pt idx="957">
                  <c:v>6.5699999999998848</c:v>
                </c:pt>
                <c:pt idx="958">
                  <c:v>6.5799999999998846</c:v>
                </c:pt>
                <c:pt idx="959">
                  <c:v>6.5899999999998844</c:v>
                </c:pt>
                <c:pt idx="960">
                  <c:v>6.5999999999998842</c:v>
                </c:pt>
                <c:pt idx="961">
                  <c:v>6.609999999999884</c:v>
                </c:pt>
                <c:pt idx="962">
                  <c:v>6.6199999999998838</c:v>
                </c:pt>
                <c:pt idx="963">
                  <c:v>6.6299999999998835</c:v>
                </c:pt>
                <c:pt idx="964">
                  <c:v>6.6399999999998833</c:v>
                </c:pt>
                <c:pt idx="965">
                  <c:v>6.6499999999998831</c:v>
                </c:pt>
                <c:pt idx="966">
                  <c:v>6.6599999999998829</c:v>
                </c:pt>
                <c:pt idx="967">
                  <c:v>6.6699999999998827</c:v>
                </c:pt>
                <c:pt idx="968">
                  <c:v>6.6799999999998825</c:v>
                </c:pt>
                <c:pt idx="969">
                  <c:v>6.6899999999998823</c:v>
                </c:pt>
                <c:pt idx="970">
                  <c:v>6.699999999999882</c:v>
                </c:pt>
                <c:pt idx="971">
                  <c:v>6.7099999999998818</c:v>
                </c:pt>
                <c:pt idx="972">
                  <c:v>6.7199999999998816</c:v>
                </c:pt>
                <c:pt idx="973">
                  <c:v>6.7299999999998814</c:v>
                </c:pt>
                <c:pt idx="974">
                  <c:v>6.7399999999998812</c:v>
                </c:pt>
                <c:pt idx="975">
                  <c:v>6.749999999999881</c:v>
                </c:pt>
                <c:pt idx="976">
                  <c:v>6.7599999999998808</c:v>
                </c:pt>
                <c:pt idx="977">
                  <c:v>6.7699999999998806</c:v>
                </c:pt>
                <c:pt idx="978">
                  <c:v>6.7799999999998803</c:v>
                </c:pt>
                <c:pt idx="979">
                  <c:v>6.7899999999998801</c:v>
                </c:pt>
                <c:pt idx="980">
                  <c:v>6.7999999999998799</c:v>
                </c:pt>
                <c:pt idx="981">
                  <c:v>6.8099999999998797</c:v>
                </c:pt>
                <c:pt idx="982">
                  <c:v>6.8199999999998795</c:v>
                </c:pt>
                <c:pt idx="983">
                  <c:v>6.8299999999998793</c:v>
                </c:pt>
                <c:pt idx="984">
                  <c:v>6.8399999999998791</c:v>
                </c:pt>
                <c:pt idx="985">
                  <c:v>6.8499999999998789</c:v>
                </c:pt>
                <c:pt idx="986">
                  <c:v>6.8599999999998786</c:v>
                </c:pt>
                <c:pt idx="987">
                  <c:v>6.8699999999998784</c:v>
                </c:pt>
                <c:pt idx="988">
                  <c:v>6.8799999999998782</c:v>
                </c:pt>
                <c:pt idx="989">
                  <c:v>6.889999999999878</c:v>
                </c:pt>
                <c:pt idx="990">
                  <c:v>6.8999999999998778</c:v>
                </c:pt>
                <c:pt idx="991">
                  <c:v>6.9099999999998776</c:v>
                </c:pt>
                <c:pt idx="992">
                  <c:v>6.9199999999998774</c:v>
                </c:pt>
                <c:pt idx="993">
                  <c:v>6.9299999999998771</c:v>
                </c:pt>
                <c:pt idx="994">
                  <c:v>6.9399999999998769</c:v>
                </c:pt>
                <c:pt idx="995">
                  <c:v>6.9499999999998767</c:v>
                </c:pt>
                <c:pt idx="996">
                  <c:v>6.9599999999998765</c:v>
                </c:pt>
                <c:pt idx="997">
                  <c:v>6.9699999999998763</c:v>
                </c:pt>
                <c:pt idx="998">
                  <c:v>6.9799999999998761</c:v>
                </c:pt>
                <c:pt idx="999">
                  <c:v>6.9899999999998759</c:v>
                </c:pt>
                <c:pt idx="1000">
                  <c:v>6.9999999999998757</c:v>
                </c:pt>
              </c:numCache>
            </c:numRef>
          </c:xVal>
          <c:yVal>
            <c:numRef>
              <c:f>SCurve!$D$6:$D$1006</c:f>
              <c:numCache>
                <c:formatCode>0.00</c:formatCode>
                <c:ptCount val="1001"/>
                <c:pt idx="0">
                  <c:v>2.0351584516602045E-11</c:v>
                </c:pt>
                <c:pt idx="1">
                  <c:v>2.1710034997036363E-11</c:v>
                </c:pt>
                <c:pt idx="2">
                  <c:v>2.3157076939876167E-11</c:v>
                </c:pt>
                <c:pt idx="3">
                  <c:v>2.4698346267541279E-11</c:v>
                </c:pt>
                <c:pt idx="4">
                  <c:v>2.6339828025214886E-11</c:v>
                </c:pt>
                <c:pt idx="5">
                  <c:v>2.8087877394900176E-11</c:v>
                </c:pt>
                <c:pt idx="6">
                  <c:v>2.9949241935398454E-11</c:v>
                </c:pt>
                <c:pt idx="7">
                  <c:v>3.1931085117309048E-11</c:v>
                </c:pt>
                <c:pt idx="8">
                  <c:v>3.4041011225910646E-11</c:v>
                </c:pt>
                <c:pt idx="9">
                  <c:v>3.6287091708714906E-11</c:v>
                </c:pt>
                <c:pt idx="10">
                  <c:v>3.8677893048647191E-11</c:v>
                </c:pt>
                <c:pt idx="11">
                  <c:v>4.1222506248156213E-11</c:v>
                </c:pt>
                <c:pt idx="12">
                  <c:v>4.3930578014162458E-11</c:v>
                </c:pt>
                <c:pt idx="13">
                  <c:v>4.6812343738558297E-11</c:v>
                </c:pt>
                <c:pt idx="14">
                  <c:v>4.9878662374066767E-11</c:v>
                </c:pt>
                <c:pt idx="15">
                  <c:v>5.3141053310585625E-11</c:v>
                </c:pt>
                <c:pt idx="16">
                  <c:v>5.6611735362748502E-11</c:v>
                </c:pt>
                <c:pt idx="17">
                  <c:v>6.0303667985334151E-11</c:v>
                </c:pt>
                <c:pt idx="18">
                  <c:v>6.4230594839338889E-11</c:v>
                </c:pt>
                <c:pt idx="19">
                  <c:v>6.8407089838037286E-11</c:v>
                </c:pt>
                <c:pt idx="20">
                  <c:v>7.284860580917593E-11</c:v>
                </c:pt>
                <c:pt idx="21">
                  <c:v>7.757152591665297E-11</c:v>
                </c:pt>
                <c:pt idx="22">
                  <c:v>8.2593217992537311E-11</c:v>
                </c:pt>
                <c:pt idx="23">
                  <c:v>8.7932091938239664E-11</c:v>
                </c:pt>
                <c:pt idx="24">
                  <c:v>9.3607660361937033E-11</c:v>
                </c:pt>
                <c:pt idx="25">
                  <c:v>9.9640602628093325E-11</c:v>
                </c:pt>
                <c:pt idx="26">
                  <c:v>1.0605283250408079E-10</c:v>
                </c:pt>
                <c:pt idx="27">
                  <c:v>1.1286756959854742E-10</c:v>
                </c:pt>
                <c:pt idx="28">
                  <c:v>1.2010941479625132E-10</c:v>
                </c:pt>
                <c:pt idx="29">
                  <c:v>1.2780442990468796E-10</c:v>
                </c:pt>
                <c:pt idx="30">
                  <c:v>1.3598022173898809E-10</c:v>
                </c:pt>
                <c:pt idx="31">
                  <c:v>1.4466603088318531E-10</c:v>
                </c:pt>
                <c:pt idx="32">
                  <c:v>1.5389282537823924E-10</c:v>
                </c:pt>
                <c:pt idx="33">
                  <c:v>1.6369339960002625E-10</c:v>
                </c:pt>
                <c:pt idx="34">
                  <c:v>1.7410247860397024E-10</c:v>
                </c:pt>
                <c:pt idx="35">
                  <c:v>1.8515682822712665E-10</c:v>
                </c:pt>
                <c:pt idx="36">
                  <c:v>1.9689537125335362E-10</c:v>
                </c:pt>
                <c:pt idx="37">
                  <c:v>2.0935930996271402E-10</c:v>
                </c:pt>
                <c:pt idx="38">
                  <c:v>2.2259225540252808E-10</c:v>
                </c:pt>
                <c:pt idx="39">
                  <c:v>2.3664036373462169E-10</c:v>
                </c:pt>
                <c:pt idx="40">
                  <c:v>2.5155248003110495E-10</c:v>
                </c:pt>
                <c:pt idx="41">
                  <c:v>2.6738028990985997E-10</c:v>
                </c:pt>
                <c:pt idx="42">
                  <c:v>2.8417847942049039E-10</c:v>
                </c:pt>
                <c:pt idx="43">
                  <c:v>3.0200490361208629E-10</c:v>
                </c:pt>
                <c:pt idx="44">
                  <c:v>3.2092076423571268E-10</c:v>
                </c:pt>
                <c:pt idx="45">
                  <c:v>3.4099079705711986E-10</c:v>
                </c:pt>
                <c:pt idx="46">
                  <c:v>3.6228346927882094E-10</c:v>
                </c:pt>
                <c:pt idx="47">
                  <c:v>3.8487118759538085E-10</c:v>
                </c:pt>
                <c:pt idx="48">
                  <c:v>4.0883051743183531E-10</c:v>
                </c:pt>
                <c:pt idx="49">
                  <c:v>4.3424241394211432E-10</c:v>
                </c:pt>
                <c:pt idx="50">
                  <c:v>4.6119246537293315E-10</c:v>
                </c:pt>
                <c:pt idx="51">
                  <c:v>4.897711494282476E-10</c:v>
                </c:pt>
                <c:pt idx="52">
                  <c:v>5.2007410330051238E-10</c:v>
                </c:pt>
                <c:pt idx="53">
                  <c:v>5.5220240806757684E-10</c:v>
                </c:pt>
                <c:pt idx="54">
                  <c:v>5.8626288818814023E-10</c:v>
                </c:pt>
                <c:pt idx="55">
                  <c:v>6.2236842686425407E-10</c:v>
                </c:pt>
                <c:pt idx="56">
                  <c:v>6.6063829807674674E-10</c:v>
                </c:pt>
                <c:pt idx="57">
                  <c:v>7.0119851613840899E-10</c:v>
                </c:pt>
                <c:pt idx="58">
                  <c:v>7.4418220365048555E-10</c:v>
                </c:pt>
                <c:pt idx="59">
                  <c:v>7.8972997879081067E-10</c:v>
                </c:pt>
                <c:pt idx="60">
                  <c:v>8.3799036290639531E-10</c:v>
                </c:pt>
                <c:pt idx="61">
                  <c:v>8.8912020942986662E-10</c:v>
                </c:pt>
                <c:pt idx="62">
                  <c:v>9.4328515518796396E-10</c:v>
                </c:pt>
                <c:pt idx="63">
                  <c:v>1.0006600952211631E-9</c:v>
                </c:pt>
                <c:pt idx="64">
                  <c:v>1.0614296822866129E-9</c:v>
                </c:pt>
                <c:pt idx="65">
                  <c:v>1.1257888522722874E-9</c:v>
                </c:pt>
                <c:pt idx="66">
                  <c:v>1.1939433768082827E-9</c:v>
                </c:pt>
                <c:pt idx="67">
                  <c:v>1.2661104444216697E-9</c:v>
                </c:pt>
                <c:pt idx="68">
                  <c:v>1.3425192716449896E-9</c:v>
                </c:pt>
                <c:pt idx="69">
                  <c:v>1.4234117455543185E-9</c:v>
                </c:pt>
                <c:pt idx="70">
                  <c:v>1.5090430992820845E-9</c:v>
                </c:pt>
                <c:pt idx="71">
                  <c:v>1.5996826221217585E-9</c:v>
                </c:pt>
                <c:pt idx="72">
                  <c:v>1.6956144059172184E-9</c:v>
                </c:pt>
                <c:pt idx="73">
                  <c:v>1.7971381295074563E-9</c:v>
                </c:pt>
                <c:pt idx="74">
                  <c:v>1.9045698830800985E-9</c:v>
                </c:pt>
                <c:pt idx="75">
                  <c:v>2.0182430343722351E-9</c:v>
                </c:pt>
                <c:pt idx="76">
                  <c:v>2.1385091387463484E-9</c:v>
                </c:pt>
                <c:pt idx="77">
                  <c:v>2.2657388952626652E-9</c:v>
                </c:pt>
                <c:pt idx="78">
                  <c:v>2.4003231509659596E-9</c:v>
                </c:pt>
                <c:pt idx="79">
                  <c:v>2.5426739557063756E-9</c:v>
                </c:pt>
                <c:pt idx="80">
                  <c:v>2.6932256699192831E-9</c:v>
                </c:pt>
                <c:pt idx="81">
                  <c:v>2.8524361278999647E-9</c:v>
                </c:pt>
                <c:pt idx="82">
                  <c:v>3.0207878592225493E-9</c:v>
                </c:pt>
                <c:pt idx="83">
                  <c:v>3.1987893710738448E-9</c:v>
                </c:pt>
                <c:pt idx="84">
                  <c:v>3.3869764943963368E-9</c:v>
                </c:pt>
                <c:pt idx="85">
                  <c:v>3.5859137968649388E-9</c:v>
                </c:pt>
                <c:pt idx="86">
                  <c:v>3.7961960658579715E-9</c:v>
                </c:pt>
                <c:pt idx="87">
                  <c:v>4.0184498647237341E-9</c:v>
                </c:pt>
                <c:pt idx="88">
                  <c:v>4.2533351657905961E-9</c:v>
                </c:pt>
                <c:pt idx="89">
                  <c:v>4.5015470637226483E-9</c:v>
                </c:pt>
                <c:pt idx="90">
                  <c:v>4.7638175729818711E-9</c:v>
                </c:pt>
                <c:pt idx="91">
                  <c:v>5.0409175133236169E-9</c:v>
                </c:pt>
                <c:pt idx="92">
                  <c:v>5.3336584874259641E-9</c:v>
                </c:pt>
                <c:pt idx="93">
                  <c:v>5.6428949549328528E-9</c:v>
                </c:pt>
                <c:pt idx="94">
                  <c:v>5.9695264073780535E-9</c:v>
                </c:pt>
                <c:pt idx="95">
                  <c:v>6.3144996486532961E-9</c:v>
                </c:pt>
                <c:pt idx="96">
                  <c:v>6.6788111858850463E-9</c:v>
                </c:pt>
                <c:pt idx="97">
                  <c:v>7.0635097357972647E-9</c:v>
                </c:pt>
                <c:pt idx="98">
                  <c:v>7.4696988518556085E-9</c:v>
                </c:pt>
                <c:pt idx="99">
                  <c:v>7.8985396777184979E-9</c:v>
                </c:pt>
                <c:pt idx="100">
                  <c:v>8.3512538327561765E-9</c:v>
                </c:pt>
                <c:pt idx="101">
                  <c:v>8.8291264356489166E-9</c:v>
                </c:pt>
                <c:pt idx="102">
                  <c:v>9.333509272328524E-9</c:v>
                </c:pt>
                <c:pt idx="103">
                  <c:v>9.8658241147980864E-9</c:v>
                </c:pt>
                <c:pt idx="104">
                  <c:v>1.0427566197640197E-8</c:v>
                </c:pt>
                <c:pt idx="105">
                  <c:v>1.1020307859313467E-8</c:v>
                </c:pt>
                <c:pt idx="106">
                  <c:v>1.1645702355636658E-8</c:v>
                </c:pt>
                <c:pt idx="107">
                  <c:v>1.2305487853170814E-8</c:v>
                </c:pt>
                <c:pt idx="108">
                  <c:v>1.3001491610535187E-8</c:v>
                </c:pt>
                <c:pt idx="109">
                  <c:v>1.3735634356026126E-8</c:v>
                </c:pt>
                <c:pt idx="110">
                  <c:v>1.4509934870260074E-8</c:v>
                </c:pt>
                <c:pt idx="111">
                  <c:v>1.5326514782923002E-8</c:v>
                </c:pt>
                <c:pt idx="112">
                  <c:v>1.6187603593084345E-8</c:v>
                </c:pt>
                <c:pt idx="113">
                  <c:v>1.709554392292691E-8</c:v>
                </c:pt>
                <c:pt idx="114">
                  <c:v>1.8052797015146638E-8</c:v>
                </c:pt>
                <c:pt idx="115">
                  <c:v>1.9061948484699896E-8</c:v>
                </c:pt>
                <c:pt idx="116">
                  <c:v>2.0125714336011957E-8</c:v>
                </c:pt>
                <c:pt idx="117">
                  <c:v>2.1246947257212471E-8</c:v>
                </c:pt>
                <c:pt idx="118">
                  <c:v>2.2428643203436304E-8</c:v>
                </c:pt>
                <c:pt idx="119">
                  <c:v>2.3673948281714302E-8</c:v>
                </c:pt>
                <c:pt idx="120">
                  <c:v>2.4986165950485001E-8</c:v>
                </c:pt>
                <c:pt idx="121">
                  <c:v>2.6368764547283658E-8</c:v>
                </c:pt>
                <c:pt idx="122">
                  <c:v>2.782538515870673E-8</c:v>
                </c:pt>
                <c:pt idx="123">
                  <c:v>2.9359849847317078E-8</c:v>
                </c:pt>
                <c:pt idx="124">
                  <c:v>3.0976170250737138E-8</c:v>
                </c:pt>
                <c:pt idx="125">
                  <c:v>3.267855656878436E-8</c:v>
                </c:pt>
                <c:pt idx="126">
                  <c:v>3.4471426955129963E-8</c:v>
                </c:pt>
                <c:pt idx="127">
                  <c:v>3.6359417330613469E-8</c:v>
                </c:pt>
                <c:pt idx="128">
                  <c:v>3.8347391636018638E-8</c:v>
                </c:pt>
                <c:pt idx="129">
                  <c:v>4.0440452542813966E-8</c:v>
                </c:pt>
                <c:pt idx="130">
                  <c:v>4.2643952641085137E-8</c:v>
                </c:pt>
                <c:pt idx="131">
                  <c:v>4.4963506124630773E-8</c:v>
                </c:pt>
                <c:pt idx="132">
                  <c:v>4.7405000993975197E-8</c:v>
                </c:pt>
                <c:pt idx="133">
                  <c:v>4.997461179884349E-8</c:v>
                </c:pt>
                <c:pt idx="134">
                  <c:v>5.2678812942485961E-8</c:v>
                </c:pt>
                <c:pt idx="135">
                  <c:v>5.5524392571086243E-8</c:v>
                </c:pt>
                <c:pt idx="136">
                  <c:v>5.8518467072383745E-8</c:v>
                </c:pt>
                <c:pt idx="137">
                  <c:v>6.1668496208560733E-8</c:v>
                </c:pt>
                <c:pt idx="138">
                  <c:v>6.4982298909385863E-8</c:v>
                </c:pt>
                <c:pt idx="139">
                  <c:v>6.8468069752603438E-8</c:v>
                </c:pt>
                <c:pt idx="140">
                  <c:v>7.2134396159562673E-8</c:v>
                </c:pt>
                <c:pt idx="141">
                  <c:v>7.5990276335138395E-8</c:v>
                </c:pt>
                <c:pt idx="142">
                  <c:v>8.0045137982080949E-8</c:v>
                </c:pt>
                <c:pt idx="143">
                  <c:v>8.430885782105065E-8</c:v>
                </c:pt>
                <c:pt idx="144">
                  <c:v>8.8791781948767432E-8</c:v>
                </c:pt>
                <c:pt idx="145">
                  <c:v>9.3504747067886089E-8</c:v>
                </c:pt>
                <c:pt idx="146">
                  <c:v>9.8459102623460607E-8</c:v>
                </c:pt>
                <c:pt idx="147">
                  <c:v>1.0366673388213593E-7</c:v>
                </c:pt>
                <c:pt idx="148">
                  <c:v>1.0914008599152827E-7</c:v>
                </c:pt>
                <c:pt idx="149">
                  <c:v>1.1489218905862016E-7</c:v>
                </c:pt>
                <c:pt idx="150">
                  <c:v>1.2093668428739916E-7</c:v>
                </c:pt>
                <c:pt idx="151">
                  <c:v>1.272878512174393E-7</c:v>
                </c:pt>
                <c:pt idx="152">
                  <c:v>1.3396063610659801E-7</c:v>
                </c:pt>
                <c:pt idx="153">
                  <c:v>1.4097068150258989E-7</c:v>
                </c:pt>
                <c:pt idx="154">
                  <c:v>1.4833435704975446E-7</c:v>
                </c:pt>
                <c:pt idx="155">
                  <c:v>1.5606879157900904E-7</c:v>
                </c:pt>
                <c:pt idx="156">
                  <c:v>1.6419190653068109E-7</c:v>
                </c:pt>
                <c:pt idx="157">
                  <c:v>1.7272245076164323E-7</c:v>
                </c:pt>
                <c:pt idx="158">
                  <c:v>1.8168003679001283E-7</c:v>
                </c:pt>
                <c:pt idx="159">
                  <c:v>1.9108517853252173E-7</c:v>
                </c:pt>
                <c:pt idx="160">
                  <c:v>2.0095933059157427E-7</c:v>
                </c:pt>
                <c:pt idx="161">
                  <c:v>2.1132492915104247E-7</c:v>
                </c:pt>
                <c:pt idx="162">
                  <c:v>2.2220543454179561E-7</c:v>
                </c:pt>
                <c:pt idx="163">
                  <c:v>2.3362537554017026E-7</c:v>
                </c:pt>
                <c:pt idx="164">
                  <c:v>2.4561039546466442E-7</c:v>
                </c:pt>
                <c:pt idx="165">
                  <c:v>2.5818730013841356E-7</c:v>
                </c:pt>
                <c:pt idx="166">
                  <c:v>2.7138410778728854E-7</c:v>
                </c:pt>
                <c:pt idx="167">
                  <c:v>2.8523010094581934E-7</c:v>
                </c:pt>
                <c:pt idx="168">
                  <c:v>2.9975588044558366E-7</c:v>
                </c:pt>
                <c:pt idx="169">
                  <c:v>3.1499342156320625E-7</c:v>
                </c:pt>
                <c:pt idx="170">
                  <c:v>3.3097613240766358E-7</c:v>
                </c:pt>
                <c:pt idx="171">
                  <c:v>3.4773891462927623E-7</c:v>
                </c:pt>
                <c:pt idx="172">
                  <c:v>3.653182265354746E-7</c:v>
                </c:pt>
                <c:pt idx="173">
                  <c:v>3.8375214870123961E-7</c:v>
                </c:pt>
                <c:pt idx="174">
                  <c:v>4.030804521649633E-7</c:v>
                </c:pt>
                <c:pt idx="175">
                  <c:v>4.2334466930349558E-7</c:v>
                </c:pt>
                <c:pt idx="176">
                  <c:v>4.4458816748314469E-7</c:v>
                </c:pt>
                <c:pt idx="177">
                  <c:v>4.6685622558654216E-7</c:v>
                </c:pt>
                <c:pt idx="178">
                  <c:v>4.9019611351850599E-7</c:v>
                </c:pt>
                <c:pt idx="179">
                  <c:v>5.1465717479730184E-7</c:v>
                </c:pt>
                <c:pt idx="180">
                  <c:v>5.4029091234116084E-7</c:v>
                </c:pt>
                <c:pt idx="181">
                  <c:v>5.6715107756331252E-7</c:v>
                </c:pt>
                <c:pt idx="182">
                  <c:v>5.9529376289245728E-7</c:v>
                </c:pt>
                <c:pt idx="183">
                  <c:v>6.2477749783917326E-7</c:v>
                </c:pt>
                <c:pt idx="184">
                  <c:v>6.556633487326123E-7</c:v>
                </c:pt>
                <c:pt idx="185">
                  <c:v>6.8801502225565666E-7</c:v>
                </c:pt>
                <c:pt idx="186">
                  <c:v>7.2189897291065381E-7</c:v>
                </c:pt>
                <c:pt idx="187">
                  <c:v>7.5738451455197652E-7</c:v>
                </c:pt>
                <c:pt idx="188">
                  <c:v>7.9454393612578313E-7</c:v>
                </c:pt>
                <c:pt idx="189">
                  <c:v>8.3345262176159678E-7</c:v>
                </c:pt>
                <c:pt idx="190">
                  <c:v>8.7418917536479818E-7</c:v>
                </c:pt>
                <c:pt idx="191">
                  <c:v>9.1683554986352335E-7</c:v>
                </c:pt>
                <c:pt idx="192">
                  <c:v>9.6147718126812123E-7</c:v>
                </c:pt>
                <c:pt idx="193">
                  <c:v>1.0082031277060165E-6</c:v>
                </c:pt>
                <c:pt idx="194">
                  <c:v>1.0571062135996464E-6</c:v>
                </c:pt>
                <c:pt idx="195">
                  <c:v>1.1082831791600777E-6</c:v>
                </c:pt>
                <c:pt idx="196">
                  <c:v>1.161834835374053E-6</c:v>
                </c:pt>
                <c:pt idx="197">
                  <c:v>1.2178662246672526E-6</c:v>
                </c:pt>
                <c:pt idx="198">
                  <c:v>1.2764867874319838E-6</c:v>
                </c:pt>
                <c:pt idx="199">
                  <c:v>1.3378105346128893E-6</c:v>
                </c:pt>
                <c:pt idx="200">
                  <c:v>1.4019562265497637E-6</c:v>
                </c:pt>
                <c:pt idx="201">
                  <c:v>1.4690475582824215E-6</c:v>
                </c:pt>
                <c:pt idx="202">
                  <c:v>1.5392133515280751E-6</c:v>
                </c:pt>
                <c:pt idx="203">
                  <c:v>1.6125877535478634E-6</c:v>
                </c:pt>
                <c:pt idx="204">
                  <c:v>1.689310443125156E-6</c:v>
                </c:pt>
                <c:pt idx="205">
                  <c:v>1.769526843884353E-6</c:v>
                </c:pt>
                <c:pt idx="206">
                  <c:v>1.8533883451854048E-6</c:v>
                </c:pt>
                <c:pt idx="207">
                  <c:v>1.9410525308355572E-6</c:v>
                </c:pt>
                <c:pt idx="208">
                  <c:v>2.0326834158665309E-6</c:v>
                </c:pt>
                <c:pt idx="209">
                  <c:v>2.1284516916321096E-6</c:v>
                </c:pt>
                <c:pt idx="210">
                  <c:v>2.2285349794877862E-6</c:v>
                </c:pt>
                <c:pt idx="211">
                  <c:v>2.3331180933214067E-6</c:v>
                </c:pt>
                <c:pt idx="212">
                  <c:v>2.4423933112107008E-6</c:v>
                </c:pt>
                <c:pt idx="213">
                  <c:v>2.556560656490838E-6</c:v>
                </c:pt>
                <c:pt idx="214">
                  <c:v>2.6758281885229061E-6</c:v>
                </c:pt>
                <c:pt idx="215">
                  <c:v>2.8004123034612126E-6</c:v>
                </c:pt>
                <c:pt idx="216">
                  <c:v>2.9305380453257684E-6</c:v>
                </c:pt>
                <c:pt idx="217">
                  <c:v>3.0664394276934574E-6</c:v>
                </c:pt>
                <c:pt idx="218">
                  <c:v>3.2083597663299376E-6</c:v>
                </c:pt>
                <c:pt idx="219">
                  <c:v>3.3565520230919559E-6</c:v>
                </c:pt>
                <c:pt idx="220">
                  <c:v>3.5112791614388489E-6</c:v>
                </c:pt>
                <c:pt idx="221">
                  <c:v>3.6728145138994891E-6</c:v>
                </c:pt>
                <c:pt idx="222">
                  <c:v>3.8414421618502391E-6</c:v>
                </c:pt>
                <c:pt idx="223">
                  <c:v>4.0174573279678639E-6</c:v>
                </c:pt>
                <c:pt idx="224">
                  <c:v>4.2011667817302917E-6</c:v>
                </c:pt>
                <c:pt idx="225">
                  <c:v>4.3928892583475085E-6</c:v>
                </c:pt>
                <c:pt idx="226">
                  <c:v>4.5929558915132741E-6</c:v>
                </c:pt>
                <c:pt idx="227">
                  <c:v>4.801710660378131E-6</c:v>
                </c:pt>
                <c:pt idx="228">
                  <c:v>5.0195108511542308E-6</c:v>
                </c:pt>
                <c:pt idx="229">
                  <c:v>5.246727533770423E-6</c:v>
                </c:pt>
                <c:pt idx="230">
                  <c:v>5.4837460540080613E-6</c:v>
                </c:pt>
                <c:pt idx="231">
                  <c:v>5.7309665415555447E-6</c:v>
                </c:pt>
                <c:pt idx="232">
                  <c:v>5.9888044344314997E-6</c:v>
                </c:pt>
                <c:pt idx="233">
                  <c:v>6.2576910202356381E-6</c:v>
                </c:pt>
                <c:pt idx="234">
                  <c:v>6.5380739946969315E-6</c:v>
                </c:pt>
                <c:pt idx="235">
                  <c:v>6.8304180379990313E-6</c:v>
                </c:pt>
                <c:pt idx="236">
                  <c:v>7.1352054093740416E-6</c:v>
                </c:pt>
                <c:pt idx="237">
                  <c:v>7.4529365604651252E-6</c:v>
                </c:pt>
                <c:pt idx="238">
                  <c:v>7.7841307679708777E-6</c:v>
                </c:pt>
                <c:pt idx="239">
                  <c:v>8.1293267860939374E-6</c:v>
                </c:pt>
                <c:pt idx="240">
                  <c:v>8.489083519328563E-6</c:v>
                </c:pt>
                <c:pt idx="241">
                  <c:v>8.8639807161319102E-6</c:v>
                </c:pt>
                <c:pt idx="242">
                  <c:v>9.2546196840362032E-6</c:v>
                </c:pt>
                <c:pt idx="243">
                  <c:v>9.6616240267691733E-6</c:v>
                </c:pt>
                <c:pt idx="244">
                  <c:v>1.0085640403963287E-5</c:v>
                </c:pt>
                <c:pt idx="245">
                  <c:v>1.0527339314044121E-5</c:v>
                </c:pt>
                <c:pt idx="246">
                  <c:v>1.0987415900901129E-5</c:v>
                </c:pt>
                <c:pt idx="247">
                  <c:v>1.1466590784955814E-5</c:v>
                </c:pt>
                <c:pt idx="248">
                  <c:v>1.1965610919253274E-5</c:v>
                </c:pt>
                <c:pt idx="249">
                  <c:v>1.248525047121696E-5</c:v>
                </c:pt>
                <c:pt idx="250">
                  <c:v>1.3026311730716107E-5</c:v>
                </c:pt>
                <c:pt idx="251">
                  <c:v>1.3589626045109325E-5</c:v>
                </c:pt>
                <c:pt idx="252">
                  <c:v>1.417605478193995E-5</c:v>
                </c:pt>
                <c:pt idx="253">
                  <c:v>1.4786490319969402E-5</c:v>
                </c:pt>
                <c:pt idx="254">
                  <c:v>1.542185706924958E-5</c:v>
                </c:pt>
                <c:pt idx="255">
                  <c:v>1.6083112520945267E-5</c:v>
                </c:pt>
                <c:pt idx="256">
                  <c:v>1.6771248327631742E-5</c:v>
                </c:pt>
                <c:pt idx="257">
                  <c:v>1.7487291414804658E-5</c:v>
                </c:pt>
                <c:pt idx="258">
                  <c:v>1.8232305124350964E-5</c:v>
                </c:pt>
                <c:pt idx="259">
                  <c:v>1.9007390390743742E-5</c:v>
                </c:pt>
                <c:pt idx="260">
                  <c:v>1.9813686950734843E-5</c:v>
                </c:pt>
                <c:pt idx="261">
                  <c:v>2.0652374587332362E-5</c:v>
                </c:pt>
                <c:pt idx="262">
                  <c:v>2.1524674408862698E-5</c:v>
                </c:pt>
                <c:pt idx="263">
                  <c:v>2.2431850163928639E-5</c:v>
                </c:pt>
                <c:pt idx="264">
                  <c:v>2.3375209593088394E-5</c:v>
                </c:pt>
                <c:pt idx="265">
                  <c:v>2.4356105818092385E-5</c:v>
                </c:pt>
                <c:pt idx="266">
                  <c:v>2.537593876952623E-5</c:v>
                </c:pt>
                <c:pt idx="267">
                  <c:v>2.6436156653721376E-5</c:v>
                </c:pt>
                <c:pt idx="268">
                  <c:v>2.7538257459808707E-5</c:v>
                </c:pt>
                <c:pt idx="269">
                  <c:v>2.8683790507798214E-5</c:v>
                </c:pt>
                <c:pt idx="270">
                  <c:v>2.9874358038584287E-5</c:v>
                </c:pt>
                <c:pt idx="271">
                  <c:v>3.1111616846786365E-5</c:v>
                </c:pt>
                <c:pt idx="272">
                  <c:v>3.2397279957343788E-5</c:v>
                </c:pt>
                <c:pt idx="273">
                  <c:v>3.3733118346803322E-5</c:v>
                </c:pt>
                <c:pt idx="274">
                  <c:v>3.5120962710237432E-5</c:v>
                </c:pt>
                <c:pt idx="275">
                  <c:v>3.6562705274753698E-5</c:v>
                </c:pt>
                <c:pt idx="276">
                  <c:v>3.8060301660561248E-5</c:v>
                </c:pt>
                <c:pt idx="277">
                  <c:v>3.961577279057122E-5</c:v>
                </c:pt>
                <c:pt idx="278">
                  <c:v>4.1231206849520651E-5</c:v>
                </c:pt>
                <c:pt idx="279">
                  <c:v>4.29087612936197E-5</c:v>
                </c:pt>
                <c:pt idx="280">
                  <c:v>4.4650664911729511E-5</c:v>
                </c:pt>
                <c:pt idx="281">
                  <c:v>4.6459219939092495E-5</c:v>
                </c:pt>
                <c:pt idx="282">
                  <c:v>4.8336804224642413E-5</c:v>
                </c:pt>
                <c:pt idx="283">
                  <c:v>5.0285873452932036E-5</c:v>
                </c:pt>
                <c:pt idx="284">
                  <c:v>5.2308963421729541E-5</c:v>
                </c:pt>
                <c:pt idx="285">
                  <c:v>5.4408692376334669E-5</c:v>
                </c:pt>
                <c:pt idx="286">
                  <c:v>5.6587763401683433E-5</c:v>
                </c:pt>
                <c:pt idx="287">
                  <c:v>5.8848966873311235E-5</c:v>
                </c:pt>
                <c:pt idx="288">
                  <c:v>6.1195182968255604E-5</c:v>
                </c:pt>
                <c:pt idx="289">
                  <c:v>6.3629384236987168E-5</c:v>
                </c:pt>
                <c:pt idx="290">
                  <c:v>6.6154638237460024E-5</c:v>
                </c:pt>
                <c:pt idx="291">
                  <c:v>6.877411023238274E-5</c:v>
                </c:pt>
                <c:pt idx="292">
                  <c:v>7.1491065950818669E-5</c:v>
                </c:pt>
                <c:pt idx="293">
                  <c:v>7.4308874415221783E-5</c:v>
                </c:pt>
                <c:pt idx="294">
                  <c:v>7.7231010835030796E-5</c:v>
                </c:pt>
                <c:pt idx="295">
                  <c:v>8.0261059567931814E-5</c:v>
                </c:pt>
                <c:pt idx="296">
                  <c:v>8.3402717149927983E-5</c:v>
                </c:pt>
                <c:pt idx="297">
                  <c:v>8.665979539532431E-5</c:v>
                </c:pt>
                <c:pt idx="298">
                  <c:v>9.0036224567776975E-5</c:v>
                </c:pt>
                <c:pt idx="299">
                  <c:v>9.3536056623518828E-5</c:v>
                </c:pt>
                <c:pt idx="300">
                  <c:v>9.7163468527909278E-5</c:v>
                </c:pt>
                <c:pt idx="301">
                  <c:v>1.0092276564642788E-4</c:v>
                </c:pt>
                <c:pt idx="302">
                  <c:v>1.0481838521125397E-4</c:v>
                </c:pt>
                <c:pt idx="303">
                  <c:v>1.0885489986455452E-4</c:v>
                </c:pt>
                <c:pt idx="304">
                  <c:v>1.130370212796156E-4</c:v>
                </c:pt>
                <c:pt idx="305">
                  <c:v>1.1736960386093804E-4</c:v>
                </c:pt>
                <c:pt idx="306">
                  <c:v>1.2185764852442517E-4</c:v>
                </c:pt>
                <c:pt idx="307">
                  <c:v>1.2650630655877522E-4</c:v>
                </c:pt>
                <c:pt idx="308">
                  <c:v>1.3132088356919647E-4</c:v>
                </c:pt>
                <c:pt idx="309">
                  <c:v>1.3630684350454536E-4</c:v>
                </c:pt>
                <c:pt idx="310">
                  <c:v>1.4146981276899465E-4</c:v>
                </c:pt>
                <c:pt idx="311">
                  <c:v>1.4681558441931663E-4</c:v>
                </c:pt>
                <c:pt idx="312">
                  <c:v>1.5235012244885999E-4</c:v>
                </c:pt>
                <c:pt idx="313">
                  <c:v>1.5807956615930999E-4</c:v>
                </c:pt>
                <c:pt idx="314">
                  <c:v>1.6401023462126255E-4</c:v>
                </c:pt>
                <c:pt idx="315">
                  <c:v>1.7014863122469538E-4</c:v>
                </c:pt>
                <c:pt idx="316">
                  <c:v>1.7650144832033428E-4</c:v>
                </c:pt>
                <c:pt idx="317">
                  <c:v>1.8307557195297117E-4</c:v>
                </c:pt>
                <c:pt idx="318">
                  <c:v>1.8987808668770325E-4</c:v>
                </c:pt>
                <c:pt idx="319">
                  <c:v>1.9691628053010939E-4</c:v>
                </c:pt>
                <c:pt idx="320">
                  <c:v>2.041976499413118E-4</c:v>
                </c:pt>
                <c:pt idx="321">
                  <c:v>2.1172990494888603E-4</c:v>
                </c:pt>
                <c:pt idx="322">
                  <c:v>2.1952097435453714E-4</c:v>
                </c:pt>
                <c:pt idx="323">
                  <c:v>2.2757901103945822E-4</c:v>
                </c:pt>
                <c:pt idx="324">
                  <c:v>2.3591239736824452E-4</c:v>
                </c:pt>
                <c:pt idx="325">
                  <c:v>2.4452975069223082E-4</c:v>
                </c:pt>
                <c:pt idx="326">
                  <c:v>2.5343992895307028E-4</c:v>
                </c:pt>
                <c:pt idx="327">
                  <c:v>2.6265203638737791E-4</c:v>
                </c:pt>
                <c:pt idx="328">
                  <c:v>2.7217542933318965E-4</c:v>
                </c:pt>
                <c:pt idx="329">
                  <c:v>2.8201972213900143E-4</c:v>
                </c:pt>
                <c:pt idx="330">
                  <c:v>2.9219479317608982E-4</c:v>
                </c:pt>
                <c:pt idx="331">
                  <c:v>3.0271079095478689E-4</c:v>
                </c:pt>
                <c:pt idx="332">
                  <c:v>3.1357814034536859E-4</c:v>
                </c:pt>
                <c:pt idx="333">
                  <c:v>3.2480754890414017E-4</c:v>
                </c:pt>
                <c:pt idx="334">
                  <c:v>3.3641001330530622E-4</c:v>
                </c:pt>
                <c:pt idx="335">
                  <c:v>3.4839682587913055E-4</c:v>
                </c:pt>
                <c:pt idx="336">
                  <c:v>3.6077958125689313E-4</c:v>
                </c:pt>
                <c:pt idx="337">
                  <c:v>3.7357018312306233E-4</c:v>
                </c:pt>
                <c:pt idx="338">
                  <c:v>3.867808510750901E-4</c:v>
                </c:pt>
                <c:pt idx="339">
                  <c:v>4.0042412759118092E-4</c:v>
                </c:pt>
                <c:pt idx="340">
                  <c:v>4.1451288510631655E-4</c:v>
                </c:pt>
                <c:pt idx="341">
                  <c:v>4.2906033319680932E-4</c:v>
                </c:pt>
                <c:pt idx="342">
                  <c:v>4.4408002587354903E-4</c:v>
                </c:pt>
                <c:pt idx="343">
                  <c:v>4.5958586898411843E-4</c:v>
                </c:pt>
                <c:pt idx="344">
                  <c:v>4.7559212772382489E-4</c:v>
                </c:pt>
                <c:pt idx="345">
                  <c:v>4.9211343425571263E-4</c:v>
                </c:pt>
                <c:pt idx="346">
                  <c:v>5.0916479543948164E-4</c:v>
                </c:pt>
                <c:pt idx="347">
                  <c:v>5.267616006692582E-4</c:v>
                </c:pt>
                <c:pt idx="348">
                  <c:v>5.4491962982001368E-4</c:v>
                </c:pt>
                <c:pt idx="349">
                  <c:v>5.6365506130245675E-4</c:v>
                </c:pt>
                <c:pt idx="350">
                  <c:v>5.829844802260353E-4</c:v>
                </c:pt>
                <c:pt idx="351">
                  <c:v>6.0292488666977841E-4</c:v>
                </c:pt>
                <c:pt idx="352">
                  <c:v>6.234937040604249E-4</c:v>
                </c:pt>
                <c:pt idx="353">
                  <c:v>6.4470878765746098E-4</c:v>
                </c:pt>
                <c:pt idx="354">
                  <c:v>6.6658843314434751E-4</c:v>
                </c:pt>
                <c:pt idx="355">
                  <c:v>6.8915138532539273E-4</c:v>
                </c:pt>
                <c:pt idx="356">
                  <c:v>7.1241684692743053E-4</c:v>
                </c:pt>
                <c:pt idx="357">
                  <c:v>7.3640448750555401E-4</c:v>
                </c:pt>
                <c:pt idx="358">
                  <c:v>7.6113445245193118E-4</c:v>
                </c:pt>
                <c:pt idx="359">
                  <c:v>7.8662737210676752E-4</c:v>
                </c:pt>
                <c:pt idx="360">
                  <c:v>8.1290437097027157E-4</c:v>
                </c:pt>
                <c:pt idx="361">
                  <c:v>8.3998707701450387E-4</c:v>
                </c:pt>
                <c:pt idx="362">
                  <c:v>8.678976310938025E-4</c:v>
                </c:pt>
                <c:pt idx="363">
                  <c:v>8.9665869645245782E-4</c:v>
                </c:pt>
                <c:pt idx="364">
                  <c:v>9.2629346832814353E-4</c:v>
                </c:pt>
                <c:pt idx="365">
                  <c:v>9.5682568364959257E-4</c:v>
                </c:pt>
                <c:pt idx="366">
                  <c:v>9.8827963082683099E-4</c:v>
                </c:pt>
                <c:pt idx="367">
                  <c:v>1.0206801596322197E-3</c:v>
                </c:pt>
                <c:pt idx="368">
                  <c:v>1.0540526911704655E-3</c:v>
                </c:pt>
                <c:pt idx="369">
                  <c:v>1.0884232279355984E-3</c:v>
                </c:pt>
                <c:pt idx="370">
                  <c:v>1.1238183639528812E-3</c:v>
                </c:pt>
                <c:pt idx="371">
                  <c:v>1.1602652950034281E-3</c:v>
                </c:pt>
                <c:pt idx="372">
                  <c:v>1.197791828929278E-3</c:v>
                </c:pt>
                <c:pt idx="373">
                  <c:v>1.2364263960164814E-3</c:v>
                </c:pt>
                <c:pt idx="374">
                  <c:v>1.2761980594536751E-3</c:v>
                </c:pt>
                <c:pt idx="375">
                  <c:v>1.3171365258635599E-3</c:v>
                </c:pt>
                <c:pt idx="376">
                  <c:v>1.3592721559044208E-3</c:v>
                </c:pt>
                <c:pt idx="377">
                  <c:v>1.4026359749389297E-3</c:v>
                </c:pt>
                <c:pt idx="378">
                  <c:v>1.4472596837671145E-3</c:v>
                </c:pt>
                <c:pt idx="379">
                  <c:v>1.4931756694204631E-3</c:v>
                </c:pt>
                <c:pt idx="380">
                  <c:v>1.5404170160138323E-3</c:v>
                </c:pt>
                <c:pt idx="381">
                  <c:v>1.5890175156518655E-3</c:v>
                </c:pt>
                <c:pt idx="382">
                  <c:v>1.6390116793863279E-3</c:v>
                </c:pt>
                <c:pt idx="383">
                  <c:v>1.6904347482207933E-3</c:v>
                </c:pt>
                <c:pt idx="384">
                  <c:v>1.7433227041588669E-3</c:v>
                </c:pt>
                <c:pt idx="385">
                  <c:v>1.7977122812921074E-3</c:v>
                </c:pt>
                <c:pt idx="386">
                  <c:v>1.8536409769234887E-3</c:v>
                </c:pt>
                <c:pt idx="387">
                  <c:v>1.911147062722449E-3</c:v>
                </c:pt>
                <c:pt idx="388">
                  <c:v>1.9702695959069351E-3</c:v>
                </c:pt>
                <c:pt idx="389">
                  <c:v>2.0310484304483459E-3</c:v>
                </c:pt>
                <c:pt idx="390">
                  <c:v>2.0935242282944092E-3</c:v>
                </c:pt>
                <c:pt idx="391">
                  <c:v>2.1577384706056757E-3</c:v>
                </c:pt>
                <c:pt idx="392">
                  <c:v>2.22373346900041E-3</c:v>
                </c:pt>
                <c:pt idx="393">
                  <c:v>2.2915523768031703E-3</c:v>
                </c:pt>
                <c:pt idx="394">
                  <c:v>2.3612392002917261E-3</c:v>
                </c:pt>
                <c:pt idx="395">
                  <c:v>2.4328388099371899E-3</c:v>
                </c:pt>
                <c:pt idx="396">
                  <c:v>2.5063969516318377E-3</c:v>
                </c:pt>
                <c:pt idx="397">
                  <c:v>2.5819602578991126E-3</c:v>
                </c:pt>
                <c:pt idx="398">
                  <c:v>2.6595762590800394E-3</c:v>
                </c:pt>
                <c:pt idx="399">
                  <c:v>2.7392933944903409E-3</c:v>
                </c:pt>
                <c:pt idx="400">
                  <c:v>2.8211610235420277E-3</c:v>
                </c:pt>
                <c:pt idx="401">
                  <c:v>2.9052294368236264E-3</c:v>
                </c:pt>
                <c:pt idx="402">
                  <c:v>2.991549867132431E-3</c:v>
                </c:pt>
                <c:pt idx="403">
                  <c:v>3.0801745004527068E-3</c:v>
                </c:pt>
                <c:pt idx="404">
                  <c:v>3.1711564868729691E-3</c:v>
                </c:pt>
                <c:pt idx="405">
                  <c:v>3.2645499514358245E-3</c:v>
                </c:pt>
                <c:pt idx="406">
                  <c:v>3.3604100049134857E-3</c:v>
                </c:pt>
                <c:pt idx="407">
                  <c:v>3.4587927545019271E-3</c:v>
                </c:pt>
                <c:pt idx="408">
                  <c:v>3.5597553144266149E-3</c:v>
                </c:pt>
                <c:pt idx="409">
                  <c:v>3.6633558164524847E-3</c:v>
                </c:pt>
                <c:pt idx="410">
                  <c:v>3.7696534202908E-3</c:v>
                </c:pt>
                <c:pt idx="411">
                  <c:v>3.8787083238953891E-3</c:v>
                </c:pt>
                <c:pt idx="412">
                  <c:v>3.9905817736404685E-3</c:v>
                </c:pt>
                <c:pt idx="413">
                  <c:v>4.1053360743723687E-3</c:v>
                </c:pt>
                <c:pt idx="414">
                  <c:v>4.223034599327131E-3</c:v>
                </c:pt>
                <c:pt idx="415">
                  <c:v>4.3437417999059834E-3</c:v>
                </c:pt>
                <c:pt idx="416">
                  <c:v>4.4675232153004105E-3</c:v>
                </c:pt>
                <c:pt idx="417">
                  <c:v>4.5944454819585165E-3</c:v>
                </c:pt>
                <c:pt idx="418">
                  <c:v>4.7245763428843115E-3</c:v>
                </c:pt>
                <c:pt idx="419">
                  <c:v>4.8579846567612115E-3</c:v>
                </c:pt>
                <c:pt idx="420">
                  <c:v>4.9947404068911728E-3</c:v>
                </c:pt>
                <c:pt idx="421">
                  <c:v>5.1349147099405499E-3</c:v>
                </c:pt>
                <c:pt idx="422">
                  <c:v>5.2785798244838755E-3</c:v>
                </c:pt>
                <c:pt idx="423">
                  <c:v>5.425809159336447E-3</c:v>
                </c:pt>
                <c:pt idx="424">
                  <c:v>5.5766772816665195E-3</c:v>
                </c:pt>
                <c:pt idx="425">
                  <c:v>5.7312599248780377E-3</c:v>
                </c:pt>
                <c:pt idx="426">
                  <c:v>5.8896339962543429E-3</c:v>
                </c:pt>
                <c:pt idx="427">
                  <c:v>6.0518775843536269E-3</c:v>
                </c:pt>
                <c:pt idx="428">
                  <c:v>6.2180699661463969E-3</c:v>
                </c:pt>
                <c:pt idx="429">
                  <c:v>6.3882916138853565E-3</c:v>
                </c:pt>
                <c:pt idx="430">
                  <c:v>6.5626242016982063E-3</c:v>
                </c:pt>
                <c:pt idx="431">
                  <c:v>6.7411506118932076E-3</c:v>
                </c:pt>
                <c:pt idx="432">
                  <c:v>6.9239549409679749E-3</c:v>
                </c:pt>
                <c:pt idx="433">
                  <c:v>7.1111225053111767E-3</c:v>
                </c:pt>
                <c:pt idx="434">
                  <c:v>7.3027398465875899E-3</c:v>
                </c:pt>
                <c:pt idx="435">
                  <c:v>7.4988947367960372E-3</c:v>
                </c:pt>
                <c:pt idx="436">
                  <c:v>7.6996761829901715E-3</c:v>
                </c:pt>
                <c:pt idx="437">
                  <c:v>7.9051744316520796E-3</c:v>
                </c:pt>
                <c:pt idx="438">
                  <c:v>8.1154809727081723E-3</c:v>
                </c:pt>
                <c:pt idx="439">
                  <c:v>8.3306885431774797E-3</c:v>
                </c:pt>
                <c:pt idx="440">
                  <c:v>8.5508911304415444E-3</c:v>
                </c:pt>
                <c:pt idx="441">
                  <c:v>8.7761839751259486E-3</c:v>
                </c:pt>
                <c:pt idx="442">
                  <c:v>9.0066635735829865E-3</c:v>
                </c:pt>
                <c:pt idx="443">
                  <c:v>9.2424276799650072E-3</c:v>
                </c:pt>
                <c:pt idx="444">
                  <c:v>9.4835753078781736E-3</c:v>
                </c:pt>
                <c:pt idx="445">
                  <c:v>9.7302067316059962E-3</c:v>
                </c:pt>
                <c:pt idx="446">
                  <c:v>9.9824234868925565E-3</c:v>
                </c:pt>
                <c:pt idx="447">
                  <c:v>1.0240328371274759E-2</c:v>
                </c:pt>
                <c:pt idx="448">
                  <c:v>1.0504025443953282E-2</c:v>
                </c:pt>
                <c:pt idx="449">
                  <c:v>1.077362002519194E-2</c:v>
                </c:pt>
                <c:pt idx="450">
                  <c:v>1.1049218695235037E-2</c:v>
                </c:pt>
                <c:pt idx="451">
                  <c:v>1.1330929292732529E-2</c:v>
                </c:pt>
                <c:pt idx="452">
                  <c:v>1.1618860912662581E-2</c:v>
                </c:pt>
                <c:pt idx="453">
                  <c:v>1.1913123903741333E-2</c:v>
                </c:pt>
                <c:pt idx="454">
                  <c:v>1.2213829865310012E-2</c:v>
                </c:pt>
                <c:pt idx="455">
                  <c:v>1.2521091643688866E-2</c:v>
                </c:pt>
                <c:pt idx="456">
                  <c:v>1.2835023327988316E-2</c:v>
                </c:pt>
                <c:pt idx="457">
                  <c:v>1.3155740245367073E-2</c:v>
                </c:pt>
                <c:pt idx="458">
                  <c:v>1.3483358955727748E-2</c:v>
                </c:pt>
                <c:pt idx="459">
                  <c:v>1.3817997245839937E-2</c:v>
                </c:pt>
                <c:pt idx="460">
                  <c:v>1.415977412288125E-2</c:v>
                </c:pt>
                <c:pt idx="461">
                  <c:v>1.4508809807386887E-2</c:v>
                </c:pt>
                <c:pt idx="462">
                  <c:v>1.4865225725598188E-2</c:v>
                </c:pt>
                <c:pt idx="463">
                  <c:v>1.5229144501201251E-2</c:v>
                </c:pt>
                <c:pt idx="464">
                  <c:v>1.5600689946446016E-2</c:v>
                </c:pt>
                <c:pt idx="465">
                  <c:v>1.5979987052637389E-2</c:v>
                </c:pt>
                <c:pt idx="466">
                  <c:v>1.6367161979989307E-2</c:v>
                </c:pt>
                <c:pt idx="467">
                  <c:v>1.6762342046833217E-2</c:v>
                </c:pt>
                <c:pt idx="468">
                  <c:v>1.7165655718172679E-2</c:v>
                </c:pt>
                <c:pt idx="469">
                  <c:v>1.7577232593575399E-2</c:v>
                </c:pt>
                <c:pt idx="470">
                  <c:v>1.7997203394395311E-2</c:v>
                </c:pt>
                <c:pt idx="471">
                  <c:v>1.8425699950316506E-2</c:v>
                </c:pt>
                <c:pt idx="472">
                  <c:v>1.8862855185211001E-2</c:v>
                </c:pt>
                <c:pt idx="473">
                  <c:v>1.930880310230397E-2</c:v>
                </c:pt>
                <c:pt idx="474">
                  <c:v>1.9763678768638038E-2</c:v>
                </c:pt>
                <c:pt idx="475">
                  <c:v>2.0227618298831108E-2</c:v>
                </c:pt>
                <c:pt idx="476">
                  <c:v>2.070075883811956E-2</c:v>
                </c:pt>
                <c:pt idx="477">
                  <c:v>2.1183238544681644E-2</c:v>
                </c:pt>
                <c:pt idx="478">
                  <c:v>2.1675196571234439E-2</c:v>
                </c:pt>
                <c:pt idx="479">
                  <c:v>2.2176773045898469E-2</c:v>
                </c:pt>
                <c:pt idx="480">
                  <c:v>2.2688109052324722E-2</c:v>
                </c:pt>
                <c:pt idx="481">
                  <c:v>2.3209346609078384E-2</c:v>
                </c:pt>
                <c:pt idx="482">
                  <c:v>2.3740628648275027E-2</c:v>
                </c:pt>
                <c:pt idx="483">
                  <c:v>2.42820989934639E-2</c:v>
                </c:pt>
                <c:pt idx="484">
                  <c:v>2.4833902336754674E-2</c:v>
                </c:pt>
                <c:pt idx="485">
                  <c:v>2.5396184215183075E-2</c:v>
                </c:pt>
                <c:pt idx="486">
                  <c:v>2.5969090986312497E-2</c:v>
                </c:pt>
                <c:pt idx="487">
                  <c:v>2.6552769803067842E-2</c:v>
                </c:pt>
                <c:pt idx="488">
                  <c:v>2.7147368587798856E-2</c:v>
                </c:pt>
                <c:pt idx="489">
                  <c:v>2.7753036005570421E-2</c:v>
                </c:pt>
                <c:pt idx="490">
                  <c:v>2.8369921436677995E-2</c:v>
                </c:pt>
                <c:pt idx="491">
                  <c:v>2.899817494838593E-2</c:v>
                </c:pt>
                <c:pt idx="492">
                  <c:v>2.9637947265887928E-2</c:v>
                </c:pt>
                <c:pt idx="493">
                  <c:v>3.0289389742488126E-2</c:v>
                </c:pt>
                <c:pt idx="494">
                  <c:v>3.0952654329002814E-2</c:v>
                </c:pt>
                <c:pt idx="495">
                  <c:v>3.1627893542382511E-2</c:v>
                </c:pt>
                <c:pt idx="496">
                  <c:v>3.2315260433554621E-2</c:v>
                </c:pt>
                <c:pt idx="497">
                  <c:v>3.3014908554487687E-2</c:v>
                </c:pt>
                <c:pt idx="498">
                  <c:v>3.3726991924478464E-2</c:v>
                </c:pt>
                <c:pt idx="499">
                  <c:v>3.4451664995663274E-2</c:v>
                </c:pt>
                <c:pt idx="500">
                  <c:v>3.5189082617755961E-2</c:v>
                </c:pt>
                <c:pt idx="501">
                  <c:v>3.5939400002015294E-2</c:v>
                </c:pt>
                <c:pt idx="502">
                  <c:v>3.67027726844446E-2</c:v>
                </c:pt>
                <c:pt idx="503">
                  <c:v>3.7479356488227124E-2</c:v>
                </c:pt>
                <c:pt idx="504">
                  <c:v>3.82693074854017E-2</c:v>
                </c:pt>
                <c:pt idx="505">
                  <c:v>3.907278195778268E-2</c:v>
                </c:pt>
                <c:pt idx="506">
                  <c:v>3.9889936357129729E-2</c:v>
                </c:pt>
                <c:pt idx="507">
                  <c:v>4.0720927264572465E-2</c:v>
                </c:pt>
                <c:pt idx="508">
                  <c:v>4.1565911349296922E-2</c:v>
                </c:pt>
                <c:pt idx="509">
                  <c:v>4.2425045326499169E-2</c:v>
                </c:pt>
                <c:pt idx="510">
                  <c:v>4.3298485914614514E-2</c:v>
                </c:pt>
                <c:pt idx="511">
                  <c:v>4.4186389791828665E-2</c:v>
                </c:pt>
                <c:pt idx="512">
                  <c:v>4.5088913551880321E-2</c:v>
                </c:pt>
                <c:pt idx="513">
                  <c:v>4.6006213659162791E-2</c:v>
                </c:pt>
                <c:pt idx="514">
                  <c:v>4.6938446403134125E-2</c:v>
                </c:pt>
                <c:pt idx="515">
                  <c:v>4.7885767852046117E-2</c:v>
                </c:pt>
                <c:pt idx="516">
                  <c:v>4.8848333806001606E-2</c:v>
                </c:pt>
                <c:pt idx="517">
                  <c:v>4.9826299749351516E-2</c:v>
                </c:pt>
                <c:pt idx="518">
                  <c:v>5.0819820802442892E-2</c:v>
                </c:pt>
                <c:pt idx="519">
                  <c:v>5.1829051672729533E-2</c:v>
                </c:pt>
                <c:pt idx="520">
                  <c:v>5.2854146605257946E-2</c:v>
                </c:pt>
                <c:pt idx="521">
                  <c:v>5.389525933254212E-2</c:v>
                </c:pt>
                <c:pt idx="522">
                  <c:v>5.4952543023839409E-2</c:v>
                </c:pt>
                <c:pt idx="523">
                  <c:v>5.602615023384297E-2</c:v>
                </c:pt>
                <c:pt idx="524">
                  <c:v>5.7116232850804631E-2</c:v>
                </c:pt>
                <c:pt idx="525">
                  <c:v>5.8222942044103464E-2</c:v>
                </c:pt>
                <c:pt idx="526">
                  <c:v>5.93464282112761E-2</c:v>
                </c:pt>
                <c:pt idx="527">
                  <c:v>6.048684092452488E-2</c:v>
                </c:pt>
                <c:pt idx="528">
                  <c:v>6.1644328876720382E-2</c:v>
                </c:pt>
                <c:pt idx="529">
                  <c:v>6.2819039826916057E-2</c:v>
                </c:pt>
                <c:pt idx="530">
                  <c:v>6.401112054539311E-2</c:v>
                </c:pt>
                <c:pt idx="531">
                  <c:v>6.5220716758252709E-2</c:v>
                </c:pt>
                <c:pt idx="532">
                  <c:v>6.6447973091576615E-2</c:v>
                </c:pt>
                <c:pt idx="533">
                  <c:v>6.7693033015173334E-2</c:v>
                </c:pt>
                <c:pt idx="534">
                  <c:v>6.8956038785931775E-2</c:v>
                </c:pt>
                <c:pt idx="535">
                  <c:v>7.0237131390801164E-2</c:v>
                </c:pt>
                <c:pt idx="536">
                  <c:v>7.1536450489419937E-2</c:v>
                </c:pt>
                <c:pt idx="537">
                  <c:v>7.2854134356413497E-2</c:v>
                </c:pt>
                <c:pt idx="538">
                  <c:v>7.419031982338388E-2</c:v>
                </c:pt>
                <c:pt idx="539">
                  <c:v>7.5545142220613148E-2</c:v>
                </c:pt>
                <c:pt idx="540">
                  <c:v>7.6918735318503795E-2</c:v>
                </c:pt>
                <c:pt idx="541">
                  <c:v>7.8311231268779702E-2</c:v>
                </c:pt>
                <c:pt idx="542">
                  <c:v>7.972276054547095E-2</c:v>
                </c:pt>
                <c:pt idx="543">
                  <c:v>8.1153451885707051E-2</c:v>
                </c:pt>
                <c:pt idx="544">
                  <c:v>8.2603432230343818E-2</c:v>
                </c:pt>
                <c:pt idx="545">
                  <c:v>8.4072826664448208E-2</c:v>
                </c:pt>
                <c:pt idx="546">
                  <c:v>8.5561758357667689E-2</c:v>
                </c:pt>
                <c:pt idx="547">
                  <c:v>8.7070348504508704E-2</c:v>
                </c:pt>
                <c:pt idx="548">
                  <c:v>8.8598716264552721E-2</c:v>
                </c:pt>
                <c:pt idx="549">
                  <c:v>9.0146978702634606E-2</c:v>
                </c:pt>
                <c:pt idx="550">
                  <c:v>9.1715250729011835E-2</c:v>
                </c:pt>
                <c:pt idx="551">
                  <c:v>9.3303645039551339E-2</c:v>
                </c:pt>
                <c:pt idx="552">
                  <c:v>9.4912272055962477E-2</c:v>
                </c:pt>
                <c:pt idx="553">
                  <c:v>9.6541239866103856E-2</c:v>
                </c:pt>
                <c:pt idx="554">
                  <c:v>9.8190654164392335E-2</c:v>
                </c:pt>
                <c:pt idx="555">
                  <c:v>9.9860618192344111E-2</c:v>
                </c:pt>
                <c:pt idx="556">
                  <c:v>0.1015512326792757</c:v>
                </c:pt>
                <c:pt idx="557">
                  <c:v>0.10326259578319526</c:v>
                </c:pt>
                <c:pt idx="558">
                  <c:v>0.10499480303191311</c:v>
                </c:pt>
                <c:pt idx="559">
                  <c:v>0.10674794726440215</c:v>
                </c:pt>
                <c:pt idx="560">
                  <c:v>0.10852211857243776</c:v>
                </c:pt>
                <c:pt idx="561">
                  <c:v>0.11031740424254748</c:v>
                </c:pt>
                <c:pt idx="562">
                  <c:v>0.11213388869830176</c:v>
                </c:pt>
                <c:pt idx="563">
                  <c:v>0.1139716534429754</c:v>
                </c:pt>
                <c:pt idx="564">
                  <c:v>0.11583077700261173</c:v>
                </c:pt>
                <c:pt idx="565">
                  <c:v>0.11771133486951943</c:v>
                </c:pt>
                <c:pt idx="566">
                  <c:v>0.11961339944623431</c:v>
                </c:pt>
                <c:pt idx="567">
                  <c:v>0.12153703998997603</c:v>
                </c:pt>
                <c:pt idx="568">
                  <c:v>0.12348232255763252</c:v>
                </c:pt>
                <c:pt idx="569">
                  <c:v>0.12544930995130205</c:v>
                </c:pt>
                <c:pt idx="570">
                  <c:v>0.12743806166442559</c:v>
                </c:pt>
                <c:pt idx="571">
                  <c:v>0.1294486338285406</c:v>
                </c:pt>
                <c:pt idx="572">
                  <c:v>0.13148107916068699</c:v>
                </c:pt>
                <c:pt idx="573">
                  <c:v>0.13353544691149777</c:v>
                </c:pt>
                <c:pt idx="574">
                  <c:v>0.13561178281400563</c:v>
                </c:pt>
                <c:pt idx="575">
                  <c:v>0.13771012903319632</c:v>
                </c:pt>
                <c:pt idx="576">
                  <c:v>0.13983052411634028</c:v>
                </c:pt>
                <c:pt idx="577">
                  <c:v>0.14197300294413459</c:v>
                </c:pt>
                <c:pt idx="578">
                  <c:v>0.14413759668268489</c:v>
                </c:pt>
                <c:pt idx="579">
                  <c:v>0.14632433273635959</c:v>
                </c:pt>
                <c:pt idx="580">
                  <c:v>0.14853323470154592</c:v>
                </c:pt>
                <c:pt idx="581">
                  <c:v>0.15076432232134032</c:v>
                </c:pt>
                <c:pt idx="582">
                  <c:v>0.15301761144120074</c:v>
                </c:pt>
                <c:pt idx="583">
                  <c:v>0.15529311396559406</c:v>
                </c:pt>
                <c:pt idx="584">
                  <c:v>0.15759083781566643</c:v>
                </c:pt>
                <c:pt idx="585">
                  <c:v>0.15991078688796712</c:v>
                </c:pt>
                <c:pt idx="586">
                  <c:v>0.16225296101425526</c:v>
                </c:pt>
                <c:pt idx="587">
                  <c:v>0.16461735592241838</c:v>
                </c:pt>
                <c:pt idx="588">
                  <c:v>0.16700396319853097</c:v>
                </c:pt>
                <c:pt idx="589">
                  <c:v>0.16941277025008264</c:v>
                </c:pt>
                <c:pt idx="590">
                  <c:v>0.17184376027040305</c:v>
                </c:pt>
                <c:pt idx="591">
                  <c:v>0.17429691220431059</c:v>
                </c:pt>
                <c:pt idx="592">
                  <c:v>0.1767722007150142</c:v>
                </c:pt>
                <c:pt idx="593">
                  <c:v>0.17926959615229235</c:v>
                </c:pt>
                <c:pt idx="594">
                  <c:v>0.18178906452197707</c:v>
                </c:pt>
                <c:pt idx="595">
                  <c:v>0.1843305674567689</c:v>
                </c:pt>
                <c:pt idx="596">
                  <c:v>0.18689406218840718</c:v>
                </c:pt>
                <c:pt idx="597">
                  <c:v>0.18947950152122103</c:v>
                </c:pt>
                <c:pt idx="598">
                  <c:v>0.19208683380708513</c:v>
                </c:pt>
                <c:pt idx="599">
                  <c:v>0.19471600292180369</c:v>
                </c:pt>
                <c:pt idx="600">
                  <c:v>0.19736694824294621</c:v>
                </c:pt>
                <c:pt idx="601">
                  <c:v>0.20003960462915654</c:v>
                </c:pt>
                <c:pt idx="602">
                  <c:v>0.20273390240095859</c:v>
                </c:pt>
                <c:pt idx="603">
                  <c:v>0.20544976732307757</c:v>
                </c:pt>
                <c:pt idx="604">
                  <c:v>0.2081871205883</c:v>
                </c:pt>
                <c:pt idx="605">
                  <c:v>0.21094587880289006</c:v>
                </c:pt>
                <c:pt idx="606">
                  <c:v>0.21372595397358235</c:v>
                </c:pt>
                <c:pt idx="607">
                  <c:v>0.2165272534961695</c:v>
                </c:pt>
                <c:pt idx="608">
                  <c:v>0.21934968014570219</c:v>
                </c:pt>
                <c:pt idx="609">
                  <c:v>0.22219313206831837</c:v>
                </c:pt>
                <c:pt idx="610">
                  <c:v>0.22505750277471762</c:v>
                </c:pt>
                <c:pt idx="611">
                  <c:v>0.22794268113529692</c:v>
                </c:pt>
                <c:pt idx="612">
                  <c:v>0.23084855137696036</c:v>
                </c:pt>
                <c:pt idx="613">
                  <c:v>0.23377499308161984</c:v>
                </c:pt>
                <c:pt idx="614">
                  <c:v>0.23672188118639581</c:v>
                </c:pt>
                <c:pt idx="615">
                  <c:v>0.23968908598553243</c:v>
                </c:pt>
                <c:pt idx="616">
                  <c:v>0.24267647313403862</c:v>
                </c:pt>
                <c:pt idx="617">
                  <c:v>0.24568390365306336</c:v>
                </c:pt>
                <c:pt idx="618">
                  <c:v>0.24871123393701644</c:v>
                </c:pt>
                <c:pt idx="619">
                  <c:v>0.25175831576244195</c:v>
                </c:pt>
                <c:pt idx="620">
                  <c:v>0.25482499629865352</c:v>
                </c:pt>
                <c:pt idx="621">
                  <c:v>0.25791111812013601</c:v>
                </c:pt>
                <c:pt idx="622">
                  <c:v>0.26101651922072139</c:v>
                </c:pt>
                <c:pt idx="623">
                  <c:v>0.26414103302954217</c:v>
                </c:pt>
                <c:pt idx="624">
                  <c:v>0.26728448842876684</c:v>
                </c:pt>
                <c:pt idx="625">
                  <c:v>0.27044670977312024</c:v>
                </c:pt>
                <c:pt idx="626">
                  <c:v>0.27362751691119042</c:v>
                </c:pt>
                <c:pt idx="627">
                  <c:v>0.27682672520852342</c:v>
                </c:pt>
                <c:pt idx="628">
                  <c:v>0.28004414557250523</c:v>
                </c:pt>
                <c:pt idx="629">
                  <c:v>0.28327958447903068</c:v>
                </c:pt>
                <c:pt idx="630">
                  <c:v>0.28653284400095669</c:v>
                </c:pt>
                <c:pt idx="631">
                  <c:v>0.28980372183833714</c:v>
                </c:pt>
                <c:pt idx="632">
                  <c:v>0.2930920113504345</c:v>
                </c:pt>
                <c:pt idx="633">
                  <c:v>0.29639750158950529</c:v>
                </c:pt>
                <c:pt idx="634">
                  <c:v>0.29971997733635058</c:v>
                </c:pt>
                <c:pt idx="635">
                  <c:v>0.30305921913762657</c:v>
                </c:pt>
                <c:pt idx="636">
                  <c:v>0.30641500334490601</c:v>
                </c:pt>
                <c:pt idx="637">
                  <c:v>0.30978710215548233</c:v>
                </c:pt>
                <c:pt idx="638">
                  <c:v>0.31317528365490543</c:v>
                </c:pt>
                <c:pt idx="639">
                  <c:v>0.31657931186123905</c:v>
                </c:pt>
                <c:pt idx="640">
                  <c:v>0.31999894677102658</c:v>
                </c:pt>
                <c:pt idx="641">
                  <c:v>0.32343394440695294</c:v>
                </c:pt>
                <c:pt idx="642">
                  <c:v>0.32688405686718858</c:v>
                </c:pt>
                <c:pt idx="643">
                  <c:v>0.3303490323763999</c:v>
                </c:pt>
                <c:pt idx="644">
                  <c:v>0.33382861533841018</c:v>
                </c:pt>
                <c:pt idx="645">
                  <c:v>0.33732254639049442</c:v>
                </c:pt>
                <c:pt idx="646">
                  <c:v>0.34083056245928989</c:v>
                </c:pt>
                <c:pt idx="647">
                  <c:v>0.34435239681830276</c:v>
                </c:pt>
                <c:pt idx="648">
                  <c:v>0.34788777914699187</c:v>
                </c:pt>
                <c:pt idx="649">
                  <c:v>0.35143643559140758</c:v>
                </c:pt>
                <c:pt idx="650">
                  <c:v>0.35499808882636591</c:v>
                </c:pt>
                <c:pt idx="651">
                  <c:v>0.35857245811913169</c:v>
                </c:pt>
                <c:pt idx="652">
                  <c:v>0.36215925939459115</c:v>
                </c:pt>
                <c:pt idx="653">
                  <c:v>0.36575820530188607</c:v>
                </c:pt>
                <c:pt idx="654">
                  <c:v>0.36936900528248562</c:v>
                </c:pt>
                <c:pt idx="655">
                  <c:v>0.37299136563966934</c:v>
                </c:pt>
                <c:pt idx="656">
                  <c:v>0.37662498960939345</c:v>
                </c:pt>
                <c:pt idx="657">
                  <c:v>0.38026957743251277</c:v>
                </c:pt>
                <c:pt idx="658">
                  <c:v>0.38392482642832992</c:v>
                </c:pt>
                <c:pt idx="659">
                  <c:v>0.38759043106944013</c:v>
                </c:pt>
                <c:pt idx="660">
                  <c:v>0.39126608305784399</c:v>
                </c:pt>
                <c:pt idx="661">
                  <c:v>0.39495147140229342</c:v>
                </c:pt>
                <c:pt idx="662">
                  <c:v>0.39864628249684175</c:v>
                </c:pt>
                <c:pt idx="663">
                  <c:v>0.4023502002005635</c:v>
                </c:pt>
                <c:pt idx="664">
                  <c:v>0.40606290591840982</c:v>
                </c:pt>
                <c:pt idx="665">
                  <c:v>0.40978407868316669</c:v>
                </c:pt>
                <c:pt idx="666">
                  <c:v>0.4135133952384798</c:v>
                </c:pt>
                <c:pt idx="667">
                  <c:v>0.4172505301229108</c:v>
                </c:pt>
                <c:pt idx="668">
                  <c:v>0.4209951557549883</c:v>
                </c:pt>
                <c:pt idx="669">
                  <c:v>0.42474694251921735</c:v>
                </c:pt>
                <c:pt idx="670">
                  <c:v>0.42850555885300856</c:v>
                </c:pt>
                <c:pt idx="671">
                  <c:v>0.43227067133449038</c:v>
                </c:pt>
                <c:pt idx="672">
                  <c:v>0.4360419447711642</c:v>
                </c:pt>
                <c:pt idx="673">
                  <c:v>0.43981904228936425</c:v>
                </c:pt>
                <c:pt idx="674">
                  <c:v>0.44360162542448145</c:v>
                </c:pt>
                <c:pt idx="675">
                  <c:v>0.44738935421191228</c:v>
                </c:pt>
                <c:pt idx="676">
                  <c:v>0.45118188727869063</c:v>
                </c:pt>
                <c:pt idx="677">
                  <c:v>0.45497888193576214</c:v>
                </c:pt>
                <c:pt idx="678">
                  <c:v>0.45877999427085969</c:v>
                </c:pt>
                <c:pt idx="679">
                  <c:v>0.4625848792419377</c:v>
                </c:pt>
                <c:pt idx="680">
                  <c:v>0.46639319077112268</c:v>
                </c:pt>
                <c:pt idx="681">
                  <c:v>0.47020458183913827</c:v>
                </c:pt>
                <c:pt idx="682">
                  <c:v>0.4740187045801611</c:v>
                </c:pt>
                <c:pt idx="683">
                  <c:v>0.47783521037706439</c:v>
                </c:pt>
                <c:pt idx="684">
                  <c:v>0.48165374995700627</c:v>
                </c:pt>
                <c:pt idx="685">
                  <c:v>0.48547397348731824</c:v>
                </c:pt>
                <c:pt idx="686">
                  <c:v>0.48929553067165099</c:v>
                </c:pt>
                <c:pt idx="687">
                  <c:v>0.49311807084633291</c:v>
                </c:pt>
                <c:pt idx="688">
                  <c:v>0.49694124307689685</c:v>
                </c:pt>
                <c:pt idx="689">
                  <c:v>0.50076469625473163</c:v>
                </c:pt>
                <c:pt idx="690">
                  <c:v>0.50458807919381321</c:v>
                </c:pt>
                <c:pt idx="691">
                  <c:v>0.50841104072747179</c:v>
                </c:pt>
                <c:pt idx="692">
                  <c:v>0.5122332298051494</c:v>
                </c:pt>
                <c:pt idx="693">
                  <c:v>0.51605429558910498</c:v>
                </c:pt>
                <c:pt idx="694">
                  <c:v>0.51987388755102104</c:v>
                </c:pt>
                <c:pt idx="695">
                  <c:v>0.52369165556846853</c:v>
                </c:pt>
                <c:pt idx="696">
                  <c:v>0.52750725002118559</c:v>
                </c:pt>
                <c:pt idx="697">
                  <c:v>0.53132032188712541</c:v>
                </c:pt>
                <c:pt idx="698">
                  <c:v>0.53513052283823048</c:v>
                </c:pt>
                <c:pt idx="699">
                  <c:v>0.53893750533588758</c:v>
                </c:pt>
                <c:pt idx="700">
                  <c:v>0.54274092272602226</c:v>
                </c:pt>
                <c:pt idx="701">
                  <c:v>0.54654042933378655</c:v>
                </c:pt>
                <c:pt idx="702">
                  <c:v>0.55033568055780013</c:v>
                </c:pt>
                <c:pt idx="703">
                  <c:v>0.55412633296389924</c:v>
                </c:pt>
                <c:pt idx="704">
                  <c:v>0.55791204437835251</c:v>
                </c:pt>
                <c:pt idx="705">
                  <c:v>0.56169247398050104</c:v>
                </c:pt>
                <c:pt idx="706">
                  <c:v>0.56546728239478061</c:v>
                </c:pt>
                <c:pt idx="707">
                  <c:v>0.56923613178208521</c:v>
                </c:pt>
                <c:pt idx="708">
                  <c:v>0.57299868593043102</c:v>
                </c:pt>
                <c:pt idx="709">
                  <c:v>0.57675461034487918</c:v>
                </c:pt>
                <c:pt idx="710">
                  <c:v>0.58050357233667882</c:v>
                </c:pt>
                <c:pt idx="711">
                  <c:v>0.58424524111158938</c:v>
                </c:pt>
                <c:pt idx="712">
                  <c:v>0.58797928785734455</c:v>
                </c:pt>
                <c:pt idx="713">
                  <c:v>0.59170538583021781</c:v>
                </c:pt>
                <c:pt idx="714">
                  <c:v>0.59542321044065316</c:v>
                </c:pt>
                <c:pt idx="715">
                  <c:v>0.59913243933792248</c:v>
                </c:pt>
                <c:pt idx="716">
                  <c:v>0.60283275249377422</c:v>
                </c:pt>
                <c:pt idx="717">
                  <c:v>0.60652383228503437</c:v>
                </c:pt>
                <c:pt idx="718">
                  <c:v>0.61020536357512944</c:v>
                </c:pt>
                <c:pt idx="719">
                  <c:v>0.61387703379449055</c:v>
                </c:pt>
                <c:pt idx="720">
                  <c:v>0.61753853301980977</c:v>
                </c:pt>
                <c:pt idx="721">
                  <c:v>0.62118955405211229</c:v>
                </c:pt>
                <c:pt idx="722">
                  <c:v>0.62482979249361315</c:v>
                </c:pt>
                <c:pt idx="723">
                  <c:v>0.62845894682332637</c:v>
                </c:pt>
                <c:pt idx="724">
                  <c:v>0.63207671847139502</c:v>
                </c:pt>
                <c:pt idx="725">
                  <c:v>0.6356828118921134</c:v>
                </c:pt>
                <c:pt idx="726">
                  <c:v>0.63927693463560964</c:v>
                </c:pt>
                <c:pt idx="727">
                  <c:v>0.64285879741816254</c:v>
                </c:pt>
                <c:pt idx="728">
                  <c:v>0.646428114191123</c:v>
                </c:pt>
                <c:pt idx="729">
                  <c:v>0.6499846022084137</c:v>
                </c:pt>
                <c:pt idx="730">
                  <c:v>0.65352798209258234</c:v>
                </c:pt>
                <c:pt idx="731">
                  <c:v>0.65705797789938036</c:v>
                </c:pt>
                <c:pt idx="732">
                  <c:v>0.66057431718084647</c:v>
                </c:pt>
                <c:pt idx="733">
                  <c:v>0.66407673104686815</c:v>
                </c:pt>
                <c:pt idx="734">
                  <c:v>0.6675649542252019</c:v>
                </c:pt>
                <c:pt idx="735">
                  <c:v>0.67103872511992813</c:v>
                </c:pt>
                <c:pt idx="736">
                  <c:v>0.6744977858683221</c:v>
                </c:pt>
                <c:pt idx="737">
                  <c:v>0.67794188239611997</c:v>
                </c:pt>
                <c:pt idx="738">
                  <c:v>0.6813707644711624</c:v>
                </c:pt>
                <c:pt idx="739">
                  <c:v>0.68478418575539757</c:v>
                </c:pt>
                <c:pt idx="740">
                  <c:v>0.68818190385522637</c:v>
                </c:pt>
                <c:pt idx="741">
                  <c:v>0.69156368037017535</c:v>
                </c:pt>
                <c:pt idx="742">
                  <c:v>0.69492928093988238</c:v>
                </c:pt>
                <c:pt idx="743">
                  <c:v>0.69827847528937992</c:v>
                </c:pt>
                <c:pt idx="744">
                  <c:v>0.70161103727266583</c:v>
                </c:pt>
                <c:pt idx="745">
                  <c:v>0.70492674491454688</c:v>
                </c:pt>
                <c:pt idx="746">
                  <c:v>0.70822538045074768</c:v>
                </c:pt>
                <c:pt idx="747">
                  <c:v>0.71150673036627277</c:v>
                </c:pt>
                <c:pt idx="748">
                  <c:v>0.71477058543201355</c:v>
                </c:pt>
                <c:pt idx="749">
                  <c:v>0.71801674073959409</c:v>
                </c:pt>
                <c:pt idx="750">
                  <c:v>0.72124499573444745</c:v>
                </c:pt>
                <c:pt idx="751">
                  <c:v>0.72445515424711726</c:v>
                </c:pt>
                <c:pt idx="752">
                  <c:v>0.72764702452278018</c:v>
                </c:pt>
                <c:pt idx="753">
                  <c:v>0.73082041924898622</c:v>
                </c:pt>
                <c:pt idx="754">
                  <c:v>0.73397515558161219</c:v>
                </c:pt>
                <c:pt idx="755">
                  <c:v>0.73711105516902986</c:v>
                </c:pt>
                <c:pt idx="756">
                  <c:v>0.74022794417448445</c:v>
                </c:pt>
                <c:pt idx="757">
                  <c:v>0.74332565329668798</c:v>
                </c:pt>
                <c:pt idx="758">
                  <c:v>0.7464040177886242</c:v>
                </c:pt>
                <c:pt idx="759">
                  <c:v>0.7494628774745713</c:v>
                </c:pt>
                <c:pt idx="760">
                  <c:v>0.75250207676534431</c:v>
                </c:pt>
                <c:pt idx="761">
                  <c:v>0.75552146467175985</c:v>
                </c:pt>
                <c:pt idx="762">
                  <c:v>0.75852089481633067</c:v>
                </c:pt>
                <c:pt idx="763">
                  <c:v>0.76150022544319595</c:v>
                </c:pt>
                <c:pt idx="764">
                  <c:v>0.76445931942629197</c:v>
                </c:pt>
                <c:pt idx="765">
                  <c:v>0.76739804427577418</c:v>
                </c:pt>
                <c:pt idx="766">
                  <c:v>0.77031627214269727</c:v>
                </c:pt>
                <c:pt idx="767">
                  <c:v>0.77321387982196432</c:v>
                </c:pt>
                <c:pt idx="768">
                  <c:v>0.77609074875355588</c:v>
                </c:pt>
                <c:pt idx="769">
                  <c:v>0.77894676502204807</c:v>
                </c:pt>
                <c:pt idx="770">
                  <c:v>0.78178181935443569</c:v>
                </c:pt>
                <c:pt idx="771">
                  <c:v>0.78459580711627086</c:v>
                </c:pt>
                <c:pt idx="772">
                  <c:v>0.78738862830613199</c:v>
                </c:pt>
                <c:pt idx="773">
                  <c:v>0.79016018754843886</c:v>
                </c:pt>
                <c:pt idx="774">
                  <c:v>0.79291039408462749</c:v>
                </c:pt>
                <c:pt idx="775">
                  <c:v>0.79563916176270344</c:v>
                </c:pt>
                <c:pt idx="776">
                  <c:v>0.79834640902518939</c:v>
                </c:pt>
                <c:pt idx="777">
                  <c:v>0.80103205889548501</c:v>
                </c:pt>
                <c:pt idx="778">
                  <c:v>0.80369603896265851</c:v>
                </c:pt>
                <c:pt idx="779">
                  <c:v>0.80633828136468844</c:v>
                </c:pt>
                <c:pt idx="780">
                  <c:v>0.80895872277017655</c:v>
                </c:pt>
                <c:pt idx="781">
                  <c:v>0.81155730435855222</c:v>
                </c:pt>
                <c:pt idx="782">
                  <c:v>0.81413397179878921</c:v>
                </c:pt>
                <c:pt idx="783">
                  <c:v>0.81668867522665856</c:v>
                </c:pt>
                <c:pt idx="784">
                  <c:v>0.81922136922053779</c:v>
                </c:pt>
                <c:pt idx="785">
                  <c:v>0.82173201277580254</c:v>
                </c:pt>
                <c:pt idx="786">
                  <c:v>0.82422056927782217</c:v>
                </c:pt>
                <c:pt idx="787">
                  <c:v>0.82668700647358451</c:v>
                </c:pt>
                <c:pt idx="788">
                  <c:v>0.82913129644197558</c:v>
                </c:pt>
                <c:pt idx="789">
                  <c:v>0.83155341556273876</c:v>
                </c:pt>
                <c:pt idx="790">
                  <c:v>0.83395334448413994</c:v>
                </c:pt>
                <c:pt idx="791">
                  <c:v>0.83633106808936353</c:v>
                </c:pt>
                <c:pt idx="792">
                  <c:v>0.83868657546167014</c:v>
                </c:pt>
                <c:pt idx="793">
                  <c:v>0.84101985984833794</c:v>
                </c:pt>
                <c:pt idx="794">
                  <c:v>0.8433309186234208</c:v>
                </c:pt>
                <c:pt idx="795">
                  <c:v>0.84561975324934624</c:v>
                </c:pt>
                <c:pt idx="796">
                  <c:v>0.84788636923738714</c:v>
                </c:pt>
                <c:pt idx="797">
                  <c:v>0.85013077610703047</c:v>
                </c:pt>
                <c:pt idx="798">
                  <c:v>0.85235298734427734</c:v>
                </c:pt>
                <c:pt idx="799">
                  <c:v>0.85455302035889957</c:v>
                </c:pt>
                <c:pt idx="800">
                  <c:v>0.85673089644068612</c:v>
                </c:pt>
                <c:pt idx="801">
                  <c:v>0.85888664071470711</c:v>
                </c:pt>
                <c:pt idx="802">
                  <c:v>0.8610202820956262</c:v>
                </c:pt>
                <c:pt idx="803">
                  <c:v>0.86313185324109265</c:v>
                </c:pt>
                <c:pt idx="804">
                  <c:v>0.86522139050424252</c:v>
                </c:pt>
                <c:pt idx="805">
                  <c:v>0.86728893388534178</c:v>
                </c:pt>
                <c:pt idx="806">
                  <c:v>0.86933452698259939</c:v>
                </c:pt>
                <c:pt idx="807">
                  <c:v>0.87135821694218407</c:v>
                </c:pt>
                <c:pt idx="808">
                  <c:v>0.87336005440747599</c:v>
                </c:pt>
                <c:pt idx="809">
                  <c:v>0.87534009346758179</c:v>
                </c:pt>
                <c:pt idx="810">
                  <c:v>0.87729839160514911</c:v>
                </c:pt>
                <c:pt idx="811">
                  <c:v>0.87923500964350676</c:v>
                </c:pt>
                <c:pt idx="812">
                  <c:v>0.88115001169316687</c:v>
                </c:pt>
                <c:pt idx="813">
                  <c:v>0.88304346509771681</c:v>
                </c:pt>
                <c:pt idx="814">
                  <c:v>0.88491544037913505</c:v>
                </c:pt>
                <c:pt idx="815">
                  <c:v>0.88676601118255993</c:v>
                </c:pt>
                <c:pt idx="816">
                  <c:v>0.88859525422054553</c:v>
                </c:pt>
                <c:pt idx="817">
                  <c:v>0.89040324921683278</c:v>
                </c:pt>
                <c:pt idx="818">
                  <c:v>0.89219007884967061</c:v>
                </c:pt>
                <c:pt idx="819">
                  <c:v>0.89395582869471413</c:v>
                </c:pt>
                <c:pt idx="820">
                  <c:v>0.89570058716753509</c:v>
                </c:pt>
                <c:pt idx="821">
                  <c:v>0.89742444546577171</c:v>
                </c:pt>
                <c:pt idx="822">
                  <c:v>0.89912749751095167</c:v>
                </c:pt>
                <c:pt idx="823">
                  <c:v>0.90080983989001573</c:v>
                </c:pt>
                <c:pt idx="824">
                  <c:v>0.902471571796575</c:v>
                </c:pt>
                <c:pt idx="825">
                  <c:v>0.90411279497193031</c:v>
                </c:pt>
                <c:pt idx="826">
                  <c:v>0.90573361364588367</c:v>
                </c:pt>
                <c:pt idx="827">
                  <c:v>0.90733413447737177</c:v>
                </c:pt>
                <c:pt idx="828">
                  <c:v>0.90891446649495056</c:v>
                </c:pt>
                <c:pt idx="829">
                  <c:v>0.91047472103716054</c:v>
                </c:pt>
                <c:pt idx="830">
                  <c:v>0.91201501169280008</c:v>
                </c:pt>
                <c:pt idx="831">
                  <c:v>0.91353545424113691</c:v>
                </c:pt>
                <c:pt idx="832">
                  <c:v>0.9150361665920842</c:v>
                </c:pt>
                <c:pt idx="833">
                  <c:v>0.91651726872637063</c:v>
                </c:pt>
                <c:pt idx="834">
                  <c:v>0.91797888263573013</c:v>
                </c:pt>
                <c:pt idx="835">
                  <c:v>0.91942113226314004</c:v>
                </c:pt>
                <c:pt idx="836">
                  <c:v>0.9208441434431327</c:v>
                </c:pt>
                <c:pt idx="837">
                  <c:v>0.92224804384220771</c:v>
                </c:pt>
                <c:pt idx="838">
                  <c:v>0.92363296289937102</c:v>
                </c:pt>
                <c:pt idx="839">
                  <c:v>0.92499903176682474</c:v>
                </c:pt>
                <c:pt idx="840">
                  <c:v>0.9263463832508344</c:v>
                </c:pt>
                <c:pt idx="841">
                  <c:v>0.92767515175279758</c:v>
                </c:pt>
                <c:pt idx="842">
                  <c:v>0.92898547321053704</c:v>
                </c:pt>
                <c:pt idx="843">
                  <c:v>0.93027748503984431</c:v>
                </c:pt>
                <c:pt idx="844">
                  <c:v>0.93155132607629432</c:v>
                </c:pt>
                <c:pt idx="845">
                  <c:v>0.93280713651735636</c:v>
                </c:pt>
                <c:pt idx="846">
                  <c:v>0.93404505786482073</c:v>
                </c:pt>
                <c:pt idx="847">
                  <c:v>0.93526523286756591</c:v>
                </c:pt>
                <c:pt idx="848">
                  <c:v>0.93646780546468611</c:v>
                </c:pt>
                <c:pt idx="849">
                  <c:v>0.93765292072899831</c:v>
                </c:pt>
                <c:pt idx="850">
                  <c:v>0.93882072481095291</c:v>
                </c:pt>
                <c:pt idx="851">
                  <c:v>0.93997136488296362</c:v>
                </c:pt>
                <c:pt idx="852">
                  <c:v>0.94110498908417983</c:v>
                </c:pt>
                <c:pt idx="853">
                  <c:v>0.94222174646571599</c:v>
                </c:pt>
                <c:pt idx="854">
                  <c:v>0.94332178693635982</c:v>
                </c:pt>
                <c:pt idx="855">
                  <c:v>0.94440526120877533</c:v>
                </c:pt>
                <c:pt idx="856">
                  <c:v>0.94547232074621701</c:v>
                </c:pt>
                <c:pt idx="857">
                  <c:v>0.94652311770977449</c:v>
                </c:pt>
                <c:pt idx="858">
                  <c:v>0.94755780490616015</c:v>
                </c:pt>
                <c:pt idx="859">
                  <c:v>0.94857653573605871</c:v>
                </c:pt>
                <c:pt idx="860">
                  <c:v>0.94957946414305072</c:v>
                </c:pt>
                <c:pt idx="861">
                  <c:v>0.95056674456312684</c:v>
                </c:pt>
                <c:pt idx="862">
                  <c:v>0.95153853187480497</c:v>
                </c:pt>
                <c:pt idx="863">
                  <c:v>0.9524949813498651</c:v>
                </c:pt>
                <c:pt idx="864">
                  <c:v>0.95343624860471299</c:v>
                </c:pt>
                <c:pt idx="865">
                  <c:v>0.95436248955238689</c:v>
                </c:pt>
                <c:pt idx="866">
                  <c:v>0.95527386035521666</c:v>
                </c:pt>
                <c:pt idx="867">
                  <c:v>0.95617051737814918</c:v>
                </c:pt>
                <c:pt idx="868">
                  <c:v>0.95705261714274803</c:v>
                </c:pt>
                <c:pt idx="869">
                  <c:v>0.95792031628187957</c:v>
                </c:pt>
                <c:pt idx="870">
                  <c:v>0.95877377149509357</c:v>
                </c:pt>
                <c:pt idx="871">
                  <c:v>0.95961313950470828</c:v>
                </c:pt>
                <c:pt idx="872">
                  <c:v>0.96043857701260771</c:v>
                </c:pt>
                <c:pt idx="873">
                  <c:v>0.9612502406577601</c:v>
                </c:pt>
                <c:pt idx="874">
                  <c:v>0.96204828697446354</c:v>
                </c:pt>
                <c:pt idx="875">
                  <c:v>0.96283287235132708</c:v>
                </c:pt>
                <c:pt idx="876">
                  <c:v>0.96360415299099245</c:v>
                </c:pt>
                <c:pt idx="877">
                  <c:v>0.9643622848706036</c:v>
                </c:pt>
                <c:pt idx="878">
                  <c:v>0.96510742370302849</c:v>
                </c:pt>
                <c:pt idx="879">
                  <c:v>0.96583972489883751</c:v>
                </c:pt>
                <c:pt idx="880">
                  <c:v>0.96655934352904471</c:v>
                </c:pt>
                <c:pt idx="881">
                  <c:v>0.96726643428861359</c:v>
                </c:pt>
                <c:pt idx="882">
                  <c:v>0.96796115146073292</c:v>
                </c:pt>
                <c:pt idx="883">
                  <c:v>0.96864364888186349</c:v>
                </c:pt>
                <c:pt idx="884">
                  <c:v>0.96931407990755936</c:v>
                </c:pt>
                <c:pt idx="885">
                  <c:v>0.96997259737906583</c:v>
                </c:pt>
                <c:pt idx="886">
                  <c:v>0.97061935359069518</c:v>
                </c:pt>
                <c:pt idx="887">
                  <c:v>0.97125450025798032</c:v>
                </c:pt>
                <c:pt idx="888">
                  <c:v>0.97187818848660945</c:v>
                </c:pt>
                <c:pt idx="889">
                  <c:v>0.97249056874213913</c:v>
                </c:pt>
                <c:pt idx="890">
                  <c:v>0.97309179082048736</c:v>
                </c:pt>
                <c:pt idx="891">
                  <c:v>0.97368200381920522</c:v>
                </c:pt>
                <c:pt idx="892">
                  <c:v>0.97426135610952613</c:v>
                </c:pt>
                <c:pt idx="893">
                  <c:v>0.9748299953091919</c:v>
                </c:pt>
                <c:pt idx="894">
                  <c:v>0.97538806825605184</c:v>
                </c:pt>
                <c:pt idx="895">
                  <c:v>0.9759357209824352</c:v>
                </c:pt>
                <c:pt idx="896">
                  <c:v>0.97647309869029231</c:v>
                </c:pt>
                <c:pt idx="897">
                  <c:v>0.97700034572710204</c:v>
                </c:pt>
                <c:pt idx="898">
                  <c:v>0.97751760556254252</c:v>
                </c:pt>
                <c:pt idx="899">
                  <c:v>0.97802502076592079</c:v>
                </c:pt>
                <c:pt idx="900">
                  <c:v>0.97852273298435832</c:v>
                </c:pt>
                <c:pt idx="901">
                  <c:v>0.97901088292172589</c:v>
                </c:pt>
                <c:pt idx="902">
                  <c:v>0.97948961031832593</c:v>
                </c:pt>
                <c:pt idx="903">
                  <c:v>0.97995905393131533</c:v>
                </c:pt>
                <c:pt idx="904">
                  <c:v>0.98041935151586301</c:v>
                </c:pt>
                <c:pt idx="905">
                  <c:v>0.9808706398070387</c:v>
                </c:pt>
                <c:pt idx="906">
                  <c:v>0.98131305450242479</c:v>
                </c:pt>
                <c:pt idx="907">
                  <c:v>0.98174673024544634</c:v>
                </c:pt>
                <c:pt idx="908">
                  <c:v>0.98217180060941223</c:v>
                </c:pt>
                <c:pt idx="909">
                  <c:v>0.98258839808226039</c:v>
                </c:pt>
                <c:pt idx="910">
                  <c:v>0.98299665405200132</c:v>
                </c:pt>
                <c:pt idx="911">
                  <c:v>0.98339669879285119</c:v>
                </c:pt>
                <c:pt idx="912">
                  <c:v>0.98378866145204757</c:v>
                </c:pt>
                <c:pt idx="913">
                  <c:v>0.98417267003734088</c:v>
                </c:pt>
                <c:pt idx="914">
                  <c:v>0.98454885140515214</c:v>
                </c:pt>
                <c:pt idx="915">
                  <c:v>0.9849173312493904</c:v>
                </c:pt>
                <c:pt idx="916">
                  <c:v>0.9852782340909203</c:v>
                </c:pt>
                <c:pt idx="917">
                  <c:v>0.9856316832676717</c:v>
                </c:pt>
                <c:pt idx="918">
                  <c:v>0.98597780092538378</c:v>
                </c:pt>
                <c:pt idx="919">
                  <c:v>0.98631670800897253</c:v>
                </c:pt>
                <c:pt idx="920">
                  <c:v>0.98664852425451421</c:v>
                </c:pt>
                <c:pt idx="921">
                  <c:v>0.98697336818183601</c:v>
                </c:pt>
                <c:pt idx="922">
                  <c:v>0.98729135708770299</c:v>
                </c:pt>
                <c:pt idx="923">
                  <c:v>0.98760260703959324</c:v>
                </c:pt>
                <c:pt idx="924">
                  <c:v>0.98790723287005089</c:v>
                </c:pt>
                <c:pt idx="925">
                  <c:v>0.9882053481716081</c:v>
                </c:pt>
                <c:pt idx="926">
                  <c:v>0.98849706529226555</c:v>
                </c:pt>
                <c:pt idx="927">
                  <c:v>0.98878249533152196</c:v>
                </c:pt>
                <c:pt idx="928">
                  <c:v>0.98906174813694236</c:v>
                </c:pt>
                <c:pt idx="929">
                  <c:v>0.98933493230125535</c:v>
                </c:pt>
                <c:pt idx="930">
                  <c:v>0.98960215515996974</c:v>
                </c:pt>
                <c:pt idx="931">
                  <c:v>0.98986352278949863</c:v>
                </c:pt>
                <c:pt idx="932">
                  <c:v>0.99011914000578338</c:v>
                </c:pt>
                <c:pt idx="933">
                  <c:v>0.99036911036340458</c:v>
                </c:pt>
                <c:pt idx="934">
                  <c:v>0.99061353615517145</c:v>
                </c:pt>
                <c:pt idx="935">
                  <c:v>0.99085251841217847</c:v>
                </c:pt>
                <c:pt idx="936">
                  <c:v>0.99108615690431934</c:v>
                </c:pt>
                <c:pt idx="937">
                  <c:v>0.99131455014124747</c:v>
                </c:pt>
                <c:pt idx="938">
                  <c:v>0.99153779537377318</c:v>
                </c:pt>
                <c:pt idx="939">
                  <c:v>0.99175598859568592</c:v>
                </c:pt>
                <c:pt idx="940">
                  <c:v>0.99196922454599334</c:v>
                </c:pt>
                <c:pt idx="941">
                  <c:v>0.99217759671156402</c:v>
                </c:pt>
                <c:pt idx="942">
                  <c:v>0.99238119733016628</c:v>
                </c:pt>
                <c:pt idx="943">
                  <c:v>0.99258011739389018</c:v>
                </c:pt>
                <c:pt idx="944">
                  <c:v>0.99277444665294434</c:v>
                </c:pt>
                <c:pt idx="945">
                  <c:v>0.99296427361981576</c:v>
                </c:pt>
                <c:pt idx="946">
                  <c:v>0.99314968557378414</c:v>
                </c:pt>
                <c:pt idx="947">
                  <c:v>0.9933307685657784</c:v>
                </c:pt>
                <c:pt idx="948">
                  <c:v>0.99350760742356659</c:v>
                </c:pt>
                <c:pt idx="949">
                  <c:v>0.99368028575726886</c:v>
                </c:pt>
                <c:pt idx="950">
                  <c:v>0.9938488859651835</c:v>
                </c:pt>
                <c:pt idx="951">
                  <c:v>0.99401348923991506</c:v>
                </c:pt>
                <c:pt idx="952">
                  <c:v>0.9941741755747967</c:v>
                </c:pt>
                <c:pt idx="953">
                  <c:v>0.99433102377059424</c:v>
                </c:pt>
                <c:pt idx="954">
                  <c:v>0.99448411144248483</c:v>
                </c:pt>
                <c:pt idx="955">
                  <c:v>0.99463351502729846</c:v>
                </c:pt>
                <c:pt idx="956">
                  <c:v>0.99477930979101403</c:v>
                </c:pt>
                <c:pt idx="957">
                  <c:v>0.9949215698364996</c:v>
                </c:pt>
                <c:pt idx="958">
                  <c:v>0.99506036811148812</c:v>
                </c:pt>
                <c:pt idx="959">
                  <c:v>0.99519577641677892</c:v>
                </c:pt>
                <c:pt idx="960">
                  <c:v>0.9953278654146559</c:v>
                </c:pt>
                <c:pt idx="961">
                  <c:v>0.9954567046375129</c:v>
                </c:pt>
                <c:pt idx="962">
                  <c:v>0.99558236249667853</c:v>
                </c:pt>
                <c:pt idx="963">
                  <c:v>0.99570490629142949</c:v>
                </c:pt>
                <c:pt idx="964">
                  <c:v>0.99582440221818591</c:v>
                </c:pt>
                <c:pt idx="965">
                  <c:v>0.99594091537987783</c:v>
                </c:pt>
                <c:pt idx="966">
                  <c:v>0.99605450979547716</c:v>
                </c:pt>
                <c:pt idx="967">
                  <c:v>0.99616524840968257</c:v>
                </c:pt>
                <c:pt idx="968">
                  <c:v>0.99627319310275386</c:v>
                </c:pt>
                <c:pt idx="969">
                  <c:v>0.99637840470048367</c:v>
                </c:pt>
                <c:pt idx="970">
                  <c:v>0.99648094298430057</c:v>
                </c:pt>
                <c:pt idx="971">
                  <c:v>0.99658086670149548</c:v>
                </c:pt>
                <c:pt idx="972">
                  <c:v>0.99667823357556273</c:v>
                </c:pt>
                <c:pt idx="973">
                  <c:v>0.99677310031664923</c:v>
                </c:pt>
                <c:pt idx="974">
                  <c:v>0.99686552263210371</c:v>
                </c:pt>
                <c:pt idx="975">
                  <c:v>0.99695555523711854</c:v>
                </c:pt>
                <c:pt idx="976">
                  <c:v>0.99704325186545728</c:v>
                </c:pt>
                <c:pt idx="977">
                  <c:v>0.9971286652802609</c:v>
                </c:pt>
                <c:pt idx="978">
                  <c:v>0.99721184728492507</c:v>
                </c:pt>
                <c:pt idx="979">
                  <c:v>0.99729284873404311</c:v>
                </c:pt>
                <c:pt idx="980">
                  <c:v>0.99737171954440629</c:v>
                </c:pt>
                <c:pt idx="981">
                  <c:v>0.99744850870605606</c:v>
                </c:pt>
                <c:pt idx="982">
                  <c:v>0.99752326429338145</c:v>
                </c:pt>
                <c:pt idx="983">
                  <c:v>0.99759603347625581</c:v>
                </c:pt>
                <c:pt idx="984">
                  <c:v>0.9976668625312064</c:v>
                </c:pt>
                <c:pt idx="985">
                  <c:v>0.9977357968526106</c:v>
                </c:pt>
                <c:pt idx="986">
                  <c:v>0.99780288096391412</c:v>
                </c:pt>
                <c:pt idx="987">
                  <c:v>0.99786815852886401</c:v>
                </c:pt>
                <c:pt idx="988">
                  <c:v>0.9979316723627526</c:v>
                </c:pt>
                <c:pt idx="989">
                  <c:v>0.99799346444366532</c:v>
                </c:pt>
                <c:pt idx="990">
                  <c:v>0.99805357592372856</c:v>
                </c:pt>
                <c:pt idx="991">
                  <c:v>0.99811204714035162</c:v>
                </c:pt>
                <c:pt idx="992">
                  <c:v>0.99816891762745896</c:v>
                </c:pt>
                <c:pt idx="993">
                  <c:v>0.99822422612670547</c:v>
                </c:pt>
                <c:pt idx="994">
                  <c:v>0.99827801059867372</c:v>
                </c:pt>
                <c:pt idx="995">
                  <c:v>0.99833030823404512</c:v>
                </c:pt>
                <c:pt idx="996">
                  <c:v>0.99838115546474315</c:v>
                </c:pt>
                <c:pt idx="997">
                  <c:v>0.99843058797504292</c:v>
                </c:pt>
                <c:pt idx="998">
                  <c:v>0.99847864071264392</c:v>
                </c:pt>
                <c:pt idx="999">
                  <c:v>0.99852534789970115</c:v>
                </c:pt>
                <c:pt idx="1000">
                  <c:v>0.99857074304381099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661-4082-A3C6-A334D44B12C6}"/>
            </c:ext>
          </c:extLst>
        </c:ser>
        <c:ser>
          <c:idx val="4"/>
          <c:order val="2"/>
          <c:tx>
            <c:strRef>
              <c:f>SCurve!$E$5</c:f>
              <c:strCache>
                <c:ptCount val="1"/>
                <c:pt idx="0">
                  <c:v>NH4+</c:v>
                </c:pt>
              </c:strCache>
            </c:strRef>
          </c:tx>
          <c:spPr>
            <a:ln>
              <a:solidFill>
                <a:schemeClr val="bg2">
                  <a:lumMod val="10000"/>
                </a:schemeClr>
              </a:solidFill>
            </a:ln>
          </c:spPr>
          <c:marker>
            <c:symbol val="none"/>
          </c:marker>
          <c:xVal>
            <c:numRef>
              <c:f>SCurve!$B$6:$B$1006</c:f>
              <c:numCache>
                <c:formatCode>General</c:formatCode>
                <c:ptCount val="1001"/>
                <c:pt idx="0">
                  <c:v>-3</c:v>
                </c:pt>
                <c:pt idx="1">
                  <c:v>-2.99</c:v>
                </c:pt>
                <c:pt idx="2">
                  <c:v>-2.9800000000000004</c:v>
                </c:pt>
                <c:pt idx="3">
                  <c:v>-2.9700000000000006</c:v>
                </c:pt>
                <c:pt idx="4">
                  <c:v>-2.9600000000000009</c:v>
                </c:pt>
                <c:pt idx="5">
                  <c:v>-2.9500000000000011</c:v>
                </c:pt>
                <c:pt idx="6">
                  <c:v>-2.9400000000000013</c:v>
                </c:pt>
                <c:pt idx="7">
                  <c:v>-2.9300000000000015</c:v>
                </c:pt>
                <c:pt idx="8">
                  <c:v>-2.9200000000000017</c:v>
                </c:pt>
                <c:pt idx="9">
                  <c:v>-2.9100000000000019</c:v>
                </c:pt>
                <c:pt idx="10">
                  <c:v>-2.9000000000000021</c:v>
                </c:pt>
                <c:pt idx="11">
                  <c:v>-2.8900000000000023</c:v>
                </c:pt>
                <c:pt idx="12">
                  <c:v>-2.8800000000000026</c:v>
                </c:pt>
                <c:pt idx="13">
                  <c:v>-2.8700000000000028</c:v>
                </c:pt>
                <c:pt idx="14">
                  <c:v>-2.860000000000003</c:v>
                </c:pt>
                <c:pt idx="15">
                  <c:v>-2.8500000000000032</c:v>
                </c:pt>
                <c:pt idx="16">
                  <c:v>-2.8400000000000034</c:v>
                </c:pt>
                <c:pt idx="17">
                  <c:v>-2.8300000000000036</c:v>
                </c:pt>
                <c:pt idx="18">
                  <c:v>-2.8200000000000038</c:v>
                </c:pt>
                <c:pt idx="19">
                  <c:v>-2.8100000000000041</c:v>
                </c:pt>
                <c:pt idx="20">
                  <c:v>-2.8000000000000043</c:v>
                </c:pt>
                <c:pt idx="21">
                  <c:v>-2.7900000000000045</c:v>
                </c:pt>
                <c:pt idx="22">
                  <c:v>-2.7800000000000047</c:v>
                </c:pt>
                <c:pt idx="23">
                  <c:v>-2.7700000000000049</c:v>
                </c:pt>
                <c:pt idx="24">
                  <c:v>-2.7600000000000051</c:v>
                </c:pt>
                <c:pt idx="25">
                  <c:v>-2.7500000000000053</c:v>
                </c:pt>
                <c:pt idx="26">
                  <c:v>-2.7400000000000055</c:v>
                </c:pt>
                <c:pt idx="27">
                  <c:v>-2.7300000000000058</c:v>
                </c:pt>
                <c:pt idx="28">
                  <c:v>-2.720000000000006</c:v>
                </c:pt>
                <c:pt idx="29">
                  <c:v>-2.7100000000000062</c:v>
                </c:pt>
                <c:pt idx="30">
                  <c:v>-2.7000000000000064</c:v>
                </c:pt>
                <c:pt idx="31">
                  <c:v>-2.6900000000000066</c:v>
                </c:pt>
                <c:pt idx="32">
                  <c:v>-2.6800000000000068</c:v>
                </c:pt>
                <c:pt idx="33">
                  <c:v>-2.670000000000007</c:v>
                </c:pt>
                <c:pt idx="34">
                  <c:v>-2.6600000000000072</c:v>
                </c:pt>
                <c:pt idx="35">
                  <c:v>-2.6500000000000075</c:v>
                </c:pt>
                <c:pt idx="36">
                  <c:v>-2.6400000000000077</c:v>
                </c:pt>
                <c:pt idx="37">
                  <c:v>-2.6300000000000079</c:v>
                </c:pt>
                <c:pt idx="38">
                  <c:v>-2.6200000000000081</c:v>
                </c:pt>
                <c:pt idx="39">
                  <c:v>-2.6100000000000083</c:v>
                </c:pt>
                <c:pt idx="40">
                  <c:v>-2.6000000000000085</c:v>
                </c:pt>
                <c:pt idx="41">
                  <c:v>-2.5900000000000087</c:v>
                </c:pt>
                <c:pt idx="42">
                  <c:v>-2.580000000000009</c:v>
                </c:pt>
                <c:pt idx="43">
                  <c:v>-2.5700000000000092</c:v>
                </c:pt>
                <c:pt idx="44">
                  <c:v>-2.5600000000000094</c:v>
                </c:pt>
                <c:pt idx="45">
                  <c:v>-2.5500000000000096</c:v>
                </c:pt>
                <c:pt idx="46">
                  <c:v>-2.5400000000000098</c:v>
                </c:pt>
                <c:pt idx="47">
                  <c:v>-2.53000000000001</c:v>
                </c:pt>
                <c:pt idx="48">
                  <c:v>-2.5200000000000102</c:v>
                </c:pt>
                <c:pt idx="49">
                  <c:v>-2.5100000000000104</c:v>
                </c:pt>
                <c:pt idx="50">
                  <c:v>-2.5000000000000107</c:v>
                </c:pt>
                <c:pt idx="51">
                  <c:v>-2.4900000000000109</c:v>
                </c:pt>
                <c:pt idx="52">
                  <c:v>-2.4800000000000111</c:v>
                </c:pt>
                <c:pt idx="53">
                  <c:v>-2.4700000000000113</c:v>
                </c:pt>
                <c:pt idx="54">
                  <c:v>-2.4600000000000115</c:v>
                </c:pt>
                <c:pt idx="55">
                  <c:v>-2.4500000000000117</c:v>
                </c:pt>
                <c:pt idx="56">
                  <c:v>-2.4400000000000119</c:v>
                </c:pt>
                <c:pt idx="57">
                  <c:v>-2.4300000000000122</c:v>
                </c:pt>
                <c:pt idx="58">
                  <c:v>-2.4200000000000124</c:v>
                </c:pt>
                <c:pt idx="59">
                  <c:v>-2.4100000000000126</c:v>
                </c:pt>
                <c:pt idx="60">
                  <c:v>-2.4000000000000128</c:v>
                </c:pt>
                <c:pt idx="61">
                  <c:v>-2.390000000000013</c:v>
                </c:pt>
                <c:pt idx="62">
                  <c:v>-2.3800000000000132</c:v>
                </c:pt>
                <c:pt idx="63">
                  <c:v>-2.3700000000000134</c:v>
                </c:pt>
                <c:pt idx="64">
                  <c:v>-2.3600000000000136</c:v>
                </c:pt>
                <c:pt idx="65">
                  <c:v>-2.3500000000000139</c:v>
                </c:pt>
                <c:pt idx="66">
                  <c:v>-2.3400000000000141</c:v>
                </c:pt>
                <c:pt idx="67">
                  <c:v>-2.3300000000000143</c:v>
                </c:pt>
                <c:pt idx="68">
                  <c:v>-2.3200000000000145</c:v>
                </c:pt>
                <c:pt idx="69">
                  <c:v>-2.3100000000000147</c:v>
                </c:pt>
                <c:pt idx="70">
                  <c:v>-2.3000000000000149</c:v>
                </c:pt>
                <c:pt idx="71">
                  <c:v>-2.2900000000000151</c:v>
                </c:pt>
                <c:pt idx="72">
                  <c:v>-2.2800000000000153</c:v>
                </c:pt>
                <c:pt idx="73">
                  <c:v>-2.2700000000000156</c:v>
                </c:pt>
                <c:pt idx="74">
                  <c:v>-2.2600000000000158</c:v>
                </c:pt>
                <c:pt idx="75">
                  <c:v>-2.250000000000016</c:v>
                </c:pt>
                <c:pt idx="76">
                  <c:v>-2.2400000000000162</c:v>
                </c:pt>
                <c:pt idx="77">
                  <c:v>-2.2300000000000164</c:v>
                </c:pt>
                <c:pt idx="78">
                  <c:v>-2.2200000000000166</c:v>
                </c:pt>
                <c:pt idx="79">
                  <c:v>-2.2100000000000168</c:v>
                </c:pt>
                <c:pt idx="80">
                  <c:v>-2.2000000000000171</c:v>
                </c:pt>
                <c:pt idx="81">
                  <c:v>-2.1900000000000173</c:v>
                </c:pt>
                <c:pt idx="82">
                  <c:v>-2.1800000000000175</c:v>
                </c:pt>
                <c:pt idx="83">
                  <c:v>-2.1700000000000177</c:v>
                </c:pt>
                <c:pt idx="84">
                  <c:v>-2.1600000000000179</c:v>
                </c:pt>
                <c:pt idx="85">
                  <c:v>-2.1500000000000181</c:v>
                </c:pt>
                <c:pt idx="86">
                  <c:v>-2.1400000000000183</c:v>
                </c:pt>
                <c:pt idx="87">
                  <c:v>-2.1300000000000185</c:v>
                </c:pt>
                <c:pt idx="88">
                  <c:v>-2.1200000000000188</c:v>
                </c:pt>
                <c:pt idx="89">
                  <c:v>-2.110000000000019</c:v>
                </c:pt>
                <c:pt idx="90">
                  <c:v>-2.1000000000000192</c:v>
                </c:pt>
                <c:pt idx="91">
                  <c:v>-2.0900000000000194</c:v>
                </c:pt>
                <c:pt idx="92">
                  <c:v>-2.0800000000000196</c:v>
                </c:pt>
                <c:pt idx="93">
                  <c:v>-2.0700000000000198</c:v>
                </c:pt>
                <c:pt idx="94">
                  <c:v>-2.06000000000002</c:v>
                </c:pt>
                <c:pt idx="95">
                  <c:v>-2.0500000000000203</c:v>
                </c:pt>
                <c:pt idx="96">
                  <c:v>-2.0400000000000205</c:v>
                </c:pt>
                <c:pt idx="97">
                  <c:v>-2.0300000000000207</c:v>
                </c:pt>
                <c:pt idx="98">
                  <c:v>-2.0200000000000209</c:v>
                </c:pt>
                <c:pt idx="99">
                  <c:v>-2.0100000000000211</c:v>
                </c:pt>
                <c:pt idx="100">
                  <c:v>-2.0000000000000213</c:v>
                </c:pt>
                <c:pt idx="101">
                  <c:v>-1.9900000000000213</c:v>
                </c:pt>
                <c:pt idx="102">
                  <c:v>-1.9800000000000213</c:v>
                </c:pt>
                <c:pt idx="103">
                  <c:v>-1.9700000000000213</c:v>
                </c:pt>
                <c:pt idx="104">
                  <c:v>-1.9600000000000213</c:v>
                </c:pt>
                <c:pt idx="105">
                  <c:v>-1.9500000000000213</c:v>
                </c:pt>
                <c:pt idx="106">
                  <c:v>-1.9400000000000213</c:v>
                </c:pt>
                <c:pt idx="107">
                  <c:v>-1.9300000000000213</c:v>
                </c:pt>
                <c:pt idx="108">
                  <c:v>-1.9200000000000212</c:v>
                </c:pt>
                <c:pt idx="109">
                  <c:v>-1.9100000000000212</c:v>
                </c:pt>
                <c:pt idx="110">
                  <c:v>-1.9000000000000212</c:v>
                </c:pt>
                <c:pt idx="111">
                  <c:v>-1.8900000000000212</c:v>
                </c:pt>
                <c:pt idx="112">
                  <c:v>-1.8800000000000212</c:v>
                </c:pt>
                <c:pt idx="113">
                  <c:v>-1.8700000000000212</c:v>
                </c:pt>
                <c:pt idx="114">
                  <c:v>-1.8600000000000212</c:v>
                </c:pt>
                <c:pt idx="115">
                  <c:v>-1.8500000000000212</c:v>
                </c:pt>
                <c:pt idx="116">
                  <c:v>-1.8400000000000212</c:v>
                </c:pt>
                <c:pt idx="117">
                  <c:v>-1.8300000000000212</c:v>
                </c:pt>
                <c:pt idx="118">
                  <c:v>-1.8200000000000212</c:v>
                </c:pt>
                <c:pt idx="119">
                  <c:v>-1.8100000000000211</c:v>
                </c:pt>
                <c:pt idx="120">
                  <c:v>-1.8000000000000211</c:v>
                </c:pt>
                <c:pt idx="121">
                  <c:v>-1.7900000000000211</c:v>
                </c:pt>
                <c:pt idx="122">
                  <c:v>-1.7800000000000211</c:v>
                </c:pt>
                <c:pt idx="123">
                  <c:v>-1.7700000000000211</c:v>
                </c:pt>
                <c:pt idx="124">
                  <c:v>-1.7600000000000211</c:v>
                </c:pt>
                <c:pt idx="125">
                  <c:v>-1.7500000000000211</c:v>
                </c:pt>
                <c:pt idx="126">
                  <c:v>-1.7400000000000211</c:v>
                </c:pt>
                <c:pt idx="127">
                  <c:v>-1.7300000000000211</c:v>
                </c:pt>
                <c:pt idx="128">
                  <c:v>-1.7200000000000211</c:v>
                </c:pt>
                <c:pt idx="129">
                  <c:v>-1.7100000000000211</c:v>
                </c:pt>
                <c:pt idx="130">
                  <c:v>-1.700000000000021</c:v>
                </c:pt>
                <c:pt idx="131">
                  <c:v>-1.690000000000021</c:v>
                </c:pt>
                <c:pt idx="132">
                  <c:v>-1.680000000000021</c:v>
                </c:pt>
                <c:pt idx="133">
                  <c:v>-1.670000000000021</c:v>
                </c:pt>
                <c:pt idx="134">
                  <c:v>-1.660000000000021</c:v>
                </c:pt>
                <c:pt idx="135">
                  <c:v>-1.650000000000021</c:v>
                </c:pt>
                <c:pt idx="136">
                  <c:v>-1.640000000000021</c:v>
                </c:pt>
                <c:pt idx="137">
                  <c:v>-1.630000000000021</c:v>
                </c:pt>
                <c:pt idx="138">
                  <c:v>-1.620000000000021</c:v>
                </c:pt>
                <c:pt idx="139">
                  <c:v>-1.610000000000021</c:v>
                </c:pt>
                <c:pt idx="140">
                  <c:v>-1.600000000000021</c:v>
                </c:pt>
                <c:pt idx="141">
                  <c:v>-1.590000000000021</c:v>
                </c:pt>
                <c:pt idx="142">
                  <c:v>-1.5800000000000209</c:v>
                </c:pt>
                <c:pt idx="143">
                  <c:v>-1.5700000000000209</c:v>
                </c:pt>
                <c:pt idx="144">
                  <c:v>-1.5600000000000209</c:v>
                </c:pt>
                <c:pt idx="145">
                  <c:v>-1.5500000000000209</c:v>
                </c:pt>
                <c:pt idx="146">
                  <c:v>-1.5400000000000209</c:v>
                </c:pt>
                <c:pt idx="147">
                  <c:v>-1.5300000000000209</c:v>
                </c:pt>
                <c:pt idx="148">
                  <c:v>-1.5200000000000209</c:v>
                </c:pt>
                <c:pt idx="149">
                  <c:v>-1.5100000000000209</c:v>
                </c:pt>
                <c:pt idx="150">
                  <c:v>-1.5000000000000209</c:v>
                </c:pt>
                <c:pt idx="151">
                  <c:v>-1.4900000000000209</c:v>
                </c:pt>
                <c:pt idx="152">
                  <c:v>-1.4800000000000209</c:v>
                </c:pt>
                <c:pt idx="153">
                  <c:v>-1.4700000000000208</c:v>
                </c:pt>
                <c:pt idx="154">
                  <c:v>-1.4600000000000208</c:v>
                </c:pt>
                <c:pt idx="155">
                  <c:v>-1.4500000000000208</c:v>
                </c:pt>
                <c:pt idx="156">
                  <c:v>-1.4400000000000208</c:v>
                </c:pt>
                <c:pt idx="157">
                  <c:v>-1.4300000000000208</c:v>
                </c:pt>
                <c:pt idx="158">
                  <c:v>-1.4200000000000208</c:v>
                </c:pt>
                <c:pt idx="159">
                  <c:v>-1.4100000000000208</c:v>
                </c:pt>
                <c:pt idx="160">
                  <c:v>-1.4000000000000208</c:v>
                </c:pt>
                <c:pt idx="161">
                  <c:v>-1.3900000000000208</c:v>
                </c:pt>
                <c:pt idx="162">
                  <c:v>-1.3800000000000208</c:v>
                </c:pt>
                <c:pt idx="163">
                  <c:v>-1.3700000000000208</c:v>
                </c:pt>
                <c:pt idx="164">
                  <c:v>-1.3600000000000207</c:v>
                </c:pt>
                <c:pt idx="165">
                  <c:v>-1.3500000000000207</c:v>
                </c:pt>
                <c:pt idx="166">
                  <c:v>-1.3400000000000207</c:v>
                </c:pt>
                <c:pt idx="167">
                  <c:v>-1.3300000000000207</c:v>
                </c:pt>
                <c:pt idx="168">
                  <c:v>-1.3200000000000207</c:v>
                </c:pt>
                <c:pt idx="169">
                  <c:v>-1.3100000000000207</c:v>
                </c:pt>
                <c:pt idx="170">
                  <c:v>-1.3000000000000207</c:v>
                </c:pt>
                <c:pt idx="171">
                  <c:v>-1.2900000000000207</c:v>
                </c:pt>
                <c:pt idx="172">
                  <c:v>-1.2800000000000207</c:v>
                </c:pt>
                <c:pt idx="173">
                  <c:v>-1.2700000000000207</c:v>
                </c:pt>
                <c:pt idx="174">
                  <c:v>-1.2600000000000207</c:v>
                </c:pt>
                <c:pt idx="175">
                  <c:v>-1.2500000000000207</c:v>
                </c:pt>
                <c:pt idx="176">
                  <c:v>-1.2400000000000206</c:v>
                </c:pt>
                <c:pt idx="177">
                  <c:v>-1.2300000000000206</c:v>
                </c:pt>
                <c:pt idx="178">
                  <c:v>-1.2200000000000206</c:v>
                </c:pt>
                <c:pt idx="179">
                  <c:v>-1.2100000000000206</c:v>
                </c:pt>
                <c:pt idx="180">
                  <c:v>-1.2000000000000206</c:v>
                </c:pt>
                <c:pt idx="181">
                  <c:v>-1.1900000000000206</c:v>
                </c:pt>
                <c:pt idx="182">
                  <c:v>-1.1800000000000206</c:v>
                </c:pt>
                <c:pt idx="183">
                  <c:v>-1.1700000000000206</c:v>
                </c:pt>
                <c:pt idx="184">
                  <c:v>-1.1600000000000206</c:v>
                </c:pt>
                <c:pt idx="185">
                  <c:v>-1.1500000000000206</c:v>
                </c:pt>
                <c:pt idx="186">
                  <c:v>-1.1400000000000206</c:v>
                </c:pt>
                <c:pt idx="187">
                  <c:v>-1.1300000000000205</c:v>
                </c:pt>
                <c:pt idx="188">
                  <c:v>-1.1200000000000205</c:v>
                </c:pt>
                <c:pt idx="189">
                  <c:v>-1.1100000000000205</c:v>
                </c:pt>
                <c:pt idx="190">
                  <c:v>-1.1000000000000205</c:v>
                </c:pt>
                <c:pt idx="191">
                  <c:v>-1.0900000000000205</c:v>
                </c:pt>
                <c:pt idx="192">
                  <c:v>-1.0800000000000205</c:v>
                </c:pt>
                <c:pt idx="193">
                  <c:v>-1.0700000000000205</c:v>
                </c:pt>
                <c:pt idx="194">
                  <c:v>-1.0600000000000205</c:v>
                </c:pt>
                <c:pt idx="195">
                  <c:v>-1.0500000000000205</c:v>
                </c:pt>
                <c:pt idx="196">
                  <c:v>-1.0400000000000205</c:v>
                </c:pt>
                <c:pt idx="197">
                  <c:v>-1.0300000000000205</c:v>
                </c:pt>
                <c:pt idx="198">
                  <c:v>-1.0200000000000204</c:v>
                </c:pt>
                <c:pt idx="199">
                  <c:v>-1.0100000000000204</c:v>
                </c:pt>
                <c:pt idx="200">
                  <c:v>-1.0000000000000204</c:v>
                </c:pt>
                <c:pt idx="201">
                  <c:v>-0.99000000000002042</c:v>
                </c:pt>
                <c:pt idx="202">
                  <c:v>-0.98000000000002041</c:v>
                </c:pt>
                <c:pt idx="203">
                  <c:v>-0.9700000000000204</c:v>
                </c:pt>
                <c:pt idx="204">
                  <c:v>-0.96000000000002039</c:v>
                </c:pt>
                <c:pt idx="205">
                  <c:v>-0.95000000000002038</c:v>
                </c:pt>
                <c:pt idx="206">
                  <c:v>-0.94000000000002037</c:v>
                </c:pt>
                <c:pt idx="207">
                  <c:v>-0.93000000000002037</c:v>
                </c:pt>
                <c:pt idx="208">
                  <c:v>-0.92000000000002036</c:v>
                </c:pt>
                <c:pt idx="209">
                  <c:v>-0.91000000000002035</c:v>
                </c:pt>
                <c:pt idx="210">
                  <c:v>-0.90000000000002034</c:v>
                </c:pt>
                <c:pt idx="211">
                  <c:v>-0.89000000000002033</c:v>
                </c:pt>
                <c:pt idx="212">
                  <c:v>-0.88000000000002032</c:v>
                </c:pt>
                <c:pt idx="213">
                  <c:v>-0.87000000000002031</c:v>
                </c:pt>
                <c:pt idx="214">
                  <c:v>-0.8600000000000203</c:v>
                </c:pt>
                <c:pt idx="215">
                  <c:v>-0.85000000000002029</c:v>
                </c:pt>
                <c:pt idx="216">
                  <c:v>-0.84000000000002029</c:v>
                </c:pt>
                <c:pt idx="217">
                  <c:v>-0.83000000000002028</c:v>
                </c:pt>
                <c:pt idx="218">
                  <c:v>-0.82000000000002027</c:v>
                </c:pt>
                <c:pt idx="219">
                  <c:v>-0.81000000000002026</c:v>
                </c:pt>
                <c:pt idx="220">
                  <c:v>-0.80000000000002025</c:v>
                </c:pt>
                <c:pt idx="221">
                  <c:v>-0.79000000000002024</c:v>
                </c:pt>
                <c:pt idx="222">
                  <c:v>-0.78000000000002023</c:v>
                </c:pt>
                <c:pt idx="223">
                  <c:v>-0.77000000000002022</c:v>
                </c:pt>
                <c:pt idx="224">
                  <c:v>-0.76000000000002021</c:v>
                </c:pt>
                <c:pt idx="225">
                  <c:v>-0.75000000000002021</c:v>
                </c:pt>
                <c:pt idx="226">
                  <c:v>-0.7400000000000202</c:v>
                </c:pt>
                <c:pt idx="227">
                  <c:v>-0.73000000000002019</c:v>
                </c:pt>
                <c:pt idx="228">
                  <c:v>-0.72000000000002018</c:v>
                </c:pt>
                <c:pt idx="229">
                  <c:v>-0.71000000000002017</c:v>
                </c:pt>
                <c:pt idx="230">
                  <c:v>-0.70000000000002016</c:v>
                </c:pt>
                <c:pt idx="231">
                  <c:v>-0.69000000000002015</c:v>
                </c:pt>
                <c:pt idx="232">
                  <c:v>-0.68000000000002014</c:v>
                </c:pt>
                <c:pt idx="233">
                  <c:v>-0.67000000000002014</c:v>
                </c:pt>
                <c:pt idx="234">
                  <c:v>-0.66000000000002013</c:v>
                </c:pt>
                <c:pt idx="235">
                  <c:v>-0.65000000000002012</c:v>
                </c:pt>
                <c:pt idx="236">
                  <c:v>-0.64000000000002011</c:v>
                </c:pt>
                <c:pt idx="237">
                  <c:v>-0.6300000000000201</c:v>
                </c:pt>
                <c:pt idx="238">
                  <c:v>-0.62000000000002009</c:v>
                </c:pt>
                <c:pt idx="239">
                  <c:v>-0.61000000000002008</c:v>
                </c:pt>
                <c:pt idx="240">
                  <c:v>-0.60000000000002007</c:v>
                </c:pt>
                <c:pt idx="241">
                  <c:v>-0.59000000000002006</c:v>
                </c:pt>
                <c:pt idx="242">
                  <c:v>-0.58000000000002006</c:v>
                </c:pt>
                <c:pt idx="243">
                  <c:v>-0.57000000000002005</c:v>
                </c:pt>
                <c:pt idx="244">
                  <c:v>-0.56000000000002004</c:v>
                </c:pt>
                <c:pt idx="245">
                  <c:v>-0.55000000000002003</c:v>
                </c:pt>
                <c:pt idx="246">
                  <c:v>-0.54000000000002002</c:v>
                </c:pt>
                <c:pt idx="247">
                  <c:v>-0.53000000000002001</c:v>
                </c:pt>
                <c:pt idx="248">
                  <c:v>-0.52000000000002</c:v>
                </c:pt>
                <c:pt idx="249">
                  <c:v>-0.51000000000001999</c:v>
                </c:pt>
                <c:pt idx="250">
                  <c:v>-0.50000000000001998</c:v>
                </c:pt>
                <c:pt idx="251">
                  <c:v>-0.49000000000001998</c:v>
                </c:pt>
                <c:pt idx="252">
                  <c:v>-0.48000000000001997</c:v>
                </c:pt>
                <c:pt idx="253">
                  <c:v>-0.47000000000001996</c:v>
                </c:pt>
                <c:pt idx="254">
                  <c:v>-0.46000000000001995</c:v>
                </c:pt>
                <c:pt idx="255">
                  <c:v>-0.45000000000001994</c:v>
                </c:pt>
                <c:pt idx="256">
                  <c:v>-0.44000000000001993</c:v>
                </c:pt>
                <c:pt idx="257">
                  <c:v>-0.43000000000001992</c:v>
                </c:pt>
                <c:pt idx="258">
                  <c:v>-0.42000000000001991</c:v>
                </c:pt>
                <c:pt idx="259">
                  <c:v>-0.4100000000000199</c:v>
                </c:pt>
                <c:pt idx="260">
                  <c:v>-0.4000000000000199</c:v>
                </c:pt>
                <c:pt idx="261">
                  <c:v>-0.39000000000001989</c:v>
                </c:pt>
                <c:pt idx="262">
                  <c:v>-0.38000000000001988</c:v>
                </c:pt>
                <c:pt idx="263">
                  <c:v>-0.37000000000001987</c:v>
                </c:pt>
                <c:pt idx="264">
                  <c:v>-0.36000000000001986</c:v>
                </c:pt>
                <c:pt idx="265">
                  <c:v>-0.35000000000001985</c:v>
                </c:pt>
                <c:pt idx="266">
                  <c:v>-0.34000000000001984</c:v>
                </c:pt>
                <c:pt idx="267">
                  <c:v>-0.33000000000001983</c:v>
                </c:pt>
                <c:pt idx="268">
                  <c:v>-0.32000000000001982</c:v>
                </c:pt>
                <c:pt idx="269">
                  <c:v>-0.31000000000001982</c:v>
                </c:pt>
                <c:pt idx="270">
                  <c:v>-0.30000000000001981</c:v>
                </c:pt>
                <c:pt idx="271">
                  <c:v>-0.2900000000000198</c:v>
                </c:pt>
                <c:pt idx="272">
                  <c:v>-0.28000000000001979</c:v>
                </c:pt>
                <c:pt idx="273">
                  <c:v>-0.27000000000001978</c:v>
                </c:pt>
                <c:pt idx="274">
                  <c:v>-0.26000000000001977</c:v>
                </c:pt>
                <c:pt idx="275">
                  <c:v>-0.25000000000001976</c:v>
                </c:pt>
                <c:pt idx="276">
                  <c:v>-0.24000000000001975</c:v>
                </c:pt>
                <c:pt idx="277">
                  <c:v>-0.23000000000001974</c:v>
                </c:pt>
                <c:pt idx="278">
                  <c:v>-0.22000000000001974</c:v>
                </c:pt>
                <c:pt idx="279">
                  <c:v>-0.21000000000001973</c:v>
                </c:pt>
                <c:pt idx="280">
                  <c:v>-0.20000000000001972</c:v>
                </c:pt>
                <c:pt idx="281">
                  <c:v>-0.19000000000001971</c:v>
                </c:pt>
                <c:pt idx="282">
                  <c:v>-0.1800000000000197</c:v>
                </c:pt>
                <c:pt idx="283">
                  <c:v>-0.17000000000001969</c:v>
                </c:pt>
                <c:pt idx="284">
                  <c:v>-0.16000000000001968</c:v>
                </c:pt>
                <c:pt idx="285">
                  <c:v>-0.15000000000001967</c:v>
                </c:pt>
                <c:pt idx="286">
                  <c:v>-0.14000000000001966</c:v>
                </c:pt>
                <c:pt idx="287">
                  <c:v>-0.13000000000001966</c:v>
                </c:pt>
                <c:pt idx="288">
                  <c:v>-0.12000000000001966</c:v>
                </c:pt>
                <c:pt idx="289">
                  <c:v>-0.11000000000001967</c:v>
                </c:pt>
                <c:pt idx="290">
                  <c:v>-0.10000000000001967</c:v>
                </c:pt>
                <c:pt idx="291">
                  <c:v>-9.0000000000019675E-2</c:v>
                </c:pt>
                <c:pt idx="292">
                  <c:v>-8.000000000001968E-2</c:v>
                </c:pt>
                <c:pt idx="293">
                  <c:v>-7.0000000000019685E-2</c:v>
                </c:pt>
                <c:pt idx="294">
                  <c:v>-6.0000000000019683E-2</c:v>
                </c:pt>
                <c:pt idx="295">
                  <c:v>-5.0000000000019681E-2</c:v>
                </c:pt>
                <c:pt idx="296">
                  <c:v>-4.000000000001968E-2</c:v>
                </c:pt>
                <c:pt idx="297">
                  <c:v>-3.0000000000019678E-2</c:v>
                </c:pt>
                <c:pt idx="298">
                  <c:v>-2.0000000000019676E-2</c:v>
                </c:pt>
                <c:pt idx="299">
                  <c:v>-1.0000000000019675E-2</c:v>
                </c:pt>
                <c:pt idx="300">
                  <c:v>-1.9675233664528946E-14</c:v>
                </c:pt>
                <c:pt idx="301">
                  <c:v>9.999999999980325E-3</c:v>
                </c:pt>
                <c:pt idx="302">
                  <c:v>1.9999999999980325E-2</c:v>
                </c:pt>
                <c:pt idx="303">
                  <c:v>2.9999999999980327E-2</c:v>
                </c:pt>
                <c:pt idx="304">
                  <c:v>3.9999999999980329E-2</c:v>
                </c:pt>
                <c:pt idx="305">
                  <c:v>4.9999999999980331E-2</c:v>
                </c:pt>
                <c:pt idx="306">
                  <c:v>5.9999999999980333E-2</c:v>
                </c:pt>
                <c:pt idx="307">
                  <c:v>6.9999999999980328E-2</c:v>
                </c:pt>
                <c:pt idx="308">
                  <c:v>7.9999999999980323E-2</c:v>
                </c:pt>
                <c:pt idx="309">
                  <c:v>8.9999999999980318E-2</c:v>
                </c:pt>
                <c:pt idx="310">
                  <c:v>9.9999999999980313E-2</c:v>
                </c:pt>
                <c:pt idx="311">
                  <c:v>0.10999999999998031</c:v>
                </c:pt>
                <c:pt idx="312">
                  <c:v>0.1199999999999803</c:v>
                </c:pt>
                <c:pt idx="313">
                  <c:v>0.1299999999999803</c:v>
                </c:pt>
                <c:pt idx="314">
                  <c:v>0.13999999999998031</c:v>
                </c:pt>
                <c:pt idx="315">
                  <c:v>0.14999999999998032</c:v>
                </c:pt>
                <c:pt idx="316">
                  <c:v>0.15999999999998032</c:v>
                </c:pt>
                <c:pt idx="317">
                  <c:v>0.16999999999998033</c:v>
                </c:pt>
                <c:pt idx="318">
                  <c:v>0.17999999999998034</c:v>
                </c:pt>
                <c:pt idx="319">
                  <c:v>0.18999999999998035</c:v>
                </c:pt>
                <c:pt idx="320">
                  <c:v>0.19999999999998036</c:v>
                </c:pt>
                <c:pt idx="321">
                  <c:v>0.20999999999998037</c:v>
                </c:pt>
                <c:pt idx="322">
                  <c:v>0.21999999999998038</c:v>
                </c:pt>
                <c:pt idx="323">
                  <c:v>0.22999999999998039</c:v>
                </c:pt>
                <c:pt idx="324">
                  <c:v>0.2399999999999804</c:v>
                </c:pt>
                <c:pt idx="325">
                  <c:v>0.2499999999999804</c:v>
                </c:pt>
                <c:pt idx="326">
                  <c:v>0.25999999999998041</c:v>
                </c:pt>
                <c:pt idx="327">
                  <c:v>0.26999999999998042</c:v>
                </c:pt>
                <c:pt idx="328">
                  <c:v>0.27999999999998043</c:v>
                </c:pt>
                <c:pt idx="329">
                  <c:v>0.28999999999998044</c:v>
                </c:pt>
                <c:pt idx="330">
                  <c:v>0.29999999999998045</c:v>
                </c:pt>
                <c:pt idx="331">
                  <c:v>0.30999999999998046</c:v>
                </c:pt>
                <c:pt idx="332">
                  <c:v>0.31999999999998047</c:v>
                </c:pt>
                <c:pt idx="333">
                  <c:v>0.32999999999998048</c:v>
                </c:pt>
                <c:pt idx="334">
                  <c:v>0.33999999999998048</c:v>
                </c:pt>
                <c:pt idx="335">
                  <c:v>0.34999999999998049</c:v>
                </c:pt>
                <c:pt idx="336">
                  <c:v>0.3599999999999805</c:v>
                </c:pt>
                <c:pt idx="337">
                  <c:v>0.36999999999998051</c:v>
                </c:pt>
                <c:pt idx="338">
                  <c:v>0.37999999999998052</c:v>
                </c:pt>
                <c:pt idx="339">
                  <c:v>0.38999999999998053</c:v>
                </c:pt>
                <c:pt idx="340">
                  <c:v>0.39999999999998054</c:v>
                </c:pt>
                <c:pt idx="341">
                  <c:v>0.40999999999998055</c:v>
                </c:pt>
                <c:pt idx="342">
                  <c:v>0.41999999999998056</c:v>
                </c:pt>
                <c:pt idx="343">
                  <c:v>0.42999999999998056</c:v>
                </c:pt>
                <c:pt idx="344">
                  <c:v>0.43999999999998057</c:v>
                </c:pt>
                <c:pt idx="345">
                  <c:v>0.44999999999998058</c:v>
                </c:pt>
                <c:pt idx="346">
                  <c:v>0.45999999999998059</c:v>
                </c:pt>
                <c:pt idx="347">
                  <c:v>0.4699999999999806</c:v>
                </c:pt>
                <c:pt idx="348">
                  <c:v>0.47999999999998061</c:v>
                </c:pt>
                <c:pt idx="349">
                  <c:v>0.48999999999998062</c:v>
                </c:pt>
                <c:pt idx="350">
                  <c:v>0.49999999999998063</c:v>
                </c:pt>
                <c:pt idx="351">
                  <c:v>0.50999999999998058</c:v>
                </c:pt>
                <c:pt idx="352">
                  <c:v>0.51999999999998059</c:v>
                </c:pt>
                <c:pt idx="353">
                  <c:v>0.5299999999999806</c:v>
                </c:pt>
                <c:pt idx="354">
                  <c:v>0.53999999999998061</c:v>
                </c:pt>
                <c:pt idx="355">
                  <c:v>0.54999999999998062</c:v>
                </c:pt>
                <c:pt idx="356">
                  <c:v>0.55999999999998062</c:v>
                </c:pt>
                <c:pt idx="357">
                  <c:v>0.56999999999998063</c:v>
                </c:pt>
                <c:pt idx="358">
                  <c:v>0.57999999999998064</c:v>
                </c:pt>
                <c:pt idx="359">
                  <c:v>0.58999999999998065</c:v>
                </c:pt>
                <c:pt idx="360">
                  <c:v>0.59999999999998066</c:v>
                </c:pt>
                <c:pt idx="361">
                  <c:v>0.60999999999998067</c:v>
                </c:pt>
                <c:pt idx="362">
                  <c:v>0.61999999999998068</c:v>
                </c:pt>
                <c:pt idx="363">
                  <c:v>0.62999999999998069</c:v>
                </c:pt>
                <c:pt idx="364">
                  <c:v>0.6399999999999807</c:v>
                </c:pt>
                <c:pt idx="365">
                  <c:v>0.6499999999999807</c:v>
                </c:pt>
                <c:pt idx="366">
                  <c:v>0.65999999999998071</c:v>
                </c:pt>
                <c:pt idx="367">
                  <c:v>0.66999999999998072</c:v>
                </c:pt>
                <c:pt idx="368">
                  <c:v>0.67999999999998073</c:v>
                </c:pt>
                <c:pt idx="369">
                  <c:v>0.68999999999998074</c:v>
                </c:pt>
                <c:pt idx="370">
                  <c:v>0.69999999999998075</c:v>
                </c:pt>
                <c:pt idx="371">
                  <c:v>0.70999999999998076</c:v>
                </c:pt>
                <c:pt idx="372">
                  <c:v>0.71999999999998077</c:v>
                </c:pt>
                <c:pt idx="373">
                  <c:v>0.72999999999998078</c:v>
                </c:pt>
                <c:pt idx="374">
                  <c:v>0.73999999999998078</c:v>
                </c:pt>
                <c:pt idx="375">
                  <c:v>0.74999999999998079</c:v>
                </c:pt>
                <c:pt idx="376">
                  <c:v>0.7599999999999808</c:v>
                </c:pt>
                <c:pt idx="377">
                  <c:v>0.76999999999998081</c:v>
                </c:pt>
                <c:pt idx="378">
                  <c:v>0.77999999999998082</c:v>
                </c:pt>
                <c:pt idx="379">
                  <c:v>0.78999999999998083</c:v>
                </c:pt>
                <c:pt idx="380">
                  <c:v>0.79999999999998084</c:v>
                </c:pt>
                <c:pt idx="381">
                  <c:v>0.80999999999998085</c:v>
                </c:pt>
                <c:pt idx="382">
                  <c:v>0.81999999999998086</c:v>
                </c:pt>
                <c:pt idx="383">
                  <c:v>0.82999999999998086</c:v>
                </c:pt>
                <c:pt idx="384">
                  <c:v>0.83999999999998087</c:v>
                </c:pt>
                <c:pt idx="385">
                  <c:v>0.84999999999998088</c:v>
                </c:pt>
                <c:pt idx="386">
                  <c:v>0.85999999999998089</c:v>
                </c:pt>
                <c:pt idx="387">
                  <c:v>0.8699999999999809</c:v>
                </c:pt>
                <c:pt idx="388">
                  <c:v>0.87999999999998091</c:v>
                </c:pt>
                <c:pt idx="389">
                  <c:v>0.88999999999998092</c:v>
                </c:pt>
                <c:pt idx="390">
                  <c:v>0.89999999999998093</c:v>
                </c:pt>
                <c:pt idx="391">
                  <c:v>0.90999999999998094</c:v>
                </c:pt>
                <c:pt idx="392">
                  <c:v>0.91999999999998094</c:v>
                </c:pt>
                <c:pt idx="393">
                  <c:v>0.92999999999998095</c:v>
                </c:pt>
                <c:pt idx="394">
                  <c:v>0.93999999999998096</c:v>
                </c:pt>
                <c:pt idx="395">
                  <c:v>0.94999999999998097</c:v>
                </c:pt>
                <c:pt idx="396">
                  <c:v>0.95999999999998098</c:v>
                </c:pt>
                <c:pt idx="397">
                  <c:v>0.96999999999998099</c:v>
                </c:pt>
                <c:pt idx="398">
                  <c:v>0.979999999999981</c:v>
                </c:pt>
                <c:pt idx="399">
                  <c:v>0.98999999999998101</c:v>
                </c:pt>
                <c:pt idx="400">
                  <c:v>0.99999999999998102</c:v>
                </c:pt>
                <c:pt idx="401">
                  <c:v>1.0099999999999809</c:v>
                </c:pt>
                <c:pt idx="402">
                  <c:v>1.0199999999999809</c:v>
                </c:pt>
                <c:pt idx="403">
                  <c:v>1.0299999999999809</c:v>
                </c:pt>
                <c:pt idx="404">
                  <c:v>1.0399999999999809</c:v>
                </c:pt>
                <c:pt idx="405">
                  <c:v>1.0499999999999809</c:v>
                </c:pt>
                <c:pt idx="406">
                  <c:v>1.059999999999981</c:v>
                </c:pt>
                <c:pt idx="407">
                  <c:v>1.069999999999981</c:v>
                </c:pt>
                <c:pt idx="408">
                  <c:v>1.079999999999981</c:v>
                </c:pt>
                <c:pt idx="409">
                  <c:v>1.089999999999981</c:v>
                </c:pt>
                <c:pt idx="410">
                  <c:v>1.099999999999981</c:v>
                </c:pt>
                <c:pt idx="411">
                  <c:v>1.109999999999981</c:v>
                </c:pt>
                <c:pt idx="412">
                  <c:v>1.119999999999981</c:v>
                </c:pt>
                <c:pt idx="413">
                  <c:v>1.129999999999981</c:v>
                </c:pt>
                <c:pt idx="414">
                  <c:v>1.139999999999981</c:v>
                </c:pt>
                <c:pt idx="415">
                  <c:v>1.149999999999981</c:v>
                </c:pt>
                <c:pt idx="416">
                  <c:v>1.159999999999981</c:v>
                </c:pt>
                <c:pt idx="417">
                  <c:v>1.1699999999999811</c:v>
                </c:pt>
                <c:pt idx="418">
                  <c:v>1.1799999999999811</c:v>
                </c:pt>
                <c:pt idx="419">
                  <c:v>1.1899999999999811</c:v>
                </c:pt>
                <c:pt idx="420">
                  <c:v>1.1999999999999811</c:v>
                </c:pt>
                <c:pt idx="421">
                  <c:v>1.2099999999999811</c:v>
                </c:pt>
                <c:pt idx="422">
                  <c:v>1.2199999999999811</c:v>
                </c:pt>
                <c:pt idx="423">
                  <c:v>1.2299999999999811</c:v>
                </c:pt>
                <c:pt idx="424">
                  <c:v>1.2399999999999811</c:v>
                </c:pt>
                <c:pt idx="425">
                  <c:v>1.2499999999999811</c:v>
                </c:pt>
                <c:pt idx="426">
                  <c:v>1.2599999999999811</c:v>
                </c:pt>
                <c:pt idx="427">
                  <c:v>1.2699999999999811</c:v>
                </c:pt>
                <c:pt idx="428">
                  <c:v>1.2799999999999812</c:v>
                </c:pt>
                <c:pt idx="429">
                  <c:v>1.2899999999999812</c:v>
                </c:pt>
                <c:pt idx="430">
                  <c:v>1.2999999999999812</c:v>
                </c:pt>
                <c:pt idx="431">
                  <c:v>1.3099999999999812</c:v>
                </c:pt>
                <c:pt idx="432">
                  <c:v>1.3199999999999812</c:v>
                </c:pt>
                <c:pt idx="433">
                  <c:v>1.3299999999999812</c:v>
                </c:pt>
                <c:pt idx="434">
                  <c:v>1.3399999999999812</c:v>
                </c:pt>
                <c:pt idx="435">
                  <c:v>1.3499999999999812</c:v>
                </c:pt>
                <c:pt idx="436">
                  <c:v>1.3599999999999812</c:v>
                </c:pt>
                <c:pt idx="437">
                  <c:v>1.3699999999999812</c:v>
                </c:pt>
                <c:pt idx="438">
                  <c:v>1.3799999999999812</c:v>
                </c:pt>
                <c:pt idx="439">
                  <c:v>1.3899999999999813</c:v>
                </c:pt>
                <c:pt idx="440">
                  <c:v>1.3999999999999813</c:v>
                </c:pt>
                <c:pt idx="441">
                  <c:v>1.4099999999999813</c:v>
                </c:pt>
                <c:pt idx="442">
                  <c:v>1.4199999999999813</c:v>
                </c:pt>
                <c:pt idx="443">
                  <c:v>1.4299999999999813</c:v>
                </c:pt>
                <c:pt idx="444">
                  <c:v>1.4399999999999813</c:v>
                </c:pt>
                <c:pt idx="445">
                  <c:v>1.4499999999999813</c:v>
                </c:pt>
                <c:pt idx="446">
                  <c:v>1.4599999999999813</c:v>
                </c:pt>
                <c:pt idx="447">
                  <c:v>1.4699999999999813</c:v>
                </c:pt>
                <c:pt idx="448">
                  <c:v>1.4799999999999813</c:v>
                </c:pt>
                <c:pt idx="449">
                  <c:v>1.4899999999999813</c:v>
                </c:pt>
                <c:pt idx="450">
                  <c:v>1.4999999999999813</c:v>
                </c:pt>
                <c:pt idx="451">
                  <c:v>1.5099999999999814</c:v>
                </c:pt>
                <c:pt idx="452">
                  <c:v>1.5199999999999814</c:v>
                </c:pt>
                <c:pt idx="453">
                  <c:v>1.5299999999999814</c:v>
                </c:pt>
                <c:pt idx="454">
                  <c:v>1.5399999999999814</c:v>
                </c:pt>
                <c:pt idx="455">
                  <c:v>1.5499999999999814</c:v>
                </c:pt>
                <c:pt idx="456">
                  <c:v>1.5599999999999814</c:v>
                </c:pt>
                <c:pt idx="457">
                  <c:v>1.5699999999999814</c:v>
                </c:pt>
                <c:pt idx="458">
                  <c:v>1.5799999999999814</c:v>
                </c:pt>
                <c:pt idx="459">
                  <c:v>1.5899999999999814</c:v>
                </c:pt>
                <c:pt idx="460">
                  <c:v>1.5999999999999814</c:v>
                </c:pt>
                <c:pt idx="461">
                  <c:v>1.6099999999999814</c:v>
                </c:pt>
                <c:pt idx="462">
                  <c:v>1.6199999999999815</c:v>
                </c:pt>
                <c:pt idx="463">
                  <c:v>1.6299999999999815</c:v>
                </c:pt>
                <c:pt idx="464">
                  <c:v>1.6399999999999815</c:v>
                </c:pt>
                <c:pt idx="465">
                  <c:v>1.6499999999999815</c:v>
                </c:pt>
                <c:pt idx="466">
                  <c:v>1.6599999999999815</c:v>
                </c:pt>
                <c:pt idx="467">
                  <c:v>1.6699999999999815</c:v>
                </c:pt>
                <c:pt idx="468">
                  <c:v>1.6799999999999815</c:v>
                </c:pt>
                <c:pt idx="469">
                  <c:v>1.6899999999999815</c:v>
                </c:pt>
                <c:pt idx="470">
                  <c:v>1.6999999999999815</c:v>
                </c:pt>
                <c:pt idx="471">
                  <c:v>1.7099999999999815</c:v>
                </c:pt>
                <c:pt idx="472">
                  <c:v>1.7199999999999815</c:v>
                </c:pt>
                <c:pt idx="473">
                  <c:v>1.7299999999999816</c:v>
                </c:pt>
                <c:pt idx="474">
                  <c:v>1.7399999999999816</c:v>
                </c:pt>
                <c:pt idx="475">
                  <c:v>1.7499999999999816</c:v>
                </c:pt>
                <c:pt idx="476">
                  <c:v>1.7599999999999816</c:v>
                </c:pt>
                <c:pt idx="477">
                  <c:v>1.7699999999999816</c:v>
                </c:pt>
                <c:pt idx="478">
                  <c:v>1.7799999999999816</c:v>
                </c:pt>
                <c:pt idx="479">
                  <c:v>1.7899999999999816</c:v>
                </c:pt>
                <c:pt idx="480">
                  <c:v>1.7999999999999816</c:v>
                </c:pt>
                <c:pt idx="481">
                  <c:v>1.8099999999999816</c:v>
                </c:pt>
                <c:pt idx="482">
                  <c:v>1.8199999999999816</c:v>
                </c:pt>
                <c:pt idx="483">
                  <c:v>1.8299999999999816</c:v>
                </c:pt>
                <c:pt idx="484">
                  <c:v>1.8399999999999817</c:v>
                </c:pt>
                <c:pt idx="485">
                  <c:v>1.8499999999999817</c:v>
                </c:pt>
                <c:pt idx="486">
                  <c:v>1.8599999999999817</c:v>
                </c:pt>
                <c:pt idx="487">
                  <c:v>1.8699999999999817</c:v>
                </c:pt>
                <c:pt idx="488">
                  <c:v>1.8799999999999817</c:v>
                </c:pt>
                <c:pt idx="489">
                  <c:v>1.8899999999999817</c:v>
                </c:pt>
                <c:pt idx="490">
                  <c:v>1.8999999999999817</c:v>
                </c:pt>
                <c:pt idx="491">
                  <c:v>1.9099999999999817</c:v>
                </c:pt>
                <c:pt idx="492">
                  <c:v>1.9199999999999817</c:v>
                </c:pt>
                <c:pt idx="493">
                  <c:v>1.9299999999999817</c:v>
                </c:pt>
                <c:pt idx="494">
                  <c:v>1.9399999999999817</c:v>
                </c:pt>
                <c:pt idx="495">
                  <c:v>1.9499999999999817</c:v>
                </c:pt>
                <c:pt idx="496">
                  <c:v>1.9599999999999818</c:v>
                </c:pt>
                <c:pt idx="497">
                  <c:v>1.9699999999999818</c:v>
                </c:pt>
                <c:pt idx="498">
                  <c:v>1.9799999999999818</c:v>
                </c:pt>
                <c:pt idx="499">
                  <c:v>1.9899999999999818</c:v>
                </c:pt>
                <c:pt idx="500">
                  <c:v>1.9999999999999818</c:v>
                </c:pt>
                <c:pt idx="501">
                  <c:v>2.0099999999999816</c:v>
                </c:pt>
                <c:pt idx="502">
                  <c:v>2.0199999999999814</c:v>
                </c:pt>
                <c:pt idx="503">
                  <c:v>2.0299999999999812</c:v>
                </c:pt>
                <c:pt idx="504">
                  <c:v>2.0399999999999809</c:v>
                </c:pt>
                <c:pt idx="505">
                  <c:v>2.0499999999999807</c:v>
                </c:pt>
                <c:pt idx="506">
                  <c:v>2.0599999999999805</c:v>
                </c:pt>
                <c:pt idx="507">
                  <c:v>2.0699999999999803</c:v>
                </c:pt>
                <c:pt idx="508">
                  <c:v>2.0799999999999801</c:v>
                </c:pt>
                <c:pt idx="509">
                  <c:v>2.0899999999999799</c:v>
                </c:pt>
                <c:pt idx="510">
                  <c:v>2.0999999999999797</c:v>
                </c:pt>
                <c:pt idx="511">
                  <c:v>2.1099999999999794</c:v>
                </c:pt>
                <c:pt idx="512">
                  <c:v>2.1199999999999792</c:v>
                </c:pt>
                <c:pt idx="513">
                  <c:v>2.129999999999979</c:v>
                </c:pt>
                <c:pt idx="514">
                  <c:v>2.1399999999999788</c:v>
                </c:pt>
                <c:pt idx="515">
                  <c:v>2.1499999999999786</c:v>
                </c:pt>
                <c:pt idx="516">
                  <c:v>2.1599999999999784</c:v>
                </c:pt>
                <c:pt idx="517">
                  <c:v>2.1699999999999782</c:v>
                </c:pt>
                <c:pt idx="518">
                  <c:v>2.179999999999978</c:v>
                </c:pt>
                <c:pt idx="519">
                  <c:v>2.1899999999999777</c:v>
                </c:pt>
                <c:pt idx="520">
                  <c:v>2.1999999999999775</c:v>
                </c:pt>
                <c:pt idx="521">
                  <c:v>2.2099999999999773</c:v>
                </c:pt>
                <c:pt idx="522">
                  <c:v>2.2199999999999771</c:v>
                </c:pt>
                <c:pt idx="523">
                  <c:v>2.2299999999999769</c:v>
                </c:pt>
                <c:pt idx="524">
                  <c:v>2.2399999999999767</c:v>
                </c:pt>
                <c:pt idx="525">
                  <c:v>2.2499999999999765</c:v>
                </c:pt>
                <c:pt idx="526">
                  <c:v>2.2599999999999763</c:v>
                </c:pt>
                <c:pt idx="527">
                  <c:v>2.269999999999976</c:v>
                </c:pt>
                <c:pt idx="528">
                  <c:v>2.2799999999999758</c:v>
                </c:pt>
                <c:pt idx="529">
                  <c:v>2.2899999999999756</c:v>
                </c:pt>
                <c:pt idx="530">
                  <c:v>2.2999999999999754</c:v>
                </c:pt>
                <c:pt idx="531">
                  <c:v>2.3099999999999752</c:v>
                </c:pt>
                <c:pt idx="532">
                  <c:v>2.319999999999975</c:v>
                </c:pt>
                <c:pt idx="533">
                  <c:v>2.3299999999999748</c:v>
                </c:pt>
                <c:pt idx="534">
                  <c:v>2.3399999999999745</c:v>
                </c:pt>
                <c:pt idx="535">
                  <c:v>2.3499999999999743</c:v>
                </c:pt>
                <c:pt idx="536">
                  <c:v>2.3599999999999741</c:v>
                </c:pt>
                <c:pt idx="537">
                  <c:v>2.3699999999999739</c:v>
                </c:pt>
                <c:pt idx="538">
                  <c:v>2.3799999999999737</c:v>
                </c:pt>
                <c:pt idx="539">
                  <c:v>2.3899999999999735</c:v>
                </c:pt>
                <c:pt idx="540">
                  <c:v>2.3999999999999733</c:v>
                </c:pt>
                <c:pt idx="541">
                  <c:v>2.4099999999999731</c:v>
                </c:pt>
                <c:pt idx="542">
                  <c:v>2.4199999999999728</c:v>
                </c:pt>
                <c:pt idx="543">
                  <c:v>2.4299999999999726</c:v>
                </c:pt>
                <c:pt idx="544">
                  <c:v>2.4399999999999724</c:v>
                </c:pt>
                <c:pt idx="545">
                  <c:v>2.4499999999999722</c:v>
                </c:pt>
                <c:pt idx="546">
                  <c:v>2.459999999999972</c:v>
                </c:pt>
                <c:pt idx="547">
                  <c:v>2.4699999999999718</c:v>
                </c:pt>
                <c:pt idx="548">
                  <c:v>2.4799999999999716</c:v>
                </c:pt>
                <c:pt idx="549">
                  <c:v>2.4899999999999713</c:v>
                </c:pt>
                <c:pt idx="550">
                  <c:v>2.4999999999999711</c:v>
                </c:pt>
                <c:pt idx="551">
                  <c:v>2.5099999999999709</c:v>
                </c:pt>
                <c:pt idx="552">
                  <c:v>2.5199999999999707</c:v>
                </c:pt>
                <c:pt idx="553">
                  <c:v>2.5299999999999705</c:v>
                </c:pt>
                <c:pt idx="554">
                  <c:v>2.5399999999999703</c:v>
                </c:pt>
                <c:pt idx="555">
                  <c:v>2.5499999999999701</c:v>
                </c:pt>
                <c:pt idx="556">
                  <c:v>2.5599999999999699</c:v>
                </c:pt>
                <c:pt idx="557">
                  <c:v>2.5699999999999696</c:v>
                </c:pt>
                <c:pt idx="558">
                  <c:v>2.5799999999999694</c:v>
                </c:pt>
                <c:pt idx="559">
                  <c:v>2.5899999999999692</c:v>
                </c:pt>
                <c:pt idx="560">
                  <c:v>2.599999999999969</c:v>
                </c:pt>
                <c:pt idx="561">
                  <c:v>2.6099999999999688</c:v>
                </c:pt>
                <c:pt idx="562">
                  <c:v>2.6199999999999686</c:v>
                </c:pt>
                <c:pt idx="563">
                  <c:v>2.6299999999999684</c:v>
                </c:pt>
                <c:pt idx="564">
                  <c:v>2.6399999999999681</c:v>
                </c:pt>
                <c:pt idx="565">
                  <c:v>2.6499999999999679</c:v>
                </c:pt>
                <c:pt idx="566">
                  <c:v>2.6599999999999677</c:v>
                </c:pt>
                <c:pt idx="567">
                  <c:v>2.6699999999999675</c:v>
                </c:pt>
                <c:pt idx="568">
                  <c:v>2.6799999999999673</c:v>
                </c:pt>
                <c:pt idx="569">
                  <c:v>2.6899999999999671</c:v>
                </c:pt>
                <c:pt idx="570">
                  <c:v>2.6999999999999669</c:v>
                </c:pt>
                <c:pt idx="571">
                  <c:v>2.7099999999999667</c:v>
                </c:pt>
                <c:pt idx="572">
                  <c:v>2.7199999999999664</c:v>
                </c:pt>
                <c:pt idx="573">
                  <c:v>2.7299999999999662</c:v>
                </c:pt>
                <c:pt idx="574">
                  <c:v>2.739999999999966</c:v>
                </c:pt>
                <c:pt idx="575">
                  <c:v>2.7499999999999658</c:v>
                </c:pt>
                <c:pt idx="576">
                  <c:v>2.7599999999999656</c:v>
                </c:pt>
                <c:pt idx="577">
                  <c:v>2.7699999999999654</c:v>
                </c:pt>
                <c:pt idx="578">
                  <c:v>2.7799999999999652</c:v>
                </c:pt>
                <c:pt idx="579">
                  <c:v>2.789999999999965</c:v>
                </c:pt>
                <c:pt idx="580">
                  <c:v>2.7999999999999647</c:v>
                </c:pt>
                <c:pt idx="581">
                  <c:v>2.8099999999999645</c:v>
                </c:pt>
                <c:pt idx="582">
                  <c:v>2.8199999999999643</c:v>
                </c:pt>
                <c:pt idx="583">
                  <c:v>2.8299999999999641</c:v>
                </c:pt>
                <c:pt idx="584">
                  <c:v>2.8399999999999639</c:v>
                </c:pt>
                <c:pt idx="585">
                  <c:v>2.8499999999999637</c:v>
                </c:pt>
                <c:pt idx="586">
                  <c:v>2.8599999999999635</c:v>
                </c:pt>
                <c:pt idx="587">
                  <c:v>2.8699999999999632</c:v>
                </c:pt>
                <c:pt idx="588">
                  <c:v>2.879999999999963</c:v>
                </c:pt>
                <c:pt idx="589">
                  <c:v>2.8899999999999628</c:v>
                </c:pt>
                <c:pt idx="590">
                  <c:v>2.8999999999999626</c:v>
                </c:pt>
                <c:pt idx="591">
                  <c:v>2.9099999999999624</c:v>
                </c:pt>
                <c:pt idx="592">
                  <c:v>2.9199999999999622</c:v>
                </c:pt>
                <c:pt idx="593">
                  <c:v>2.929999999999962</c:v>
                </c:pt>
                <c:pt idx="594">
                  <c:v>2.9399999999999618</c:v>
                </c:pt>
                <c:pt idx="595">
                  <c:v>2.9499999999999615</c:v>
                </c:pt>
                <c:pt idx="596">
                  <c:v>2.9599999999999613</c:v>
                </c:pt>
                <c:pt idx="597">
                  <c:v>2.9699999999999611</c:v>
                </c:pt>
                <c:pt idx="598">
                  <c:v>2.9799999999999609</c:v>
                </c:pt>
                <c:pt idx="599">
                  <c:v>2.9899999999999607</c:v>
                </c:pt>
                <c:pt idx="600">
                  <c:v>2.9999999999999605</c:v>
                </c:pt>
                <c:pt idx="601">
                  <c:v>3.0099999999999603</c:v>
                </c:pt>
                <c:pt idx="602">
                  <c:v>3.01999999999996</c:v>
                </c:pt>
                <c:pt idx="603">
                  <c:v>3.0299999999999598</c:v>
                </c:pt>
                <c:pt idx="604">
                  <c:v>3.0399999999999596</c:v>
                </c:pt>
                <c:pt idx="605">
                  <c:v>3.0499999999999594</c:v>
                </c:pt>
                <c:pt idx="606">
                  <c:v>3.0599999999999592</c:v>
                </c:pt>
                <c:pt idx="607">
                  <c:v>3.069999999999959</c:v>
                </c:pt>
                <c:pt idx="608">
                  <c:v>3.0799999999999588</c:v>
                </c:pt>
                <c:pt idx="609">
                  <c:v>3.0899999999999586</c:v>
                </c:pt>
                <c:pt idx="610">
                  <c:v>3.0999999999999583</c:v>
                </c:pt>
                <c:pt idx="611">
                  <c:v>3.1099999999999581</c:v>
                </c:pt>
                <c:pt idx="612">
                  <c:v>3.1199999999999579</c:v>
                </c:pt>
                <c:pt idx="613">
                  <c:v>3.1299999999999577</c:v>
                </c:pt>
                <c:pt idx="614">
                  <c:v>3.1399999999999575</c:v>
                </c:pt>
                <c:pt idx="615">
                  <c:v>3.1499999999999573</c:v>
                </c:pt>
                <c:pt idx="616">
                  <c:v>3.1599999999999571</c:v>
                </c:pt>
                <c:pt idx="617">
                  <c:v>3.1699999999999569</c:v>
                </c:pt>
                <c:pt idx="618">
                  <c:v>3.1799999999999566</c:v>
                </c:pt>
                <c:pt idx="619">
                  <c:v>3.1899999999999564</c:v>
                </c:pt>
                <c:pt idx="620">
                  <c:v>3.1999999999999562</c:v>
                </c:pt>
                <c:pt idx="621">
                  <c:v>3.209999999999956</c:v>
                </c:pt>
                <c:pt idx="622">
                  <c:v>3.2199999999999558</c:v>
                </c:pt>
                <c:pt idx="623">
                  <c:v>3.2299999999999556</c:v>
                </c:pt>
                <c:pt idx="624">
                  <c:v>3.2399999999999554</c:v>
                </c:pt>
                <c:pt idx="625">
                  <c:v>3.2499999999999551</c:v>
                </c:pt>
                <c:pt idx="626">
                  <c:v>3.2599999999999549</c:v>
                </c:pt>
                <c:pt idx="627">
                  <c:v>3.2699999999999547</c:v>
                </c:pt>
                <c:pt idx="628">
                  <c:v>3.2799999999999545</c:v>
                </c:pt>
                <c:pt idx="629">
                  <c:v>3.2899999999999543</c:v>
                </c:pt>
                <c:pt idx="630">
                  <c:v>3.2999999999999541</c:v>
                </c:pt>
                <c:pt idx="631">
                  <c:v>3.3099999999999539</c:v>
                </c:pt>
                <c:pt idx="632">
                  <c:v>3.3199999999999537</c:v>
                </c:pt>
                <c:pt idx="633">
                  <c:v>3.3299999999999534</c:v>
                </c:pt>
                <c:pt idx="634">
                  <c:v>3.3399999999999532</c:v>
                </c:pt>
                <c:pt idx="635">
                  <c:v>3.349999999999953</c:v>
                </c:pt>
                <c:pt idx="636">
                  <c:v>3.3599999999999528</c:v>
                </c:pt>
                <c:pt idx="637">
                  <c:v>3.3699999999999526</c:v>
                </c:pt>
                <c:pt idx="638">
                  <c:v>3.3799999999999524</c:v>
                </c:pt>
                <c:pt idx="639">
                  <c:v>3.3899999999999522</c:v>
                </c:pt>
                <c:pt idx="640">
                  <c:v>3.3999999999999519</c:v>
                </c:pt>
                <c:pt idx="641">
                  <c:v>3.4099999999999517</c:v>
                </c:pt>
                <c:pt idx="642">
                  <c:v>3.4199999999999515</c:v>
                </c:pt>
                <c:pt idx="643">
                  <c:v>3.4299999999999513</c:v>
                </c:pt>
                <c:pt idx="644">
                  <c:v>3.4399999999999511</c:v>
                </c:pt>
                <c:pt idx="645">
                  <c:v>3.4499999999999509</c:v>
                </c:pt>
                <c:pt idx="646">
                  <c:v>3.4599999999999507</c:v>
                </c:pt>
                <c:pt idx="647">
                  <c:v>3.4699999999999505</c:v>
                </c:pt>
                <c:pt idx="648">
                  <c:v>3.4799999999999502</c:v>
                </c:pt>
                <c:pt idx="649">
                  <c:v>3.48999999999995</c:v>
                </c:pt>
                <c:pt idx="650">
                  <c:v>3.4999999999999498</c:v>
                </c:pt>
                <c:pt idx="651">
                  <c:v>3.5099999999999496</c:v>
                </c:pt>
                <c:pt idx="652">
                  <c:v>3.5199999999999494</c:v>
                </c:pt>
                <c:pt idx="653">
                  <c:v>3.5299999999999492</c:v>
                </c:pt>
                <c:pt idx="654">
                  <c:v>3.539999999999949</c:v>
                </c:pt>
                <c:pt idx="655">
                  <c:v>3.5499999999999488</c:v>
                </c:pt>
                <c:pt idx="656">
                  <c:v>3.5599999999999485</c:v>
                </c:pt>
                <c:pt idx="657">
                  <c:v>3.5699999999999483</c:v>
                </c:pt>
                <c:pt idx="658">
                  <c:v>3.5799999999999481</c:v>
                </c:pt>
                <c:pt idx="659">
                  <c:v>3.5899999999999479</c:v>
                </c:pt>
                <c:pt idx="660">
                  <c:v>3.5999999999999477</c:v>
                </c:pt>
                <c:pt idx="661">
                  <c:v>3.6099999999999475</c:v>
                </c:pt>
                <c:pt idx="662">
                  <c:v>3.6199999999999473</c:v>
                </c:pt>
                <c:pt idx="663">
                  <c:v>3.629999999999947</c:v>
                </c:pt>
                <c:pt idx="664">
                  <c:v>3.6399999999999468</c:v>
                </c:pt>
                <c:pt idx="665">
                  <c:v>3.6499999999999466</c:v>
                </c:pt>
                <c:pt idx="666">
                  <c:v>3.6599999999999464</c:v>
                </c:pt>
                <c:pt idx="667">
                  <c:v>3.6699999999999462</c:v>
                </c:pt>
                <c:pt idx="668">
                  <c:v>3.679999999999946</c:v>
                </c:pt>
                <c:pt idx="669">
                  <c:v>3.6899999999999458</c:v>
                </c:pt>
                <c:pt idx="670">
                  <c:v>3.6999999999999456</c:v>
                </c:pt>
                <c:pt idx="671">
                  <c:v>3.7099999999999453</c:v>
                </c:pt>
                <c:pt idx="672">
                  <c:v>3.7199999999999451</c:v>
                </c:pt>
                <c:pt idx="673">
                  <c:v>3.7299999999999449</c:v>
                </c:pt>
                <c:pt idx="674">
                  <c:v>3.7399999999999447</c:v>
                </c:pt>
                <c:pt idx="675">
                  <c:v>3.7499999999999445</c:v>
                </c:pt>
                <c:pt idx="676">
                  <c:v>3.7599999999999443</c:v>
                </c:pt>
                <c:pt idx="677">
                  <c:v>3.7699999999999441</c:v>
                </c:pt>
                <c:pt idx="678">
                  <c:v>3.7799999999999438</c:v>
                </c:pt>
                <c:pt idx="679">
                  <c:v>3.7899999999999436</c:v>
                </c:pt>
                <c:pt idx="680">
                  <c:v>3.7999999999999434</c:v>
                </c:pt>
                <c:pt idx="681">
                  <c:v>3.8099999999999432</c:v>
                </c:pt>
                <c:pt idx="682">
                  <c:v>3.819999999999943</c:v>
                </c:pt>
                <c:pt idx="683">
                  <c:v>3.8299999999999428</c:v>
                </c:pt>
                <c:pt idx="684">
                  <c:v>3.8399999999999426</c:v>
                </c:pt>
                <c:pt idx="685">
                  <c:v>3.8499999999999424</c:v>
                </c:pt>
                <c:pt idx="686">
                  <c:v>3.8599999999999421</c:v>
                </c:pt>
                <c:pt idx="687">
                  <c:v>3.8699999999999419</c:v>
                </c:pt>
                <c:pt idx="688">
                  <c:v>3.8799999999999417</c:v>
                </c:pt>
                <c:pt idx="689">
                  <c:v>3.8899999999999415</c:v>
                </c:pt>
                <c:pt idx="690">
                  <c:v>3.8999999999999413</c:v>
                </c:pt>
                <c:pt idx="691">
                  <c:v>3.9099999999999411</c:v>
                </c:pt>
                <c:pt idx="692">
                  <c:v>3.9199999999999409</c:v>
                </c:pt>
                <c:pt idx="693">
                  <c:v>3.9299999999999407</c:v>
                </c:pt>
                <c:pt idx="694">
                  <c:v>3.9399999999999404</c:v>
                </c:pt>
                <c:pt idx="695">
                  <c:v>3.9499999999999402</c:v>
                </c:pt>
                <c:pt idx="696">
                  <c:v>3.95999999999994</c:v>
                </c:pt>
                <c:pt idx="697">
                  <c:v>3.9699999999999398</c:v>
                </c:pt>
                <c:pt idx="698">
                  <c:v>3.9799999999999396</c:v>
                </c:pt>
                <c:pt idx="699">
                  <c:v>3.9899999999999394</c:v>
                </c:pt>
                <c:pt idx="700">
                  <c:v>3.9999999999999392</c:v>
                </c:pt>
                <c:pt idx="701">
                  <c:v>4.0099999999999394</c:v>
                </c:pt>
                <c:pt idx="702">
                  <c:v>4.0199999999999392</c:v>
                </c:pt>
                <c:pt idx="703">
                  <c:v>4.029999999999939</c:v>
                </c:pt>
                <c:pt idx="704">
                  <c:v>4.0399999999999388</c:v>
                </c:pt>
                <c:pt idx="705">
                  <c:v>4.0499999999999385</c:v>
                </c:pt>
                <c:pt idx="706">
                  <c:v>4.0599999999999383</c:v>
                </c:pt>
                <c:pt idx="707">
                  <c:v>4.0699999999999381</c:v>
                </c:pt>
                <c:pt idx="708">
                  <c:v>4.0799999999999379</c:v>
                </c:pt>
                <c:pt idx="709">
                  <c:v>4.0899999999999377</c:v>
                </c:pt>
                <c:pt idx="710">
                  <c:v>4.0999999999999375</c:v>
                </c:pt>
                <c:pt idx="711">
                  <c:v>4.1099999999999373</c:v>
                </c:pt>
                <c:pt idx="712">
                  <c:v>4.119999999999937</c:v>
                </c:pt>
                <c:pt idx="713">
                  <c:v>4.1299999999999368</c:v>
                </c:pt>
                <c:pt idx="714">
                  <c:v>4.1399999999999366</c:v>
                </c:pt>
                <c:pt idx="715">
                  <c:v>4.1499999999999364</c:v>
                </c:pt>
                <c:pt idx="716">
                  <c:v>4.1599999999999362</c:v>
                </c:pt>
                <c:pt idx="717">
                  <c:v>4.169999999999936</c:v>
                </c:pt>
                <c:pt idx="718">
                  <c:v>4.1799999999999358</c:v>
                </c:pt>
                <c:pt idx="719">
                  <c:v>4.1899999999999356</c:v>
                </c:pt>
                <c:pt idx="720">
                  <c:v>4.1999999999999353</c:v>
                </c:pt>
                <c:pt idx="721">
                  <c:v>4.2099999999999351</c:v>
                </c:pt>
                <c:pt idx="722">
                  <c:v>4.2199999999999349</c:v>
                </c:pt>
                <c:pt idx="723">
                  <c:v>4.2299999999999347</c:v>
                </c:pt>
                <c:pt idx="724">
                  <c:v>4.2399999999999345</c:v>
                </c:pt>
                <c:pt idx="725">
                  <c:v>4.2499999999999343</c:v>
                </c:pt>
                <c:pt idx="726">
                  <c:v>4.2599999999999341</c:v>
                </c:pt>
                <c:pt idx="727">
                  <c:v>4.2699999999999338</c:v>
                </c:pt>
                <c:pt idx="728">
                  <c:v>4.2799999999999336</c:v>
                </c:pt>
                <c:pt idx="729">
                  <c:v>4.2899999999999334</c:v>
                </c:pt>
                <c:pt idx="730">
                  <c:v>4.2999999999999332</c:v>
                </c:pt>
                <c:pt idx="731">
                  <c:v>4.309999999999933</c:v>
                </c:pt>
                <c:pt idx="732">
                  <c:v>4.3199999999999328</c:v>
                </c:pt>
                <c:pt idx="733">
                  <c:v>4.3299999999999326</c:v>
                </c:pt>
                <c:pt idx="734">
                  <c:v>4.3399999999999324</c:v>
                </c:pt>
                <c:pt idx="735">
                  <c:v>4.3499999999999321</c:v>
                </c:pt>
                <c:pt idx="736">
                  <c:v>4.3599999999999319</c:v>
                </c:pt>
                <c:pt idx="737">
                  <c:v>4.3699999999999317</c:v>
                </c:pt>
                <c:pt idx="738">
                  <c:v>4.3799999999999315</c:v>
                </c:pt>
                <c:pt idx="739">
                  <c:v>4.3899999999999313</c:v>
                </c:pt>
                <c:pt idx="740">
                  <c:v>4.3999999999999311</c:v>
                </c:pt>
                <c:pt idx="741">
                  <c:v>4.4099999999999309</c:v>
                </c:pt>
                <c:pt idx="742">
                  <c:v>4.4199999999999307</c:v>
                </c:pt>
                <c:pt idx="743">
                  <c:v>4.4299999999999304</c:v>
                </c:pt>
                <c:pt idx="744">
                  <c:v>4.4399999999999302</c:v>
                </c:pt>
                <c:pt idx="745">
                  <c:v>4.44999999999993</c:v>
                </c:pt>
                <c:pt idx="746">
                  <c:v>4.4599999999999298</c:v>
                </c:pt>
                <c:pt idx="747">
                  <c:v>4.4699999999999296</c:v>
                </c:pt>
                <c:pt idx="748">
                  <c:v>4.4799999999999294</c:v>
                </c:pt>
                <c:pt idx="749">
                  <c:v>4.4899999999999292</c:v>
                </c:pt>
                <c:pt idx="750">
                  <c:v>4.4999999999999289</c:v>
                </c:pt>
                <c:pt idx="751">
                  <c:v>4.5099999999999287</c:v>
                </c:pt>
                <c:pt idx="752">
                  <c:v>4.5199999999999285</c:v>
                </c:pt>
                <c:pt idx="753">
                  <c:v>4.5299999999999283</c:v>
                </c:pt>
                <c:pt idx="754">
                  <c:v>4.5399999999999281</c:v>
                </c:pt>
                <c:pt idx="755">
                  <c:v>4.5499999999999279</c:v>
                </c:pt>
                <c:pt idx="756">
                  <c:v>4.5599999999999277</c:v>
                </c:pt>
                <c:pt idx="757">
                  <c:v>4.5699999999999275</c:v>
                </c:pt>
                <c:pt idx="758">
                  <c:v>4.5799999999999272</c:v>
                </c:pt>
                <c:pt idx="759">
                  <c:v>4.589999999999927</c:v>
                </c:pt>
                <c:pt idx="760">
                  <c:v>4.5999999999999268</c:v>
                </c:pt>
                <c:pt idx="761">
                  <c:v>4.6099999999999266</c:v>
                </c:pt>
                <c:pt idx="762">
                  <c:v>4.6199999999999264</c:v>
                </c:pt>
                <c:pt idx="763">
                  <c:v>4.6299999999999262</c:v>
                </c:pt>
                <c:pt idx="764">
                  <c:v>4.639999999999926</c:v>
                </c:pt>
                <c:pt idx="765">
                  <c:v>4.6499999999999257</c:v>
                </c:pt>
                <c:pt idx="766">
                  <c:v>4.6599999999999255</c:v>
                </c:pt>
                <c:pt idx="767">
                  <c:v>4.6699999999999253</c:v>
                </c:pt>
                <c:pt idx="768">
                  <c:v>4.6799999999999251</c:v>
                </c:pt>
                <c:pt idx="769">
                  <c:v>4.6899999999999249</c:v>
                </c:pt>
                <c:pt idx="770">
                  <c:v>4.6999999999999247</c:v>
                </c:pt>
                <c:pt idx="771">
                  <c:v>4.7099999999999245</c:v>
                </c:pt>
                <c:pt idx="772">
                  <c:v>4.7199999999999243</c:v>
                </c:pt>
                <c:pt idx="773">
                  <c:v>4.729999999999924</c:v>
                </c:pt>
                <c:pt idx="774">
                  <c:v>4.7399999999999238</c:v>
                </c:pt>
                <c:pt idx="775">
                  <c:v>4.7499999999999236</c:v>
                </c:pt>
                <c:pt idx="776">
                  <c:v>4.7599999999999234</c:v>
                </c:pt>
                <c:pt idx="777">
                  <c:v>4.7699999999999232</c:v>
                </c:pt>
                <c:pt idx="778">
                  <c:v>4.779999999999923</c:v>
                </c:pt>
                <c:pt idx="779">
                  <c:v>4.7899999999999228</c:v>
                </c:pt>
                <c:pt idx="780">
                  <c:v>4.7999999999999226</c:v>
                </c:pt>
                <c:pt idx="781">
                  <c:v>4.8099999999999223</c:v>
                </c:pt>
                <c:pt idx="782">
                  <c:v>4.8199999999999221</c:v>
                </c:pt>
                <c:pt idx="783">
                  <c:v>4.8299999999999219</c:v>
                </c:pt>
                <c:pt idx="784">
                  <c:v>4.8399999999999217</c:v>
                </c:pt>
                <c:pt idx="785">
                  <c:v>4.8499999999999215</c:v>
                </c:pt>
                <c:pt idx="786">
                  <c:v>4.8599999999999213</c:v>
                </c:pt>
                <c:pt idx="787">
                  <c:v>4.8699999999999211</c:v>
                </c:pt>
                <c:pt idx="788">
                  <c:v>4.8799999999999208</c:v>
                </c:pt>
                <c:pt idx="789">
                  <c:v>4.8899999999999206</c:v>
                </c:pt>
                <c:pt idx="790">
                  <c:v>4.8999999999999204</c:v>
                </c:pt>
                <c:pt idx="791">
                  <c:v>4.9099999999999202</c:v>
                </c:pt>
                <c:pt idx="792">
                  <c:v>4.91999999999992</c:v>
                </c:pt>
                <c:pt idx="793">
                  <c:v>4.9299999999999198</c:v>
                </c:pt>
                <c:pt idx="794">
                  <c:v>4.9399999999999196</c:v>
                </c:pt>
                <c:pt idx="795">
                  <c:v>4.9499999999999194</c:v>
                </c:pt>
                <c:pt idx="796">
                  <c:v>4.9599999999999191</c:v>
                </c:pt>
                <c:pt idx="797">
                  <c:v>4.9699999999999189</c:v>
                </c:pt>
                <c:pt idx="798">
                  <c:v>4.9799999999999187</c:v>
                </c:pt>
                <c:pt idx="799">
                  <c:v>4.9899999999999185</c:v>
                </c:pt>
                <c:pt idx="800">
                  <c:v>4.9999999999999183</c:v>
                </c:pt>
                <c:pt idx="801">
                  <c:v>5.0099999999999181</c:v>
                </c:pt>
                <c:pt idx="802">
                  <c:v>5.0199999999999179</c:v>
                </c:pt>
                <c:pt idx="803">
                  <c:v>5.0299999999999176</c:v>
                </c:pt>
                <c:pt idx="804">
                  <c:v>5.0399999999999174</c:v>
                </c:pt>
                <c:pt idx="805">
                  <c:v>5.0499999999999172</c:v>
                </c:pt>
                <c:pt idx="806">
                  <c:v>5.059999999999917</c:v>
                </c:pt>
                <c:pt idx="807">
                  <c:v>5.0699999999999168</c:v>
                </c:pt>
                <c:pt idx="808">
                  <c:v>5.0799999999999166</c:v>
                </c:pt>
                <c:pt idx="809">
                  <c:v>5.0899999999999164</c:v>
                </c:pt>
                <c:pt idx="810">
                  <c:v>5.0999999999999162</c:v>
                </c:pt>
                <c:pt idx="811">
                  <c:v>5.1099999999999159</c:v>
                </c:pt>
                <c:pt idx="812">
                  <c:v>5.1199999999999157</c:v>
                </c:pt>
                <c:pt idx="813">
                  <c:v>5.1299999999999155</c:v>
                </c:pt>
                <c:pt idx="814">
                  <c:v>5.1399999999999153</c:v>
                </c:pt>
                <c:pt idx="815">
                  <c:v>5.1499999999999151</c:v>
                </c:pt>
                <c:pt idx="816">
                  <c:v>5.1599999999999149</c:v>
                </c:pt>
                <c:pt idx="817">
                  <c:v>5.1699999999999147</c:v>
                </c:pt>
                <c:pt idx="818">
                  <c:v>5.1799999999999145</c:v>
                </c:pt>
                <c:pt idx="819">
                  <c:v>5.1899999999999142</c:v>
                </c:pt>
                <c:pt idx="820">
                  <c:v>5.199999999999914</c:v>
                </c:pt>
                <c:pt idx="821">
                  <c:v>5.2099999999999138</c:v>
                </c:pt>
                <c:pt idx="822">
                  <c:v>5.2199999999999136</c:v>
                </c:pt>
                <c:pt idx="823">
                  <c:v>5.2299999999999134</c:v>
                </c:pt>
                <c:pt idx="824">
                  <c:v>5.2399999999999132</c:v>
                </c:pt>
                <c:pt idx="825">
                  <c:v>5.249999999999913</c:v>
                </c:pt>
                <c:pt idx="826">
                  <c:v>5.2599999999999127</c:v>
                </c:pt>
                <c:pt idx="827">
                  <c:v>5.2699999999999125</c:v>
                </c:pt>
                <c:pt idx="828">
                  <c:v>5.2799999999999123</c:v>
                </c:pt>
                <c:pt idx="829">
                  <c:v>5.2899999999999121</c:v>
                </c:pt>
                <c:pt idx="830">
                  <c:v>5.2999999999999119</c:v>
                </c:pt>
                <c:pt idx="831">
                  <c:v>5.3099999999999117</c:v>
                </c:pt>
                <c:pt idx="832">
                  <c:v>5.3199999999999115</c:v>
                </c:pt>
                <c:pt idx="833">
                  <c:v>5.3299999999999113</c:v>
                </c:pt>
                <c:pt idx="834">
                  <c:v>5.339999999999911</c:v>
                </c:pt>
                <c:pt idx="835">
                  <c:v>5.3499999999999108</c:v>
                </c:pt>
                <c:pt idx="836">
                  <c:v>5.3599999999999106</c:v>
                </c:pt>
                <c:pt idx="837">
                  <c:v>5.3699999999999104</c:v>
                </c:pt>
                <c:pt idx="838">
                  <c:v>5.3799999999999102</c:v>
                </c:pt>
                <c:pt idx="839">
                  <c:v>5.38999999999991</c:v>
                </c:pt>
                <c:pt idx="840">
                  <c:v>5.3999999999999098</c:v>
                </c:pt>
                <c:pt idx="841">
                  <c:v>5.4099999999999095</c:v>
                </c:pt>
                <c:pt idx="842">
                  <c:v>5.4199999999999093</c:v>
                </c:pt>
                <c:pt idx="843">
                  <c:v>5.4299999999999091</c:v>
                </c:pt>
                <c:pt idx="844">
                  <c:v>5.4399999999999089</c:v>
                </c:pt>
                <c:pt idx="845">
                  <c:v>5.4499999999999087</c:v>
                </c:pt>
                <c:pt idx="846">
                  <c:v>5.4599999999999085</c:v>
                </c:pt>
                <c:pt idx="847">
                  <c:v>5.4699999999999083</c:v>
                </c:pt>
                <c:pt idx="848">
                  <c:v>5.4799999999999081</c:v>
                </c:pt>
                <c:pt idx="849">
                  <c:v>5.4899999999999078</c:v>
                </c:pt>
                <c:pt idx="850">
                  <c:v>5.4999999999999076</c:v>
                </c:pt>
                <c:pt idx="851">
                  <c:v>5.5099999999999074</c:v>
                </c:pt>
                <c:pt idx="852">
                  <c:v>5.5199999999999072</c:v>
                </c:pt>
                <c:pt idx="853">
                  <c:v>5.529999999999907</c:v>
                </c:pt>
                <c:pt idx="854">
                  <c:v>5.5399999999999068</c:v>
                </c:pt>
                <c:pt idx="855">
                  <c:v>5.5499999999999066</c:v>
                </c:pt>
                <c:pt idx="856">
                  <c:v>5.5599999999999064</c:v>
                </c:pt>
                <c:pt idx="857">
                  <c:v>5.5699999999999061</c:v>
                </c:pt>
                <c:pt idx="858">
                  <c:v>5.5799999999999059</c:v>
                </c:pt>
                <c:pt idx="859">
                  <c:v>5.5899999999999057</c:v>
                </c:pt>
                <c:pt idx="860">
                  <c:v>5.5999999999999055</c:v>
                </c:pt>
                <c:pt idx="861">
                  <c:v>5.6099999999999053</c:v>
                </c:pt>
                <c:pt idx="862">
                  <c:v>5.6199999999999051</c:v>
                </c:pt>
                <c:pt idx="863">
                  <c:v>5.6299999999999049</c:v>
                </c:pt>
                <c:pt idx="864">
                  <c:v>5.6399999999999046</c:v>
                </c:pt>
                <c:pt idx="865">
                  <c:v>5.6499999999999044</c:v>
                </c:pt>
                <c:pt idx="866">
                  <c:v>5.6599999999999042</c:v>
                </c:pt>
                <c:pt idx="867">
                  <c:v>5.669999999999904</c:v>
                </c:pt>
                <c:pt idx="868">
                  <c:v>5.6799999999999038</c:v>
                </c:pt>
                <c:pt idx="869">
                  <c:v>5.6899999999999036</c:v>
                </c:pt>
                <c:pt idx="870">
                  <c:v>5.6999999999999034</c:v>
                </c:pt>
                <c:pt idx="871">
                  <c:v>5.7099999999999032</c:v>
                </c:pt>
                <c:pt idx="872">
                  <c:v>5.7199999999999029</c:v>
                </c:pt>
                <c:pt idx="873">
                  <c:v>5.7299999999999027</c:v>
                </c:pt>
                <c:pt idx="874">
                  <c:v>5.7399999999999025</c:v>
                </c:pt>
                <c:pt idx="875">
                  <c:v>5.7499999999999023</c:v>
                </c:pt>
                <c:pt idx="876">
                  <c:v>5.7599999999999021</c:v>
                </c:pt>
                <c:pt idx="877">
                  <c:v>5.7699999999999019</c:v>
                </c:pt>
                <c:pt idx="878">
                  <c:v>5.7799999999999017</c:v>
                </c:pt>
                <c:pt idx="879">
                  <c:v>5.7899999999999014</c:v>
                </c:pt>
                <c:pt idx="880">
                  <c:v>5.7999999999999012</c:v>
                </c:pt>
                <c:pt idx="881">
                  <c:v>5.809999999999901</c:v>
                </c:pt>
                <c:pt idx="882">
                  <c:v>5.8199999999999008</c:v>
                </c:pt>
                <c:pt idx="883">
                  <c:v>5.8299999999999006</c:v>
                </c:pt>
                <c:pt idx="884">
                  <c:v>5.8399999999999004</c:v>
                </c:pt>
                <c:pt idx="885">
                  <c:v>5.8499999999999002</c:v>
                </c:pt>
                <c:pt idx="886">
                  <c:v>5.8599999999999</c:v>
                </c:pt>
                <c:pt idx="887">
                  <c:v>5.8699999999998997</c:v>
                </c:pt>
                <c:pt idx="888">
                  <c:v>5.8799999999998995</c:v>
                </c:pt>
                <c:pt idx="889">
                  <c:v>5.8899999999998993</c:v>
                </c:pt>
                <c:pt idx="890">
                  <c:v>5.8999999999998991</c:v>
                </c:pt>
                <c:pt idx="891">
                  <c:v>5.9099999999998989</c:v>
                </c:pt>
                <c:pt idx="892">
                  <c:v>5.9199999999998987</c:v>
                </c:pt>
                <c:pt idx="893">
                  <c:v>5.9299999999998985</c:v>
                </c:pt>
                <c:pt idx="894">
                  <c:v>5.9399999999998983</c:v>
                </c:pt>
                <c:pt idx="895">
                  <c:v>5.949999999999898</c:v>
                </c:pt>
                <c:pt idx="896">
                  <c:v>5.9599999999998978</c:v>
                </c:pt>
                <c:pt idx="897">
                  <c:v>5.9699999999998976</c:v>
                </c:pt>
                <c:pt idx="898">
                  <c:v>5.9799999999998974</c:v>
                </c:pt>
                <c:pt idx="899">
                  <c:v>5.9899999999998972</c:v>
                </c:pt>
                <c:pt idx="900">
                  <c:v>5.999999999999897</c:v>
                </c:pt>
                <c:pt idx="901">
                  <c:v>6.0099999999998968</c:v>
                </c:pt>
                <c:pt idx="902">
                  <c:v>6.0199999999998965</c:v>
                </c:pt>
                <c:pt idx="903">
                  <c:v>6.0299999999998963</c:v>
                </c:pt>
                <c:pt idx="904">
                  <c:v>6.0399999999998961</c:v>
                </c:pt>
                <c:pt idx="905">
                  <c:v>6.0499999999998959</c:v>
                </c:pt>
                <c:pt idx="906">
                  <c:v>6.0599999999998957</c:v>
                </c:pt>
                <c:pt idx="907">
                  <c:v>6.0699999999998955</c:v>
                </c:pt>
                <c:pt idx="908">
                  <c:v>6.0799999999998953</c:v>
                </c:pt>
                <c:pt idx="909">
                  <c:v>6.0899999999998951</c:v>
                </c:pt>
                <c:pt idx="910">
                  <c:v>6.0999999999998948</c:v>
                </c:pt>
                <c:pt idx="911">
                  <c:v>6.1099999999998946</c:v>
                </c:pt>
                <c:pt idx="912">
                  <c:v>6.1199999999998944</c:v>
                </c:pt>
                <c:pt idx="913">
                  <c:v>6.1299999999998942</c:v>
                </c:pt>
                <c:pt idx="914">
                  <c:v>6.139999999999894</c:v>
                </c:pt>
                <c:pt idx="915">
                  <c:v>6.1499999999998938</c:v>
                </c:pt>
                <c:pt idx="916">
                  <c:v>6.1599999999998936</c:v>
                </c:pt>
                <c:pt idx="917">
                  <c:v>6.1699999999998933</c:v>
                </c:pt>
                <c:pt idx="918">
                  <c:v>6.1799999999998931</c:v>
                </c:pt>
                <c:pt idx="919">
                  <c:v>6.1899999999998929</c:v>
                </c:pt>
                <c:pt idx="920">
                  <c:v>6.1999999999998927</c:v>
                </c:pt>
                <c:pt idx="921">
                  <c:v>6.2099999999998925</c:v>
                </c:pt>
                <c:pt idx="922">
                  <c:v>6.2199999999998923</c:v>
                </c:pt>
                <c:pt idx="923">
                  <c:v>6.2299999999998921</c:v>
                </c:pt>
                <c:pt idx="924">
                  <c:v>6.2399999999998919</c:v>
                </c:pt>
                <c:pt idx="925">
                  <c:v>6.2499999999998916</c:v>
                </c:pt>
                <c:pt idx="926">
                  <c:v>6.2599999999998914</c:v>
                </c:pt>
                <c:pt idx="927">
                  <c:v>6.2699999999998912</c:v>
                </c:pt>
                <c:pt idx="928">
                  <c:v>6.279999999999891</c:v>
                </c:pt>
                <c:pt idx="929">
                  <c:v>6.2899999999998908</c:v>
                </c:pt>
                <c:pt idx="930">
                  <c:v>6.2999999999998906</c:v>
                </c:pt>
                <c:pt idx="931">
                  <c:v>6.3099999999998904</c:v>
                </c:pt>
                <c:pt idx="932">
                  <c:v>6.3199999999998902</c:v>
                </c:pt>
                <c:pt idx="933">
                  <c:v>6.3299999999998899</c:v>
                </c:pt>
                <c:pt idx="934">
                  <c:v>6.3399999999998897</c:v>
                </c:pt>
                <c:pt idx="935">
                  <c:v>6.3499999999998895</c:v>
                </c:pt>
                <c:pt idx="936">
                  <c:v>6.3599999999998893</c:v>
                </c:pt>
                <c:pt idx="937">
                  <c:v>6.3699999999998891</c:v>
                </c:pt>
                <c:pt idx="938">
                  <c:v>6.3799999999998889</c:v>
                </c:pt>
                <c:pt idx="939">
                  <c:v>6.3899999999998887</c:v>
                </c:pt>
                <c:pt idx="940">
                  <c:v>6.3999999999998884</c:v>
                </c:pt>
                <c:pt idx="941">
                  <c:v>6.4099999999998882</c:v>
                </c:pt>
                <c:pt idx="942">
                  <c:v>6.419999999999888</c:v>
                </c:pt>
                <c:pt idx="943">
                  <c:v>6.4299999999998878</c:v>
                </c:pt>
                <c:pt idx="944">
                  <c:v>6.4399999999998876</c:v>
                </c:pt>
                <c:pt idx="945">
                  <c:v>6.4499999999998874</c:v>
                </c:pt>
                <c:pt idx="946">
                  <c:v>6.4599999999998872</c:v>
                </c:pt>
                <c:pt idx="947">
                  <c:v>6.469999999999887</c:v>
                </c:pt>
                <c:pt idx="948">
                  <c:v>6.4799999999998867</c:v>
                </c:pt>
                <c:pt idx="949">
                  <c:v>6.4899999999998865</c:v>
                </c:pt>
                <c:pt idx="950">
                  <c:v>6.4999999999998863</c:v>
                </c:pt>
                <c:pt idx="951">
                  <c:v>6.5099999999998861</c:v>
                </c:pt>
                <c:pt idx="952">
                  <c:v>6.5199999999998859</c:v>
                </c:pt>
                <c:pt idx="953">
                  <c:v>6.5299999999998857</c:v>
                </c:pt>
                <c:pt idx="954">
                  <c:v>6.5399999999998855</c:v>
                </c:pt>
                <c:pt idx="955">
                  <c:v>6.5499999999998852</c:v>
                </c:pt>
                <c:pt idx="956">
                  <c:v>6.559999999999885</c:v>
                </c:pt>
                <c:pt idx="957">
                  <c:v>6.5699999999998848</c:v>
                </c:pt>
                <c:pt idx="958">
                  <c:v>6.5799999999998846</c:v>
                </c:pt>
                <c:pt idx="959">
                  <c:v>6.5899999999998844</c:v>
                </c:pt>
                <c:pt idx="960">
                  <c:v>6.5999999999998842</c:v>
                </c:pt>
                <c:pt idx="961">
                  <c:v>6.609999999999884</c:v>
                </c:pt>
                <c:pt idx="962">
                  <c:v>6.6199999999998838</c:v>
                </c:pt>
                <c:pt idx="963">
                  <c:v>6.6299999999998835</c:v>
                </c:pt>
                <c:pt idx="964">
                  <c:v>6.6399999999998833</c:v>
                </c:pt>
                <c:pt idx="965">
                  <c:v>6.6499999999998831</c:v>
                </c:pt>
                <c:pt idx="966">
                  <c:v>6.6599999999998829</c:v>
                </c:pt>
                <c:pt idx="967">
                  <c:v>6.6699999999998827</c:v>
                </c:pt>
                <c:pt idx="968">
                  <c:v>6.6799999999998825</c:v>
                </c:pt>
                <c:pt idx="969">
                  <c:v>6.6899999999998823</c:v>
                </c:pt>
                <c:pt idx="970">
                  <c:v>6.699999999999882</c:v>
                </c:pt>
                <c:pt idx="971">
                  <c:v>6.7099999999998818</c:v>
                </c:pt>
                <c:pt idx="972">
                  <c:v>6.7199999999998816</c:v>
                </c:pt>
                <c:pt idx="973">
                  <c:v>6.7299999999998814</c:v>
                </c:pt>
                <c:pt idx="974">
                  <c:v>6.7399999999998812</c:v>
                </c:pt>
                <c:pt idx="975">
                  <c:v>6.749999999999881</c:v>
                </c:pt>
                <c:pt idx="976">
                  <c:v>6.7599999999998808</c:v>
                </c:pt>
                <c:pt idx="977">
                  <c:v>6.7699999999998806</c:v>
                </c:pt>
                <c:pt idx="978">
                  <c:v>6.7799999999998803</c:v>
                </c:pt>
                <c:pt idx="979">
                  <c:v>6.7899999999998801</c:v>
                </c:pt>
                <c:pt idx="980">
                  <c:v>6.7999999999998799</c:v>
                </c:pt>
                <c:pt idx="981">
                  <c:v>6.8099999999998797</c:v>
                </c:pt>
                <c:pt idx="982">
                  <c:v>6.8199999999998795</c:v>
                </c:pt>
                <c:pt idx="983">
                  <c:v>6.8299999999998793</c:v>
                </c:pt>
                <c:pt idx="984">
                  <c:v>6.8399999999998791</c:v>
                </c:pt>
                <c:pt idx="985">
                  <c:v>6.8499999999998789</c:v>
                </c:pt>
                <c:pt idx="986">
                  <c:v>6.8599999999998786</c:v>
                </c:pt>
                <c:pt idx="987">
                  <c:v>6.8699999999998784</c:v>
                </c:pt>
                <c:pt idx="988">
                  <c:v>6.8799999999998782</c:v>
                </c:pt>
                <c:pt idx="989">
                  <c:v>6.889999999999878</c:v>
                </c:pt>
                <c:pt idx="990">
                  <c:v>6.8999999999998778</c:v>
                </c:pt>
                <c:pt idx="991">
                  <c:v>6.9099999999998776</c:v>
                </c:pt>
                <c:pt idx="992">
                  <c:v>6.9199999999998774</c:v>
                </c:pt>
                <c:pt idx="993">
                  <c:v>6.9299999999998771</c:v>
                </c:pt>
                <c:pt idx="994">
                  <c:v>6.9399999999998769</c:v>
                </c:pt>
                <c:pt idx="995">
                  <c:v>6.9499999999998767</c:v>
                </c:pt>
                <c:pt idx="996">
                  <c:v>6.9599999999998765</c:v>
                </c:pt>
                <c:pt idx="997">
                  <c:v>6.9699999999998763</c:v>
                </c:pt>
                <c:pt idx="998">
                  <c:v>6.9799999999998761</c:v>
                </c:pt>
                <c:pt idx="999">
                  <c:v>6.9899999999998759</c:v>
                </c:pt>
                <c:pt idx="1000">
                  <c:v>6.9999999999998757</c:v>
                </c:pt>
              </c:numCache>
            </c:numRef>
          </c:xVal>
          <c:yVal>
            <c:numRef>
              <c:f>SCurve!$E$6:$E$3216</c:f>
              <c:numCache>
                <c:formatCode>0.00</c:formatCode>
                <c:ptCount val="3211"/>
                <c:pt idx="0">
                  <c:v>1.7846695394687436E-16</c:v>
                </c:pt>
                <c:pt idx="1">
                  <c:v>1.9667798846751869E-16</c:v>
                </c:pt>
                <c:pt idx="2">
                  <c:v>2.1671777137827858E-16</c:v>
                </c:pt>
                <c:pt idx="3">
                  <c:v>2.3876689828385701E-16</c:v>
                </c:pt>
                <c:pt idx="4">
                  <c:v>2.6302348960697677E-16</c:v>
                </c:pt>
                <c:pt idx="5">
                  <c:v>2.8970486019678812E-16</c:v>
                </c:pt>
                <c:pt idx="6">
                  <c:v>3.1904934495275891E-16</c:v>
                </c:pt>
                <c:pt idx="7">
                  <c:v>3.5131829474758785E-16</c:v>
                </c:pt>
                <c:pt idx="8">
                  <c:v>3.8679825821237839E-16</c:v>
                </c:pt>
                <c:pt idx="9">
                  <c:v>4.2580336633889094E-16</c:v>
                </c:pt>
                <c:pt idx="10">
                  <c:v>4.6867793836690354E-16</c:v>
                </c:pt>
                <c:pt idx="11">
                  <c:v>5.1579932907003283E-16</c:v>
                </c:pt>
                <c:pt idx="12">
                  <c:v>5.6758103934129134E-16</c:v>
                </c:pt>
                <c:pt idx="13">
                  <c:v>6.244761139239849E-16</c:v>
                </c:pt>
                <c:pt idx="14">
                  <c:v>6.8698085224489512E-16</c:v>
                </c:pt>
                <c:pt idx="15">
                  <c:v>7.5563886060214887E-16</c:v>
                </c:pt>
                <c:pt idx="16">
                  <c:v>8.3104547645273705E-16</c:v>
                </c:pt>
                <c:pt idx="17">
                  <c:v>9.1385259825251924E-16</c:v>
                </c:pt>
                <c:pt idx="18">
                  <c:v>1.0047739572420865E-15</c:v>
                </c:pt>
                <c:pt idx="19">
                  <c:v>1.1045908707646909E-15</c:v>
                </c:pt>
                <c:pt idx="20">
                  <c:v>1.2141585201688163E-15</c:v>
                </c:pt>
                <c:pt idx="21">
                  <c:v>1.3344128001105303E-15</c:v>
                </c:pt>
                <c:pt idx="22">
                  <c:v>1.4663777901542166E-15</c:v>
                </c:pt>
                <c:pt idx="23">
                  <c:v>1.6111739040013577E-15</c:v>
                </c:pt>
                <c:pt idx="24">
                  <c:v>1.7700267764846702E-15</c:v>
                </c:pt>
                <c:pt idx="25">
                  <c:v>1.944276953679515E-15</c:v>
                </c:pt>
                <c:pt idx="26">
                  <c:v>2.1353904571414557E-15</c:v>
                </c:pt>
                <c:pt idx="27">
                  <c:v>2.3449702994115475E-15</c:v>
                </c:pt>
                <c:pt idx="28">
                  <c:v>2.5747690345825068E-15</c:v>
                </c:pt>
                <c:pt idx="29">
                  <c:v>2.8267024349277261E-15</c:v>
                </c:pt>
                <c:pt idx="30">
                  <c:v>3.1028643924107334E-15</c:v>
                </c:pt>
                <c:pt idx="31">
                  <c:v>3.4055431523600036E-15</c:v>
                </c:pt>
                <c:pt idx="32">
                  <c:v>3.7372389957727107E-15</c:v>
                </c:pt>
                <c:pt idx="33">
                  <c:v>4.1006834966506508E-15</c:v>
                </c:pt>
                <c:pt idx="34">
                  <c:v>4.498860491542809E-15</c:v>
                </c:pt>
                <c:pt idx="35">
                  <c:v>4.9350289101293379E-15</c:v>
                </c:pt>
                <c:pt idx="36">
                  <c:v>5.4127476283145725E-15</c:v>
                </c:pt>
                <c:pt idx="37">
                  <c:v>5.9359025189679116E-15</c:v>
                </c:pt>
                <c:pt idx="38">
                  <c:v>6.5087358902554569E-15</c:v>
                </c:pt>
                <c:pt idx="39">
                  <c:v>7.1358785175250662E-15</c:v>
                </c:pt>
                <c:pt idx="40">
                  <c:v>7.8223844920446895E-15</c:v>
                </c:pt>
                <c:pt idx="41">
                  <c:v>8.5737691286538497E-15</c:v>
                </c:pt>
                <c:pt idx="42">
                  <c:v>9.3960501946806171E-15</c:v>
                </c:pt>
                <c:pt idx="43">
                  <c:v>1.0295792744426315E-14</c:v>
                </c:pt>
                <c:pt idx="44">
                  <c:v>1.128015786725875E-14</c:v>
                </c:pt>
                <c:pt idx="45">
                  <c:v>1.2356955683023292E-14</c:v>
                </c:pt>
                <c:pt idx="46">
                  <c:v>1.3534702946231612E-14</c:v>
                </c:pt>
                <c:pt idx="47">
                  <c:v>1.4822685650481566E-14</c:v>
                </c:pt>
                <c:pt idx="48">
                  <c:v>1.6231027056982379E-14</c:v>
                </c:pt>
                <c:pt idx="49">
                  <c:v>1.7770761606090345E-14</c:v>
                </c:pt>
                <c:pt idx="50">
                  <c:v>1.9453915208609161E-14</c:v>
                </c:pt>
                <c:pt idx="51">
                  <c:v>2.1293592454492028E-14</c:v>
                </c:pt>
                <c:pt idx="52">
                  <c:v>2.3304071320739928E-14</c:v>
                </c:pt>
                <c:pt idx="53">
                  <c:v>2.5500906007984449E-14</c:v>
                </c:pt>
                <c:pt idx="54">
                  <c:v>2.7901038586719822E-14</c:v>
                </c:pt>
                <c:pt idx="55">
                  <c:v>3.0522920189737598E-14</c:v>
                </c:pt>
                <c:pt idx="56">
                  <c:v>3.3386642547310348E-14</c:v>
                </c:pt>
                <c:pt idx="57">
                  <c:v>3.6514080726411714E-14</c:v>
                </c:pt>
                <c:pt idx="58">
                  <c:v>3.9929048005119917E-14</c:v>
                </c:pt>
                <c:pt idx="59">
                  <c:v>4.3657463888718708E-14</c:v>
                </c:pt>
                <c:pt idx="60">
                  <c:v>4.7727536355302091E-14</c:v>
                </c:pt>
                <c:pt idx="61">
                  <c:v>5.2169959506361625E-14</c:v>
                </c:pt>
                <c:pt idx="62">
                  <c:v>5.7018127892376454E-14</c:v>
                </c:pt>
                <c:pt idx="63">
                  <c:v>6.2308368885345528E-14</c:v>
                </c:pt>
                <c:pt idx="64">
                  <c:v>6.8080194580076133E-14</c:v>
                </c:pt>
                <c:pt idx="65">
                  <c:v>7.4376574824449998E-14</c:v>
                </c:pt>
                <c:pt idx="66">
                  <c:v>8.1244233106494888E-14</c:v>
                </c:pt>
                <c:pt idx="67">
                  <c:v>8.8733967163568734E-14</c:v>
                </c:pt>
                <c:pt idx="68">
                  <c:v>9.6900996327059112E-14</c:v>
                </c:pt>
                <c:pt idx="69">
                  <c:v>1.0580533777551996E-13</c:v>
                </c:pt>
                <c:pt idx="70">
                  <c:v>1.1551221404093577E-13</c:v>
                </c:pt>
                <c:pt idx="71">
                  <c:v>1.260924942977659E-13</c:v>
                </c:pt>
                <c:pt idx="72">
                  <c:v>1.3762317216351929E-13</c:v>
                </c:pt>
                <c:pt idx="73">
                  <c:v>1.5018788295393042E-13</c:v>
                </c:pt>
                <c:pt idx="74">
                  <c:v>1.6387746356643655E-13</c:v>
                </c:pt>
                <c:pt idx="75">
                  <c:v>1.7879055841381909E-13</c:v>
                </c:pt>
                <c:pt idx="76">
                  <c:v>1.9503427509685907E-13</c:v>
                </c:pt>
                <c:pt idx="77">
                  <c:v>2.127248937920167E-13</c:v>
                </c:pt>
                <c:pt idx="78">
                  <c:v>2.3198863463900791E-13</c:v>
                </c:pt>
                <c:pt idx="79">
                  <c:v>2.5296248774522794E-13</c:v>
                </c:pt>
                <c:pt idx="80">
                  <c:v>2.7579511078102398E-13</c:v>
                </c:pt>
                <c:pt idx="81">
                  <c:v>3.0064779952361352E-13</c:v>
                </c:pt>
                <c:pt idx="82">
                  <c:v>3.2769553711990607E-13</c:v>
                </c:pt>
                <c:pt idx="83">
                  <c:v>3.5712812828173673E-13</c:v>
                </c:pt>
                <c:pt idx="84">
                  <c:v>3.8915142510325331E-13</c:v>
                </c:pt>
                <c:pt idx="85">
                  <c:v>4.239886517016879E-13</c:v>
                </c:pt>
                <c:pt idx="86">
                  <c:v>4.6188183543225455E-13</c:v>
                </c:pt>
                <c:pt idx="87">
                  <c:v>5.0309335301784199E-13</c:v>
                </c:pt>
                <c:pt idx="88">
                  <c:v>5.4790760056768295E-13</c:v>
                </c:pt>
                <c:pt idx="89">
                  <c:v>5.966327971391949E-13</c:v>
                </c:pt>
                <c:pt idx="90">
                  <c:v>6.4960293222708716E-13</c:v>
                </c:pt>
                <c:pt idx="91">
                  <c:v>7.0717986834706292E-13</c:v>
                </c:pt>
                <c:pt idx="92">
                  <c:v>7.6975561072186151E-13</c:v>
                </c:pt>
                <c:pt idx="93">
                  <c:v>8.3775475697908434E-13</c:v>
                </c:pt>
                <c:pt idx="94">
                  <c:v>9.1163714073693515E-13</c:v>
                </c:pt>
                <c:pt idx="95">
                  <c:v>9.9190068399151064E-13</c:v>
                </c:pt>
                <c:pt idx="96">
                  <c:v>1.0790844743308241E-12</c:v>
                </c:pt>
                <c:pt idx="97">
                  <c:v>1.1737720841931411E-12</c:v>
                </c:pt>
                <c:pt idx="98">
                  <c:v>1.2765951506647756E-12</c:v>
                </c:pt>
                <c:pt idx="99">
                  <c:v>1.3882372356818342E-12</c:v>
                </c:pt>
                <c:pt idx="100">
                  <c:v>1.5094379879679196E-12</c:v>
                </c:pt>
                <c:pt idx="101">
                  <c:v>1.6409976296115846E-12</c:v>
                </c:pt>
                <c:pt idx="102">
                  <c:v>1.7837817918711797E-12</c:v>
                </c:pt>
                <c:pt idx="103">
                  <c:v>1.9387267265978269E-12</c:v>
                </c:pt>
                <c:pt idx="104">
                  <c:v>2.1068449215987128E-12</c:v>
                </c:pt>
                <c:pt idx="105">
                  <c:v>2.2892311503297282E-12</c:v>
                </c:pt>
                <c:pt idx="106">
                  <c:v>2.487068988519276E-12</c:v>
                </c:pt>
                <c:pt idx="107">
                  <c:v>2.7016378326940142E-12</c:v>
                </c:pt>
                <c:pt idx="108">
                  <c:v>2.93432045811062E-12</c:v>
                </c:pt>
                <c:pt idx="109">
                  <c:v>3.1866111563096959E-12</c:v>
                </c:pt>
                <c:pt idx="110">
                  <c:v>3.4601244954079244E-12</c:v>
                </c:pt>
                <c:pt idx="111">
                  <c:v>3.7566047493461411E-12</c:v>
                </c:pt>
                <c:pt idx="112">
                  <c:v>4.0779360456288259E-12</c:v>
                </c:pt>
                <c:pt idx="113">
                  <c:v>4.4261532846354791E-12</c:v>
                </c:pt>
                <c:pt idx="114">
                  <c:v>4.8034538873762253E-12</c:v>
                </c:pt>
                <c:pt idx="115">
                  <c:v>5.2122104326150315E-12</c:v>
                </c:pt>
                <c:pt idx="116">
                  <c:v>5.654984248613719E-12</c:v>
                </c:pt>
                <c:pt idx="117">
                  <c:v>6.1345400293749763E-12</c:v>
                </c:pt>
                <c:pt idx="118">
                  <c:v>6.6538615502046737E-12</c:v>
                </c:pt>
                <c:pt idx="119">
                  <c:v>7.2161685626906279E-12</c:v>
                </c:pt>
                <c:pt idx="120">
                  <c:v>7.8249349548303639E-12</c:v>
                </c:pt>
                <c:pt idx="121">
                  <c:v>8.4839082680589701E-12</c:v>
                </c:pt>
                <c:pt idx="122">
                  <c:v>9.1971306693486827E-12</c:v>
                </c:pt>
                <c:pt idx="123">
                  <c:v>9.9689614834091468E-12</c:v>
                </c:pt>
                <c:pt idx="124">
                  <c:v>1.0804101397333081E-11</c:v>
                </c:pt>
                <c:pt idx="125">
                  <c:v>1.1707618457835041E-11</c:v>
                </c:pt>
                <c:pt idx="126">
                  <c:v>1.2684975989559876E-11</c:v>
                </c:pt>
                <c:pt idx="127">
                  <c:v>1.3742062571816277E-11</c:v>
                </c:pt>
                <c:pt idx="128">
                  <c:v>1.488522422056124E-11</c:v>
                </c:pt>
                <c:pt idx="129">
                  <c:v>1.6121298932557747E-11</c:v>
                </c:pt>
                <c:pt idx="130">
                  <c:v>1.7457653759392951E-11</c:v>
                </c:pt>
                <c:pt idx="131">
                  <c:v>1.8902224590511691E-11</c:v>
                </c:pt>
                <c:pt idx="132">
                  <c:v>2.0463558836651364E-11</c:v>
                </c:pt>
                <c:pt idx="133">
                  <c:v>2.2150861218082677E-11</c:v>
                </c:pt>
                <c:pt idx="134">
                  <c:v>2.3974042875937148E-11</c:v>
                </c:pt>
                <c:pt idx="135">
                  <c:v>2.5943774039685936E-11</c:v>
                </c:pt>
                <c:pt idx="136">
                  <c:v>2.8071540499559698E-11</c:v>
                </c:pt>
                <c:pt idx="137">
                  <c:v>3.0369704149466979E-11</c:v>
                </c:pt>
                <c:pt idx="138">
                  <c:v>3.2851567883793379E-11</c:v>
                </c:pt>
                <c:pt idx="139">
                  <c:v>3.5531445150450013E-11</c:v>
                </c:pt>
                <c:pt idx="140">
                  <c:v>3.8424734482749986E-11</c:v>
                </c:pt>
                <c:pt idx="141">
                  <c:v>4.1547999354162895E-11</c:v>
                </c:pt>
                <c:pt idx="142">
                  <c:v>4.4919053722883297E-11</c:v>
                </c:pt>
                <c:pt idx="143">
                  <c:v>4.8557053657449435E-11</c:v>
                </c:pt>
                <c:pt idx="144">
                  <c:v>5.2482595460505956E-11</c:v>
                </c:pt>
                <c:pt idx="145">
                  <c:v>5.6717820735312849E-11</c:v>
                </c:pt>
                <c:pt idx="146">
                  <c:v>6.1286528868800103E-11</c:v>
                </c:pt>
                <c:pt idx="147">
                  <c:v>6.6214297436045406E-11</c:v>
                </c:pt>
                <c:pt idx="148">
                  <c:v>7.1528611064055552E-11</c:v>
                </c:pt>
                <c:pt idx="149">
                  <c:v>7.7258999327782089E-11</c:v>
                </c:pt>
                <c:pt idx="150">
                  <c:v>8.343718428856515E-11</c:v>
                </c:pt>
                <c:pt idx="151">
                  <c:v>9.0097238324750436E-11</c:v>
                </c:pt>
                <c:pt idx="152">
                  <c:v>9.727575294622642E-11</c:v>
                </c:pt>
                <c:pt idx="153">
                  <c:v>1.0501201932923934E-10</c:v>
                </c:pt>
                <c:pt idx="154">
                  <c:v>1.1334822135515945E-10</c:v>
                </c:pt>
                <c:pt idx="155">
                  <c:v>1.2232964198712557E-10</c:v>
                </c:pt>
                <c:pt idx="156">
                  <c:v>1.3200488387181194E-10</c:v>
                </c:pt>
                <c:pt idx="157">
                  <c:v>1.4242610511008894E-10</c:v>
                </c:pt>
                <c:pt idx="158">
                  <c:v>1.5364927120036804E-10</c:v>
                </c:pt>
                <c:pt idx="159">
                  <c:v>1.6573442422201634E-10</c:v>
                </c:pt>
                <c:pt idx="160">
                  <c:v>1.7874597039370064E-10</c:v>
                </c:pt>
                <c:pt idx="161">
                  <c:v>1.9275298721303386E-10</c:v>
                </c:pt>
                <c:pt idx="162">
                  <c:v>2.0782955145967285E-10</c:v>
                </c:pt>
                <c:pt idx="163">
                  <c:v>2.2405508942436865E-10</c:v>
                </c:pt>
                <c:pt idx="164">
                  <c:v>2.4151475081161162E-10</c:v>
                </c:pt>
                <c:pt idx="165">
                  <c:v>2.6029980785355937E-10</c:v>
                </c:pt>
                <c:pt idx="166">
                  <c:v>2.8050808126862682E-10</c:v>
                </c:pt>
                <c:pt idx="167">
                  <c:v>3.0224439479904735E-10</c:v>
                </c:pt>
                <c:pt idx="168">
                  <c:v>3.2562106016891341E-10</c:v>
                </c:pt>
                <c:pt idx="169">
                  <c:v>3.5075839441756013E-10</c:v>
                </c:pt>
                <c:pt idx="170">
                  <c:v>3.7778527168295238E-10</c:v>
                </c:pt>
                <c:pt idx="171">
                  <c:v>4.0683971163695845E-10</c:v>
                </c:pt>
                <c:pt idx="172">
                  <c:v>4.3806950690838672E-10</c:v>
                </c:pt>
                <c:pt idx="173">
                  <c:v>4.7163289197199476E-10</c:v>
                </c:pt>
                <c:pt idx="174">
                  <c:v>5.0769925613174717E-10</c:v>
                </c:pt>
                <c:pt idx="175">
                  <c:v>5.4644990338551426E-10</c:v>
                </c:pt>
                <c:pt idx="176">
                  <c:v>5.8807886212644663E-10</c:v>
                </c:pt>
                <c:pt idx="177">
                  <c:v>6.3279374781367293E-10</c:v>
                </c:pt>
                <c:pt idx="178">
                  <c:v>6.8081668193265573E-10</c:v>
                </c:pt>
                <c:pt idx="179">
                  <c:v>7.3238527076369462E-10</c:v>
                </c:pt>
                <c:pt idx="180">
                  <c:v>7.8775364768667922E-10</c:v>
                </c:pt>
                <c:pt idx="181">
                  <c:v>8.4719358297104568E-10</c:v>
                </c:pt>
                <c:pt idx="182">
                  <c:v>9.1099566523381116E-10</c:v>
                </c:pt>
                <c:pt idx="183">
                  <c:v>9.7947055899495378E-10</c:v>
                </c:pt>
                <c:pt idx="184">
                  <c:v>1.0529503430197484E-9</c:v>
                </c:pt>
                <c:pt idx="185">
                  <c:v>1.1317899344125734E-9</c:v>
                </c:pt>
                <c:pt idx="186">
                  <c:v>1.2163686037162629E-9</c:v>
                </c:pt>
                <c:pt idx="187">
                  <c:v>1.3070915865772996E-9</c:v>
                </c:pt>
                <c:pt idx="188">
                  <c:v>1.4043917978596306E-9</c:v>
                </c:pt>
                <c:pt idx="189">
                  <c:v>1.5087316544299177E-9</c:v>
                </c:pt>
                <c:pt idx="190">
                  <c:v>1.6206050131960248E-9</c:v>
                </c:pt>
                <c:pt idx="191">
                  <c:v>1.7405392313586114E-9</c:v>
                </c:pt>
                <c:pt idx="192">
                  <c:v>1.8690973562341382E-9</c:v>
                </c:pt>
                <c:pt idx="193">
                  <c:v>2.006880452427951E-9</c:v>
                </c:pt>
                <c:pt idx="194">
                  <c:v>2.1545300745781987E-9</c:v>
                </c:pt>
                <c:pt idx="195">
                  <c:v>2.3127308943577105E-9</c:v>
                </c:pt>
                <c:pt idx="196">
                  <c:v>2.4822134909119996E-9</c:v>
                </c:pt>
                <c:pt idx="197">
                  <c:v>2.6637573144280456E-9</c:v>
                </c:pt>
                <c:pt idx="198">
                  <c:v>2.8581938330731438E-9</c:v>
                </c:pt>
                <c:pt idx="199">
                  <c:v>3.0664098741155532E-9</c:v>
                </c:pt>
                <c:pt idx="200">
                  <c:v>3.2893511706414699E-9</c:v>
                </c:pt>
                <c:pt idx="201">
                  <c:v>3.5280261259174044E-9</c:v>
                </c:pt>
                <c:pt idx="202">
                  <c:v>3.7835098081133268E-9</c:v>
                </c:pt>
                <c:pt idx="203">
                  <c:v>4.0569481888041869E-9</c:v>
                </c:pt>
                <c:pt idx="204">
                  <c:v>4.3495626394051651E-9</c:v>
                </c:pt>
                <c:pt idx="205">
                  <c:v>4.6626547004711092E-9</c:v>
                </c:pt>
                <c:pt idx="206">
                  <c:v>4.9976111396055463E-9</c:v>
                </c:pt>
                <c:pt idx="207">
                  <c:v>5.3559093145829603E-9</c:v>
                </c:pt>
                <c:pt idx="208">
                  <c:v>5.7391228591852596E-9</c:v>
                </c:pt>
                <c:pt idx="209">
                  <c:v>6.1489277102017354E-9</c:v>
                </c:pt>
                <c:pt idx="210">
                  <c:v>6.5871084950326253E-9</c:v>
                </c:pt>
                <c:pt idx="211">
                  <c:v>7.0555653003793839E-9</c:v>
                </c:pt>
                <c:pt idx="212">
                  <c:v>7.5563208436006765E-9</c:v>
                </c:pt>
                <c:pt idx="213">
                  <c:v>8.0915280694597017E-9</c:v>
                </c:pt>
                <c:pt idx="214">
                  <c:v>8.6634781961957498E-9</c:v>
                </c:pt>
                <c:pt idx="215">
                  <c:v>9.2746092361169189E-9</c:v>
                </c:pt>
                <c:pt idx="216">
                  <c:v>9.927515017236944E-9</c:v>
                </c:pt>
                <c:pt idx="217">
                  <c:v>1.0624954733872386E-8</c:v>
                </c:pt>
                <c:pt idx="218">
                  <c:v>1.1369863055573267E-8</c:v>
                </c:pt>
                <c:pt idx="219">
                  <c:v>1.2165360825289725E-8</c:v>
                </c:pt>
                <c:pt idx="220">
                  <c:v>1.3014766379282257E-8</c:v>
                </c:pt>
                <c:pt idx="221">
                  <c:v>1.39216075229592E-8</c:v>
                </c:pt>
                <c:pt idx="222">
                  <c:v>1.4889634198586933E-8</c:v>
                </c:pt>
                <c:pt idx="223">
                  <c:v>1.5922831882661438E-8</c:v>
                </c:pt>
                <c:pt idx="224">
                  <c:v>1.7025435752657233E-8</c:v>
                </c:pt>
                <c:pt idx="225">
                  <c:v>1.8201945664894101E-8</c:v>
                </c:pt>
                <c:pt idx="226">
                  <c:v>1.945714198737309E-8</c:v>
                </c:pt>
                <c:pt idx="227">
                  <c:v>2.0796102333648186E-8</c:v>
                </c:pt>
                <c:pt idx="228">
                  <c:v>2.2224219246119387E-8</c:v>
                </c:pt>
                <c:pt idx="229">
                  <c:v>2.374721887954739E-8</c:v>
                </c:pt>
                <c:pt idx="230">
                  <c:v>2.5371180738134518E-8</c:v>
                </c:pt>
                <c:pt idx="231">
                  <c:v>2.7102558522153403E-8</c:v>
                </c:pt>
                <c:pt idx="232">
                  <c:v>2.894820214288713E-8</c:v>
                </c:pt>
                <c:pt idx="233">
                  <c:v>3.0915380967530542E-8</c:v>
                </c:pt>
                <c:pt idx="234">
                  <c:v>3.3011808358728859E-8</c:v>
                </c:pt>
                <c:pt idx="235">
                  <c:v>3.5245667576590944E-8</c:v>
                </c:pt>
                <c:pt idx="236">
                  <c:v>3.7625639114318832E-8</c:v>
                </c:pt>
                <c:pt idx="237">
                  <c:v>4.0160929542029762E-8</c:v>
                </c:pt>
                <c:pt idx="238">
                  <c:v>4.2861301936960102E-8</c:v>
                </c:pt>
                <c:pt idx="239">
                  <c:v>4.5737107981986973E-8</c:v>
                </c:pt>
                <c:pt idx="240">
                  <c:v>4.8799321818322572E-8</c:v>
                </c:pt>
                <c:pt idx="241">
                  <c:v>5.2059575742333532E-8</c:v>
                </c:pt>
                <c:pt idx="242">
                  <c:v>5.5530197840690915E-8</c:v>
                </c:pt>
                <c:pt idx="243">
                  <c:v>5.9224251662514018E-8</c:v>
                </c:pt>
                <c:pt idx="244">
                  <c:v>6.3155578031808222E-8</c:v>
                </c:pt>
                <c:pt idx="245">
                  <c:v>6.7338839108321171E-8</c:v>
                </c:pt>
                <c:pt idx="246">
                  <c:v>7.1789564809994582E-8</c:v>
                </c:pt>
                <c:pt idx="247">
                  <c:v>7.6524201715421688E-8</c:v>
                </c:pt>
                <c:pt idx="248">
                  <c:v>8.1560164570198979E-8</c:v>
                </c:pt>
                <c:pt idx="249">
                  <c:v>8.6915890526754603E-8</c:v>
                </c:pt>
                <c:pt idx="250">
                  <c:v>9.2610896253147616E-8</c:v>
                </c:pt>
                <c:pt idx="251">
                  <c:v>9.8665838052526935E-8</c:v>
                </c:pt>
                <c:pt idx="252">
                  <c:v>1.0510257514134179E-7</c:v>
                </c:pt>
                <c:pt idx="253">
                  <c:v>1.1194423624107609E-7</c:v>
                </c:pt>
                <c:pt idx="254">
                  <c:v>1.1921528964524655E-7</c:v>
                </c:pt>
                <c:pt idx="255">
                  <c:v>1.2694161693060644E-7</c:v>
                </c:pt>
                <c:pt idx="256">
                  <c:v>1.3515059048902141E-7</c:v>
                </c:pt>
                <c:pt idx="257">
                  <c:v>1.4387115506430808E-7</c:v>
                </c:pt>
                <c:pt idx="258">
                  <c:v>1.5313391348639549E-7</c:v>
                </c:pt>
                <c:pt idx="259">
                  <c:v>1.6297121680366166E-7</c:v>
                </c:pt>
                <c:pt idx="260">
                  <c:v>1.734172590229986E-7</c:v>
                </c:pt>
                <c:pt idx="261">
                  <c:v>1.8450817667628384E-7</c:v>
                </c:pt>
                <c:pt idx="262">
                  <c:v>1.9628215344136606E-7</c:v>
                </c:pt>
                <c:pt idx="263">
                  <c:v>2.0877953005546082E-7</c:v>
                </c:pt>
                <c:pt idx="264">
                  <c:v>2.2204291976902812E-7</c:v>
                </c:pt>
                <c:pt idx="265">
                  <c:v>2.3611732959875298E-7</c:v>
                </c:pt>
                <c:pt idx="266">
                  <c:v>2.5105028764915752E-7</c:v>
                </c:pt>
                <c:pt idx="267">
                  <c:v>2.6689197678374148E-7</c:v>
                </c:pt>
                <c:pt idx="268">
                  <c:v>2.8369537493827426E-7</c:v>
                </c:pt>
                <c:pt idx="269">
                  <c:v>3.0151640238106973E-7</c:v>
                </c:pt>
                <c:pt idx="270">
                  <c:v>3.204140762376477E-7</c:v>
                </c:pt>
                <c:pt idx="271">
                  <c:v>3.4045067261030017E-7</c:v>
                </c:pt>
                <c:pt idx="272">
                  <c:v>3.6169189663654912E-7</c:v>
                </c:pt>
                <c:pt idx="273">
                  <c:v>3.8420706084457634E-7</c:v>
                </c:pt>
                <c:pt idx="274">
                  <c:v>4.08069272178102E-7</c:v>
                </c:pt>
                <c:pt idx="275">
                  <c:v>4.3335562807822236E-7</c:v>
                </c:pt>
                <c:pt idx="276">
                  <c:v>4.6014742202529025E-7</c:v>
                </c:pt>
                <c:pt idx="277">
                  <c:v>4.8853035895982181E-7</c:v>
                </c:pt>
                <c:pt idx="278">
                  <c:v>5.1859478101810778E-7</c:v>
                </c:pt>
                <c:pt idx="279">
                  <c:v>5.5043590403530811E-7</c:v>
                </c:pt>
                <c:pt idx="280">
                  <c:v>5.8415406528645731E-7</c:v>
                </c:pt>
                <c:pt idx="281">
                  <c:v>6.1985498295418352E-7</c:v>
                </c:pt>
                <c:pt idx="282">
                  <c:v>6.5765002783073101E-7</c:v>
                </c:pt>
                <c:pt idx="283">
                  <c:v>6.9765650778136079E-7</c:v>
                </c:pt>
                <c:pt idx="284">
                  <c:v>7.3999796551647075E-7</c:v>
                </c:pt>
                <c:pt idx="285">
                  <c:v>7.8480449024024414E-7</c:v>
                </c:pt>
                <c:pt idx="286">
                  <c:v>8.3221304376527451E-7</c:v>
                </c:pt>
                <c:pt idx="287">
                  <c:v>8.8236780170458455E-7</c:v>
                </c:pt>
                <c:pt idx="288">
                  <c:v>9.3542051037509969E-7</c:v>
                </c:pt>
                <c:pt idx="289">
                  <c:v>9.9153086007024919E-7</c:v>
                </c:pt>
                <c:pt idx="290">
                  <c:v>1.0508668753833436E-6</c:v>
                </c:pt>
                <c:pt idx="291">
                  <c:v>1.1136053232882478E-6</c:v>
                </c:pt>
                <c:pt idx="292">
                  <c:v>1.1799321397095512E-6</c:v>
                </c:pt>
                <c:pt idx="293">
                  <c:v>1.2500428753406355E-6</c:v>
                </c:pt>
                <c:pt idx="294">
                  <c:v>1.3241431614951343E-6</c:v>
                </c:pt>
                <c:pt idx="295">
                  <c:v>1.4024491968052459E-6</c:v>
                </c:pt>
                <c:pt idx="296">
                  <c:v>1.4851882556088494E-6</c:v>
                </c:pt>
                <c:pt idx="297">
                  <c:v>1.5725992188967984E-6</c:v>
                </c:pt>
                <c:pt idx="298">
                  <c:v>1.6649331287222572E-6</c:v>
                </c:pt>
                <c:pt idx="299">
                  <c:v>1.7624537670044397E-6</c:v>
                </c:pt>
                <c:pt idx="300">
                  <c:v>1.8654382596917677E-6</c:v>
                </c:pt>
                <c:pt idx="301">
                  <c:v>1.9741777072812567E-6</c:v>
                </c:pt>
                <c:pt idx="302">
                  <c:v>2.0889778427254661E-6</c:v>
                </c:pt>
                <c:pt idx="303">
                  <c:v>2.2101597177919075E-6</c:v>
                </c:pt>
                <c:pt idx="304">
                  <c:v>2.3380604189756387E-6</c:v>
                </c:pt>
                <c:pt idx="305">
                  <c:v>2.4730338141018116E-6</c:v>
                </c:pt>
                <c:pt idx="306">
                  <c:v>2.6154513307917789E-6</c:v>
                </c:pt>
                <c:pt idx="307">
                  <c:v>2.7657027680046463E-6</c:v>
                </c:pt>
                <c:pt idx="308">
                  <c:v>2.9241971419046439E-6</c:v>
                </c:pt>
                <c:pt idx="309">
                  <c:v>3.0913635673446491E-6</c:v>
                </c:pt>
                <c:pt idx="310">
                  <c:v>3.2676521762968332E-6</c:v>
                </c:pt>
                <c:pt idx="311">
                  <c:v>3.4535350746027643E-6</c:v>
                </c:pt>
                <c:pt idx="312">
                  <c:v>3.6495073384578998E-6</c:v>
                </c:pt>
                <c:pt idx="313">
                  <c:v>3.8560880520889085E-6</c:v>
                </c:pt>
                <c:pt idx="314">
                  <c:v>4.0738213881262231E-6</c:v>
                </c:pt>
                <c:pt idx="315">
                  <c:v>4.303277732219695E-6</c:v>
                </c:pt>
                <c:pt idx="316">
                  <c:v>4.5450548534913421E-6</c:v>
                </c:pt>
                <c:pt idx="317">
                  <c:v>4.799779122465933E-6</c:v>
                </c:pt>
                <c:pt idx="318">
                  <c:v>5.0681067781685804E-6</c:v>
                </c:pt>
                <c:pt idx="319">
                  <c:v>5.3507252461268209E-6</c:v>
                </c:pt>
                <c:pt idx="320">
                  <c:v>5.6483545090645516E-6</c:v>
                </c:pt>
                <c:pt idx="321">
                  <c:v>5.9617485321265496E-6</c:v>
                </c:pt>
                <c:pt idx="322">
                  <c:v>6.2916967445219276E-6</c:v>
                </c:pt>
                <c:pt idx="323">
                  <c:v>6.6390255795298988E-6</c:v>
                </c:pt>
                <c:pt idx="324">
                  <c:v>7.0046000748615162E-6</c:v>
                </c:pt>
                <c:pt idx="325">
                  <c:v>7.3893255354278411E-6</c:v>
                </c:pt>
                <c:pt idx="326">
                  <c:v>7.7941492606175565E-6</c:v>
                </c:pt>
                <c:pt idx="327">
                  <c:v>8.2200623382440817E-6</c:v>
                </c:pt>
                <c:pt idx="328">
                  <c:v>8.66810150737846E-6</c:v>
                </c:pt>
                <c:pt idx="329">
                  <c:v>9.1393510923409673E-6</c:v>
                </c:pt>
                <c:pt idx="330">
                  <c:v>9.6349450101824571E-6</c:v>
                </c:pt>
                <c:pt idx="331">
                  <c:v>1.0156068854045943E-5</c:v>
                </c:pt>
                <c:pt idx="332">
                  <c:v>1.0703962054856632E-5</c:v>
                </c:pt>
                <c:pt idx="333">
                  <c:v>1.1279920123849703E-5</c:v>
                </c:pt>
                <c:pt idx="334">
                  <c:v>1.1885296978505737E-5</c:v>
                </c:pt>
                <c:pt idx="335">
                  <c:v>1.2521507354523369E-5</c:v>
                </c:pt>
                <c:pt idx="336">
                  <c:v>1.3190029306522413E-5</c:v>
                </c:pt>
                <c:pt idx="337">
                  <c:v>1.3892406800231084E-5</c:v>
                </c:pt>
                <c:pt idx="338">
                  <c:v>1.4630252398973635E-5</c:v>
                </c:pt>
                <c:pt idx="339">
                  <c:v>1.5405250047339905E-5</c:v>
                </c:pt>
                <c:pt idx="340">
                  <c:v>1.6219157954976757E-5</c:v>
                </c:pt>
                <c:pt idx="341">
                  <c:v>1.7073811583511361E-5</c:v>
                </c:pt>
                <c:pt idx="342">
                  <c:v>1.7971126739672832E-5</c:v>
                </c:pt>
                <c:pt idx="343">
                  <c:v>1.89131027777497E-5</c:v>
                </c:pt>
                <c:pt idx="344">
                  <c:v>1.9901825914578981E-5</c:v>
                </c:pt>
                <c:pt idx="345">
                  <c:v>2.09394726603295E-5</c:v>
                </c:pt>
                <c:pt idx="346">
                  <c:v>2.2028313368406792E-5</c:v>
                </c:pt>
                <c:pt idx="347">
                  <c:v>2.3170715907867771E-5</c:v>
                </c:pt>
                <c:pt idx="348">
                  <c:v>2.4369149461800043E-5</c:v>
                </c:pt>
                <c:pt idx="349">
                  <c:v>2.5626188455182749E-5</c:v>
                </c:pt>
                <c:pt idx="350">
                  <c:v>2.6944516615808592E-5</c:v>
                </c:pt>
                <c:pt idx="351">
                  <c:v>2.8326931171910839E-5</c:v>
                </c:pt>
                <c:pt idx="352">
                  <c:v>2.9776347190198531E-5</c:v>
                </c:pt>
                <c:pt idx="353">
                  <c:v>3.1295802058067502E-5</c:v>
                </c:pt>
                <c:pt idx="354">
                  <c:v>3.2888460113813655E-5</c:v>
                </c:pt>
                <c:pt idx="355">
                  <c:v>3.4557617428734768E-5</c:v>
                </c:pt>
                <c:pt idx="356">
                  <c:v>3.6306706745066842E-5</c:v>
                </c:pt>
                <c:pt idx="357">
                  <c:v>3.8139302573758273E-5</c:v>
                </c:pt>
                <c:pt idx="358">
                  <c:v>4.0059126456142369E-5</c:v>
                </c:pt>
                <c:pt idx="359">
                  <c:v>4.2070052393622063E-5</c:v>
                </c:pt>
                <c:pt idx="360">
                  <c:v>4.4176112449537588E-5</c:v>
                </c:pt>
                <c:pt idx="361">
                  <c:v>4.6381502527439009E-5</c:v>
                </c:pt>
                <c:pt idx="362">
                  <c:v>4.8690588330032481E-5</c:v>
                </c:pt>
                <c:pt idx="363">
                  <c:v>5.1107911503126677E-5</c:v>
                </c:pt>
                <c:pt idx="364">
                  <c:v>5.3638195968941308E-5</c:v>
                </c:pt>
                <c:pt idx="365">
                  <c:v>5.6286354453196086E-5</c:v>
                </c:pt>
                <c:pt idx="366">
                  <c:v>5.9057495210429345E-5</c:v>
                </c:pt>
                <c:pt idx="367">
                  <c:v>6.1956928952047204E-5</c:v>
                </c:pt>
                <c:pt idx="368">
                  <c:v>6.4990175981630174E-5</c:v>
                </c:pt>
                <c:pt idx="369">
                  <c:v>6.816297354206954E-5</c:v>
                </c:pt>
                <c:pt idx="370">
                  <c:v>7.1481283379127959E-5</c:v>
                </c:pt>
                <c:pt idx="371">
                  <c:v>7.4951299526056377E-5</c:v>
                </c:pt>
                <c:pt idx="372">
                  <c:v>7.8579456313915779E-5</c:v>
                </c:pt>
                <c:pt idx="373">
                  <c:v>8.2372436612285257E-5</c:v>
                </c:pt>
                <c:pt idx="374">
                  <c:v>8.6337180305041036E-5</c:v>
                </c:pt>
                <c:pt idx="375">
                  <c:v>9.0480893005924891E-5</c:v>
                </c:pt>
                <c:pt idx="376">
                  <c:v>9.4811055018614228E-5</c:v>
                </c:pt>
                <c:pt idx="377">
                  <c:v>9.9335430546019704E-5</c:v>
                </c:pt>
                <c:pt idx="378">
                  <c:v>1.0406207715354044E-4</c:v>
                </c:pt>
                <c:pt idx="379">
                  <c:v>1.0899935549100197E-4</c:v>
                </c:pt>
                <c:pt idx="380">
                  <c:v>1.1415593927798763E-4</c:v>
                </c:pt>
                <c:pt idx="381">
                  <c:v>1.1954082555728032E-4</c:v>
                </c:pt>
                <c:pt idx="382">
                  <c:v>1.2516334522109059E-4</c:v>
                </c:pt>
                <c:pt idx="383">
                  <c:v>1.3103317381474582E-4</c:v>
                </c:pt>
                <c:pt idx="384">
                  <c:v>1.3716034262246831E-4</c:v>
                </c:pt>
                <c:pt idx="385">
                  <c:v>1.4355525003985258E-4</c:v>
                </c:pt>
                <c:pt idx="386">
                  <c:v>1.5022867323759469E-4</c:v>
                </c:pt>
                <c:pt idx="387">
                  <c:v>1.5719178012099717E-4</c:v>
                </c:pt>
                <c:pt idx="388">
                  <c:v>1.6445614158970353E-4</c:v>
                </c:pt>
                <c:pt idx="389">
                  <c:v>1.7203374410207015E-4</c:v>
                </c:pt>
                <c:pt idx="390">
                  <c:v>1.7993700254850375E-4</c:v>
                </c:pt>
                <c:pt idx="391">
                  <c:v>1.8817877343803538E-4</c:v>
                </c:pt>
                <c:pt idx="392">
                  <c:v>1.9677236840229224E-4</c:v>
                </c:pt>
                <c:pt idx="393">
                  <c:v>2.0573156802098269E-4</c:v>
                </c:pt>
                <c:pt idx="394">
                  <c:v>2.1507063597286236E-4</c:v>
                </c:pt>
                <c:pt idx="395">
                  <c:v>2.2480433351608232E-4</c:v>
                </c:pt>
                <c:pt idx="396">
                  <c:v>2.3494793430169509E-4</c:v>
                </c:pt>
                <c:pt idx="397">
                  <c:v>2.4551723952396739E-4</c:v>
                </c:pt>
                <c:pt idx="398">
                  <c:v>2.5652859341101348E-4</c:v>
                </c:pt>
                <c:pt idx="399">
                  <c:v>2.6799889905915132E-4</c:v>
                </c:pt>
                <c:pt idx="400">
                  <c:v>2.799456346141925E-4</c:v>
                </c:pt>
                <c:pt idx="401">
                  <c:v>2.9238686980275511E-4</c:v>
                </c:pt>
                <c:pt idx="402">
                  <c:v>3.0534128281650404E-4</c:v>
                </c:pt>
                <c:pt idx="403">
                  <c:v>3.1882817755204051E-4</c:v>
                </c:pt>
                <c:pt idx="404">
                  <c:v>3.3286750120899161E-4</c:v>
                </c:pt>
                <c:pt idx="405">
                  <c:v>3.4747986224863202E-4</c:v>
                </c:pt>
                <c:pt idx="406">
                  <c:v>3.6268654871518416E-4</c:v>
                </c:pt>
                <c:pt idx="407">
                  <c:v>3.7850954692170412E-4</c:v>
                </c:pt>
                <c:pt idx="408">
                  <c:v>3.9497156050223472E-4</c:v>
                </c:pt>
                <c:pt idx="409">
                  <c:v>4.1209602983167823E-4</c:v>
                </c:pt>
                <c:pt idx="410">
                  <c:v>4.2990715181456677E-4</c:v>
                </c:pt>
                <c:pt idx="411">
                  <c:v>4.4842990004367986E-4</c:v>
                </c:pt>
                <c:pt idx="412">
                  <c:v>4.6769004532913307E-4</c:v>
                </c:pt>
                <c:pt idx="413">
                  <c:v>4.8771417659831647E-4</c:v>
                </c:pt>
                <c:pt idx="414">
                  <c:v>5.085297221667528E-4</c:v>
                </c:pt>
                <c:pt idx="415">
                  <c:v>5.3016497137962676E-4</c:v>
                </c:pt>
                <c:pt idx="416">
                  <c:v>5.5264909662340004E-4</c:v>
                </c:pt>
                <c:pt idx="417">
                  <c:v>5.7601217570664247E-4</c:v>
                </c:pt>
                <c:pt idx="418">
                  <c:v>6.002852146087895E-4</c:v>
                </c:pt>
                <c:pt idx="419">
                  <c:v>6.2550017059524667E-4</c:v>
                </c:pt>
                <c:pt idx="420">
                  <c:v>6.5168997569684851E-4</c:v>
                </c:pt>
                <c:pt idx="421">
                  <c:v>6.7888856055127109E-4</c:v>
                </c:pt>
                <c:pt idx="422">
                  <c:v>7.0713087860368952E-4</c:v>
                </c:pt>
                <c:pt idx="423">
                  <c:v>7.3645293066346021E-4</c:v>
                </c:pt>
                <c:pt idx="424">
                  <c:v>7.668917898132323E-4</c:v>
                </c:pt>
                <c:pt idx="425">
                  <c:v>7.9848562666646539E-4</c:v>
                </c:pt>
                <c:pt idx="426">
                  <c:v>8.3127373496886192E-4</c:v>
                </c:pt>
                <c:pt idx="427">
                  <c:v>8.6529655753877111E-4</c:v>
                </c:pt>
                <c:pt idx="428">
                  <c:v>9.0059571254113571E-4</c:v>
                </c:pt>
                <c:pt idx="429">
                  <c:v>9.3721402008907213E-4</c:v>
                </c:pt>
                <c:pt idx="430">
                  <c:v>9.7519552916671228E-4</c:v>
                </c:pt>
                <c:pt idx="431">
                  <c:v>1.0145855448663286E-3</c:v>
                </c:pt>
                <c:pt idx="432">
                  <c:v>1.0554306559323763E-3</c:v>
                </c:pt>
                <c:pt idx="433">
                  <c:v>1.0977787626043909E-3</c:v>
                </c:pt>
                <c:pt idx="434">
                  <c:v>1.141679104750284E-3</c:v>
                </c:pt>
                <c:pt idx="435">
                  <c:v>1.187182290280952E-3</c:v>
                </c:pt>
                <c:pt idx="436">
                  <c:v>1.2343403238364501E-3</c:v>
                </c:pt>
                <c:pt idx="437">
                  <c:v>1.283206635733621E-3</c:v>
                </c:pt>
                <c:pt idx="438">
                  <c:v>1.3338361111642429E-3</c:v>
                </c:pt>
                <c:pt idx="439">
                  <c:v>1.3862851196323081E-3</c:v>
                </c:pt>
                <c:pt idx="440">
                  <c:v>1.4406115446183531E-3</c:v>
                </c:pt>
                <c:pt idx="441">
                  <c:v>1.4968748134581548E-3</c:v>
                </c:pt>
                <c:pt idx="442">
                  <c:v>1.5551359274225032E-3</c:v>
                </c:pt>
                <c:pt idx="443">
                  <c:v>1.6154574919840458E-3</c:v>
                </c:pt>
                <c:pt idx="444">
                  <c:v>1.6779037472566126E-3</c:v>
                </c:pt>
                <c:pt idx="445">
                  <c:v>1.7425405985916952E-3</c:v>
                </c:pt>
                <c:pt idx="446">
                  <c:v>1.8094356473161688E-3</c:v>
                </c:pt>
                <c:pt idx="447">
                  <c:v>1.8786582215945991E-3</c:v>
                </c:pt>
                <c:pt idx="448">
                  <c:v>1.9502794073987713E-3</c:v>
                </c:pt>
                <c:pt idx="449">
                  <c:v>2.0243720795664658E-3</c:v>
                </c:pt>
                <c:pt idx="450">
                  <c:v>2.1010109329306992E-3</c:v>
                </c:pt>
                <c:pt idx="451">
                  <c:v>2.1802725135000927E-3</c:v>
                </c:pt>
                <c:pt idx="452">
                  <c:v>2.2622352496700368E-3</c:v>
                </c:pt>
                <c:pt idx="453">
                  <c:v>2.3469794834440182E-3</c:v>
                </c:pt>
                <c:pt idx="454">
                  <c:v>2.4345875016432822E-3</c:v>
                </c:pt>
                <c:pt idx="455">
                  <c:v>2.5251435670827281E-3</c:v>
                </c:pt>
                <c:pt idx="456">
                  <c:v>2.6187339496898257E-3</c:v>
                </c:pt>
                <c:pt idx="457">
                  <c:v>2.7154469575428374E-3</c:v>
                </c:pt>
                <c:pt idx="458">
                  <c:v>2.8153729678038718E-3</c:v>
                </c:pt>
                <c:pt idx="459">
                  <c:v>2.9186044575215076E-3</c:v>
                </c:pt>
                <c:pt idx="460">
                  <c:v>3.0252360342769369E-3</c:v>
                </c:pt>
                <c:pt idx="461">
                  <c:v>3.1353644666470529E-3</c:v>
                </c:pt>
                <c:pt idx="462">
                  <c:v>3.2490887144569348E-3</c:v>
                </c:pt>
                <c:pt idx="463">
                  <c:v>3.3665099587936991E-3</c:v>
                </c:pt>
                <c:pt idx="464">
                  <c:v>3.487731631752635E-3</c:v>
                </c:pt>
                <c:pt idx="465">
                  <c:v>3.6128594458862419E-3</c:v>
                </c:pt>
                <c:pt idx="466">
                  <c:v>3.7420014233257447E-3</c:v>
                </c:pt>
                <c:pt idx="467">
                  <c:v>3.8752679245440376E-3</c:v>
                </c:pt>
                <c:pt idx="468">
                  <c:v>4.0127716767284771E-3</c:v>
                </c:pt>
                <c:pt idx="469">
                  <c:v>4.1546278017309127E-3</c:v>
                </c:pt>
                <c:pt idx="470">
                  <c:v>4.3009538435621201E-3</c:v>
                </c:pt>
                <c:pt idx="471">
                  <c:v>4.4518697953967231E-3</c:v>
                </c:pt>
                <c:pt idx="472">
                  <c:v>4.6074981260541964E-3</c:v>
                </c:pt>
                <c:pt idx="473">
                  <c:v>4.7679638059209837E-3</c:v>
                </c:pt>
                <c:pt idx="474">
                  <c:v>4.9333943322780321E-3</c:v>
                </c:pt>
                <c:pt idx="475">
                  <c:v>5.1039197539973881E-3</c:v>
                </c:pt>
                <c:pt idx="476">
                  <c:v>5.2796726955710747E-3</c:v>
                </c:pt>
                <c:pt idx="477">
                  <c:v>5.4607883804346363E-3</c:v>
                </c:pt>
                <c:pt idx="478">
                  <c:v>5.6474046535474843E-3</c:v>
                </c:pt>
                <c:pt idx="479">
                  <c:v>5.8396620031914105E-3</c:v>
                </c:pt>
                <c:pt idx="480">
                  <c:v>6.0377035819480906E-3</c:v>
                </c:pt>
                <c:pt idx="481">
                  <c:v>6.2416752268161556E-3</c:v>
                </c:pt>
                <c:pt idx="482">
                  <c:v>6.4517254784276978E-3</c:v>
                </c:pt>
                <c:pt idx="483">
                  <c:v>6.6680055993236604E-3</c:v>
                </c:pt>
                <c:pt idx="484">
                  <c:v>6.8906695912473248E-3</c:v>
                </c:pt>
                <c:pt idx="485">
                  <c:v>7.119874211414353E-3</c:v>
                </c:pt>
                <c:pt idx="486">
                  <c:v>7.3557789877180171E-3</c:v>
                </c:pt>
                <c:pt idx="487">
                  <c:v>7.5985462328273697E-3</c:v>
                </c:pt>
                <c:pt idx="488">
                  <c:v>7.8483410571360043E-3</c:v>
                </c:pt>
                <c:pt idx="489">
                  <c:v>8.1053313805190489E-3</c:v>
                </c:pt>
                <c:pt idx="490">
                  <c:v>8.3696879428553222E-3</c:v>
                </c:pt>
                <c:pt idx="491">
                  <c:v>8.6415843132718502E-3</c:v>
                </c:pt>
                <c:pt idx="492">
                  <c:v>8.9211968980673385E-3</c:v>
                </c:pt>
                <c:pt idx="493">
                  <c:v>9.2087049472713758E-3</c:v>
                </c:pt>
                <c:pt idx="494">
                  <c:v>9.5042905597960293E-3</c:v>
                </c:pt>
                <c:pt idx="495">
                  <c:v>9.8081386871363644E-3</c:v>
                </c:pt>
                <c:pt idx="496">
                  <c:v>1.0120437135576175E-2</c:v>
                </c:pt>
                <c:pt idx="497">
                  <c:v>1.044137656685588E-2</c:v>
                </c:pt>
                <c:pt idx="498">
                  <c:v>1.0771150497259031E-2</c:v>
                </c:pt>
                <c:pt idx="499">
                  <c:v>1.1109955295074119E-2</c:v>
                </c:pt>
                <c:pt idx="500">
                  <c:v>1.1457990176388924E-2</c:v>
                </c:pt>
                <c:pt idx="501">
                  <c:v>1.1815457199174154E-2</c:v>
                </c:pt>
                <c:pt idx="502">
                  <c:v>1.2182561255614273E-2</c:v>
                </c:pt>
                <c:pt idx="503">
                  <c:v>1.2559510062642793E-2</c:v>
                </c:pt>
                <c:pt idx="504">
                  <c:v>1.2946514150640458E-2</c:v>
                </c:pt>
                <c:pt idx="505">
                  <c:v>1.3343786850254741E-2</c:v>
                </c:pt>
                <c:pt idx="506">
                  <c:v>1.3751544277299545E-2</c:v>
                </c:pt>
                <c:pt idx="507">
                  <c:v>1.4170005315694735E-2</c:v>
                </c:pt>
                <c:pt idx="508">
                  <c:v>1.4599391598405497E-2</c:v>
                </c:pt>
                <c:pt idx="509">
                  <c:v>1.5039927486342253E-2</c:v>
                </c:pt>
                <c:pt idx="510">
                  <c:v>1.5491840045182493E-2</c:v>
                </c:pt>
                <c:pt idx="511">
                  <c:v>1.5955359020076613E-2</c:v>
                </c:pt>
                <c:pt idx="512">
                  <c:v>1.6430716808200782E-2</c:v>
                </c:pt>
                <c:pt idx="513">
                  <c:v>1.6918148429120438E-2</c:v>
                </c:pt>
                <c:pt idx="514">
                  <c:v>1.7417891492929161E-2</c:v>
                </c:pt>
                <c:pt idx="515">
                  <c:v>1.7930186166128594E-2</c:v>
                </c:pt>
                <c:pt idx="516">
                  <c:v>1.8455275135215953E-2</c:v>
                </c:pt>
                <c:pt idx="517">
                  <c:v>1.8993403567946963E-2</c:v>
                </c:pt>
                <c:pt idx="518">
                  <c:v>1.954481907224306E-2</c:v>
                </c:pt>
                <c:pt idx="519">
                  <c:v>2.0109771652712959E-2</c:v>
                </c:pt>
                <c:pt idx="520">
                  <c:v>2.0688513664759753E-2</c:v>
                </c:pt>
                <c:pt idx="521">
                  <c:v>2.1281299766246618E-2</c:v>
                </c:pt>
                <c:pt idx="522">
                  <c:v>2.1888386866694517E-2</c:v>
                </c:pt>
                <c:pt idx="523">
                  <c:v>2.2510034073988185E-2</c:v>
                </c:pt>
                <c:pt idx="524">
                  <c:v>2.3146502638566348E-2</c:v>
                </c:pt>
                <c:pt idx="525">
                  <c:v>2.37980558950758E-2</c:v>
                </c:pt>
                <c:pt idx="526">
                  <c:v>2.4464959201468579E-2</c:v>
                </c:pt>
                <c:pt idx="527">
                  <c:v>2.5147479875524407E-2</c:v>
                </c:pt>
                <c:pt idx="528">
                  <c:v>2.5845887128782101E-2</c:v>
                </c:pt>
                <c:pt idx="529">
                  <c:v>2.6560451997864807E-2</c:v>
                </c:pt>
                <c:pt idx="530">
                  <c:v>2.7291447273186668E-2</c:v>
                </c:pt>
                <c:pt idx="531">
                  <c:v>2.8039147425029703E-2</c:v>
                </c:pt>
                <c:pt idx="532">
                  <c:v>2.8803828526981944E-2</c:v>
                </c:pt>
                <c:pt idx="533">
                  <c:v>2.9585768176729983E-2</c:v>
                </c:pt>
                <c:pt idx="534">
                  <c:v>3.03852454142008E-2</c:v>
                </c:pt>
                <c:pt idx="535">
                  <c:v>3.1202540637050163E-2</c:v>
                </c:pt>
                <c:pt idx="536">
                  <c:v>3.2037935513497005E-2</c:v>
                </c:pt>
                <c:pt idx="537">
                  <c:v>3.2891712892505101E-2</c:v>
                </c:pt>
                <c:pt idx="538">
                  <c:v>3.3764156711316065E-2</c:v>
                </c:pt>
                <c:pt idx="539">
                  <c:v>3.4655551900339747E-2</c:v>
                </c:pt>
                <c:pt idx="540">
                  <c:v>3.556618428541039E-2</c:v>
                </c:pt>
                <c:pt idx="541">
                  <c:v>3.6496340487419496E-2</c:v>
                </c:pt>
                <c:pt idx="542">
                  <c:v>3.744630781933856E-2</c:v>
                </c:pt>
                <c:pt idx="543">
                  <c:v>3.8416374180647618E-2</c:v>
                </c:pt>
                <c:pt idx="544">
                  <c:v>3.9406827949187866E-2</c:v>
                </c:pt>
                <c:pt idx="545">
                  <c:v>4.041795787045882E-2</c:v>
                </c:pt>
                <c:pt idx="546">
                  <c:v>4.1450052944383919E-2</c:v>
                </c:pt>
                <c:pt idx="547">
                  <c:v>4.250340230957031E-2</c:v>
                </c:pt>
                <c:pt idx="548">
                  <c:v>4.3578295125091371E-2</c:v>
                </c:pt>
                <c:pt idx="549">
                  <c:v>4.4675020449823591E-2</c:v>
                </c:pt>
                <c:pt idx="550">
                  <c:v>4.5793867119371549E-2</c:v>
                </c:pt>
                <c:pt idx="551">
                  <c:v>4.6935123620617976E-2</c:v>
                </c:pt>
                <c:pt idx="552">
                  <c:v>4.809907796393794E-2</c:v>
                </c:pt>
                <c:pt idx="553">
                  <c:v>4.9286017553120079E-2</c:v>
                </c:pt>
                <c:pt idx="554">
                  <c:v>5.0496229053038952E-2</c:v>
                </c:pt>
                <c:pt idx="555">
                  <c:v>5.172999825512721E-2</c:v>
                </c:pt>
                <c:pt idx="556">
                  <c:v>5.29876099406974E-2</c:v>
                </c:pt>
                <c:pt idx="557">
                  <c:v>5.4269347742166969E-2</c:v>
                </c:pt>
                <c:pt idx="558">
                  <c:v>5.5575494002243014E-2</c:v>
                </c:pt>
                <c:pt idx="559">
                  <c:v>5.6906329631124859E-2</c:v>
                </c:pt>
                <c:pt idx="560">
                  <c:v>5.8262133961786935E-2</c:v>
                </c:pt>
                <c:pt idx="561">
                  <c:v>5.9643184603406063E-2</c:v>
                </c:pt>
                <c:pt idx="562">
                  <c:v>6.1049757293000564E-2</c:v>
                </c:pt>
                <c:pt idx="563">
                  <c:v>6.2482125745350926E-2</c:v>
                </c:pt>
                <c:pt idx="564">
                  <c:v>6.3940561501275375E-2</c:v>
                </c:pt>
                <c:pt idx="565">
                  <c:v>6.5425333774335195E-2</c:v>
                </c:pt>
                <c:pt idx="566">
                  <c:v>6.6936709296048363E-2</c:v>
                </c:pt>
                <c:pt idx="567">
                  <c:v>6.8474952159692126E-2</c:v>
                </c:pt>
                <c:pt idx="568">
                  <c:v>7.0040323662778431E-2</c:v>
                </c:pt>
                <c:pt idx="569">
                  <c:v>7.1633082148287522E-2</c:v>
                </c:pt>
                <c:pt idx="570">
                  <c:v>7.3253482844749335E-2</c:v>
                </c:pt>
                <c:pt idx="571">
                  <c:v>7.4901777705263128E-2</c:v>
                </c:pt>
                <c:pt idx="572">
                  <c:v>7.6578215245549391E-2</c:v>
                </c:pt>
                <c:pt idx="573">
                  <c:v>7.8283040381129931E-2</c:v>
                </c:pt>
                <c:pt idx="574">
                  <c:v>8.0016494263734972E-2</c:v>
                </c:pt>
                <c:pt idx="575">
                  <c:v>8.1778814117037621E-2</c:v>
                </c:pt>
                <c:pt idx="576">
                  <c:v>8.3570233071819183E-2</c:v>
                </c:pt>
                <c:pt idx="577">
                  <c:v>8.5390980000670608E-2</c:v>
                </c:pt>
                <c:pt idx="578">
                  <c:v>8.7241279352337053E-2</c:v>
                </c:pt>
                <c:pt idx="579">
                  <c:v>8.9121350985815639E-2</c:v>
                </c:pt>
                <c:pt idx="580">
                  <c:v>9.103141000431772E-2</c:v>
                </c:pt>
                <c:pt idx="581">
                  <c:v>9.297166658920876E-2</c:v>
                </c:pt>
                <c:pt idx="582">
                  <c:v>9.4942325834041871E-2</c:v>
                </c:pt>
                <c:pt idx="583">
                  <c:v>9.6943587578801102E-2</c:v>
                </c:pt>
                <c:pt idx="584">
                  <c:v>9.8975646244473761E-2</c:v>
                </c:pt>
                <c:pt idx="585">
                  <c:v>0.10103869066807228</c:v>
                </c:pt>
                <c:pt idx="586">
                  <c:v>0.10313290393822692</c:v>
                </c:pt>
                <c:pt idx="587">
                  <c:v>0.10525846323147243</c:v>
                </c:pt>
                <c:pt idx="588">
                  <c:v>0.10741553964935371</c:v>
                </c:pt>
                <c:pt idx="589">
                  <c:v>0.1096042980564759</c:v>
                </c:pt>
                <c:pt idx="590">
                  <c:v>0.1118248969196253</c:v>
                </c:pt>
                <c:pt idx="591">
                  <c:v>0.11407748814808957</c:v>
                </c:pt>
                <c:pt idx="592">
                  <c:v>0.11636221693530535</c:v>
                </c:pt>
                <c:pt idx="593">
                  <c:v>0.11867922160196258</c:v>
                </c:pt>
                <c:pt idx="594">
                  <c:v>0.12102863344069638</c:v>
                </c:pt>
                <c:pt idx="595">
                  <c:v>0.12341057656249585</c:v>
                </c:pt>
                <c:pt idx="596">
                  <c:v>0.125825167744962</c:v>
                </c:pt>
                <c:pt idx="597">
                  <c:v>0.12827251628254518</c:v>
                </c:pt>
                <c:pt idx="598">
                  <c:v>0.13075272383889402</c:v>
                </c:pt>
                <c:pt idx="599">
                  <c:v>0.13326588430144698</c:v>
                </c:pt>
                <c:pt idx="600">
                  <c:v>0.13581208363839786</c:v>
                </c:pt>
                <c:pt idx="601">
                  <c:v>0.13839139975816739</c:v>
                </c:pt>
                <c:pt idx="602">
                  <c:v>0.14100390237150986</c:v>
                </c:pt>
                <c:pt idx="603">
                  <c:v>0.14364965285638745</c:v>
                </c:pt>
                <c:pt idx="604">
                  <c:v>0.14632870412573995</c:v>
                </c:pt>
                <c:pt idx="605">
                  <c:v>0.14904110049827993</c:v>
                </c:pt>
                <c:pt idx="606">
                  <c:v>0.15178687757244139</c:v>
                </c:pt>
                <c:pt idx="607">
                  <c:v>0.15456606210360915</c:v>
                </c:pt>
                <c:pt idx="608">
                  <c:v>0.15737867188475349</c:v>
                </c:pt>
                <c:pt idx="609">
                  <c:v>0.16022471563059706</c:v>
                </c:pt>
                <c:pt idx="610">
                  <c:v>0.16310419286543534</c:v>
                </c:pt>
                <c:pt idx="611">
                  <c:v>0.16601709381473315</c:v>
                </c:pt>
                <c:pt idx="612">
                  <c:v>0.16896339930061666</c:v>
                </c:pt>
                <c:pt idx="613">
                  <c:v>0.17194308064137984</c:v>
                </c:pt>
                <c:pt idx="614">
                  <c:v>0.17495609955512068</c:v>
                </c:pt>
                <c:pt idx="615">
                  <c:v>0.17800240806762127</c:v>
                </c:pt>
                <c:pt idx="616">
                  <c:v>0.18108194842458417</c:v>
                </c:pt>
                <c:pt idx="617">
                  <c:v>0.18419465300833357</c:v>
                </c:pt>
                <c:pt idx="618">
                  <c:v>0.18734044425908883</c:v>
                </c:pt>
                <c:pt idx="619">
                  <c:v>0.19051923460091447</c:v>
                </c:pt>
                <c:pt idx="620">
                  <c:v>0.19373092637244738</c:v>
                </c:pt>
                <c:pt idx="621">
                  <c:v>0.19697541176250111</c:v>
                </c:pt>
                <c:pt idx="622">
                  <c:v>0.20025257275064162</c:v>
                </c:pt>
                <c:pt idx="623">
                  <c:v>0.20356228105282723</c:v>
                </c:pt>
                <c:pt idx="624">
                  <c:v>0.20690439807220229</c:v>
                </c:pt>
                <c:pt idx="625">
                  <c:v>0.21027877485512961</c:v>
                </c:pt>
                <c:pt idx="626">
                  <c:v>0.21368525205254404</c:v>
                </c:pt>
                <c:pt idx="627">
                  <c:v>0.21712365988670607</c:v>
                </c:pt>
                <c:pt idx="628">
                  <c:v>0.22059381812342979</c:v>
                </c:pt>
                <c:pt idx="629">
                  <c:v>0.22409553604985713</c:v>
                </c:pt>
                <c:pt idx="630">
                  <c:v>0.22762861245784341</c:v>
                </c:pt>
                <c:pt idx="631">
                  <c:v>0.23119283563301973</c:v>
                </c:pt>
                <c:pt idx="632">
                  <c:v>0.23478798334958909</c:v>
                </c:pt>
                <c:pt idx="633">
                  <c:v>0.23841382287091137</c:v>
                </c:pt>
                <c:pt idx="634">
                  <c:v>0.24207011095592756</c:v>
                </c:pt>
                <c:pt idx="635">
                  <c:v>0.24575659387146964</c:v>
                </c:pt>
                <c:pt idx="636">
                  <c:v>0.24947300741049522</c:v>
                </c:pt>
                <c:pt idx="637">
                  <c:v>0.25321907691628665</c:v>
                </c:pt>
                <c:pt idx="638">
                  <c:v>0.25699451731264372</c:v>
                </c:pt>
                <c:pt idx="639">
                  <c:v>0.26079903314010022</c:v>
                </c:pt>
                <c:pt idx="640">
                  <c:v>0.26463231859818348</c:v>
                </c:pt>
                <c:pt idx="641">
                  <c:v>0.26849405759373812</c:v>
                </c:pt>
                <c:pt idx="642">
                  <c:v>0.27238392379532361</c:v>
                </c:pt>
                <c:pt idx="643">
                  <c:v>0.27630158069369593</c:v>
                </c:pt>
                <c:pt idx="644">
                  <c:v>0.28024668166837413</c:v>
                </c:pt>
                <c:pt idx="645">
                  <c:v>0.28421887006029134</c:v>
                </c:pt>
                <c:pt idx="646">
                  <c:v>0.28821777925052122</c:v>
                </c:pt>
                <c:pt idx="647">
                  <c:v>0.29224303274506869</c:v>
                </c:pt>
                <c:pt idx="648">
                  <c:v>0.29629424426570661</c:v>
                </c:pt>
                <c:pt idx="649">
                  <c:v>0.30037101784683651</c:v>
                </c:pt>
                <c:pt idx="650">
                  <c:v>0.30447294793834423</c:v>
                </c:pt>
                <c:pt idx="651">
                  <c:v>0.30859961951441828</c:v>
                </c:pt>
                <c:pt idx="652">
                  <c:v>0.31275060818829392</c:v>
                </c:pt>
                <c:pt idx="653">
                  <c:v>0.31692548033287626</c:v>
                </c:pt>
                <c:pt idx="654">
                  <c:v>0.32112379320719731</c:v>
                </c:pt>
                <c:pt idx="655">
                  <c:v>0.32534509508865167</c:v>
                </c:pt>
                <c:pt idx="656">
                  <c:v>0.32958892541095197</c:v>
                </c:pt>
                <c:pt idx="657">
                  <c:v>0.33385481490774116</c:v>
                </c:pt>
                <c:pt idx="658">
                  <c:v>0.33814228576179139</c:v>
                </c:pt>
                <c:pt idx="659">
                  <c:v>0.34245085175971723</c:v>
                </c:pt>
                <c:pt idx="660">
                  <c:v>0.34678001845212325</c:v>
                </c:pt>
                <c:pt idx="661">
                  <c:v>0.35112928331910176</c:v>
                </c:pt>
                <c:pt idx="662">
                  <c:v>0.35549813594099389</c:v>
                </c:pt>
                <c:pt idx="663">
                  <c:v>0.35988605817431796</c:v>
                </c:pt>
                <c:pt idx="664">
                  <c:v>0.36429252433276993</c:v>
                </c:pt>
                <c:pt idx="665">
                  <c:v>0.36871700137319002</c:v>
                </c:pt>
                <c:pt idx="666">
                  <c:v>0.37315894908639119</c:v>
                </c:pt>
                <c:pt idx="667">
                  <c:v>0.3776178202927345</c:v>
                </c:pt>
                <c:pt idx="668">
                  <c:v>0.38209306104233776</c:v>
                </c:pt>
                <c:pt idx="669">
                  <c:v>0.38658411081979493</c:v>
                </c:pt>
                <c:pt idx="670">
                  <c:v>0.39109040275328277</c:v>
                </c:pt>
                <c:pt idx="671">
                  <c:v>0.39561136382792472</c:v>
                </c:pt>
                <c:pt idx="672">
                  <c:v>0.40014641510328025</c:v>
                </c:pt>
                <c:pt idx="673">
                  <c:v>0.40469497193482168</c:v>
                </c:pt>
                <c:pt idx="674">
                  <c:v>0.409256444199259</c:v>
                </c:pt>
                <c:pt idx="675">
                  <c:v>0.41383023652356782</c:v>
                </c:pt>
                <c:pt idx="676">
                  <c:v>0.41841574851757346</c:v>
                </c:pt>
                <c:pt idx="677">
                  <c:v>0.42301237500993899</c:v>
                </c:pt>
                <c:pt idx="678">
                  <c:v>0.42761950628740436</c:v>
                </c:pt>
                <c:pt idx="679">
                  <c:v>0.43223652833711812</c:v>
                </c:pt>
                <c:pt idx="680">
                  <c:v>0.43686282309190205</c:v>
                </c:pt>
                <c:pt idx="681">
                  <c:v>0.44149776867828533</c:v>
                </c:pt>
                <c:pt idx="682">
                  <c:v>0.44614073966714241</c:v>
                </c:pt>
                <c:pt idx="683">
                  <c:v>0.45079110732676669</c:v>
                </c:pt>
                <c:pt idx="684">
                  <c:v>0.45544823987820882</c:v>
                </c:pt>
                <c:pt idx="685">
                  <c:v>0.4601115027527074</c:v>
                </c:pt>
                <c:pt idx="686">
                  <c:v>0.46478025885103719</c:v>
                </c:pt>
                <c:pt idx="687">
                  <c:v>0.46945386880459783</c:v>
                </c:pt>
                <c:pt idx="688">
                  <c:v>0.47413169123806503</c:v>
                </c:pt>
                <c:pt idx="689">
                  <c:v>0.47881308303342485</c:v>
                </c:pt>
                <c:pt idx="690">
                  <c:v>0.48349739959520888</c:v>
                </c:pt>
                <c:pt idx="691">
                  <c:v>0.4881839951167492</c:v>
                </c:pt>
                <c:pt idx="692">
                  <c:v>0.49287222284726873</c:v>
                </c:pt>
                <c:pt idx="693">
                  <c:v>0.4975614353596241</c:v>
                </c:pt>
                <c:pt idx="694">
                  <c:v>0.50225098481851471</c:v>
                </c:pt>
                <c:pt idx="695">
                  <c:v>0.50694022324897481</c:v>
                </c:pt>
                <c:pt idx="696">
                  <c:v>0.51162850280496086</c:v>
                </c:pt>
                <c:pt idx="697">
                  <c:v>0.51631517603785115</c:v>
                </c:pt>
                <c:pt idx="698">
                  <c:v>0.52099959616466962</c:v>
                </c:pt>
                <c:pt idx="699">
                  <c:v>0.52568111733585077</c:v>
                </c:pt>
                <c:pt idx="700">
                  <c:v>0.53035909490236</c:v>
                </c:pt>
                <c:pt idx="701">
                  <c:v>0.53503288568198559</c:v>
                </c:pt>
                <c:pt idx="702">
                  <c:v>0.5397018482246172</c:v>
                </c:pt>
                <c:pt idx="703">
                  <c:v>0.54436534307633289</c:v>
                </c:pt>
                <c:pt idx="704">
                  <c:v>0.54902273304210858</c:v>
                </c:pt>
                <c:pt idx="705">
                  <c:v>0.5536733834469727</c:v>
                </c:pt>
                <c:pt idx="706">
                  <c:v>0.55831666239542743</c:v>
                </c:pt>
                <c:pt idx="707">
                  <c:v>0.56295194102895951</c:v>
                </c:pt>
                <c:pt idx="708">
                  <c:v>0.56757859378146547</c:v>
                </c:pt>
                <c:pt idx="709">
                  <c:v>0.5721959986324191</c:v>
                </c:pt>
                <c:pt idx="710">
                  <c:v>0.57680353735761059</c:v>
                </c:pt>
                <c:pt idx="711">
                  <c:v>0.58140059577728731</c:v>
                </c:pt>
                <c:pt idx="712">
                  <c:v>0.58598656400153259</c:v>
                </c:pt>
                <c:pt idx="713">
                  <c:v>0.59056083667271841</c:v>
                </c:pt>
                <c:pt idx="714">
                  <c:v>0.59512281320487004</c:v>
                </c:pt>
                <c:pt idx="715">
                  <c:v>0.5996718980197886</c:v>
                </c:pt>
                <c:pt idx="716">
                  <c:v>0.60420750077977325</c:v>
                </c:pt>
                <c:pt idx="717">
                  <c:v>0.60872903661679434</c:v>
                </c:pt>
                <c:pt idx="718">
                  <c:v>0.61323592635796942</c:v>
                </c:pt>
                <c:pt idx="719">
                  <c:v>0.61772759674719668</c:v>
                </c:pt>
                <c:pt idx="720">
                  <c:v>0.62220348066280606</c:v>
                </c:pt>
                <c:pt idx="721">
                  <c:v>0.62666301733109142</c:v>
                </c:pt>
                <c:pt idx="722">
                  <c:v>0.63110565253558937</c:v>
                </c:pt>
                <c:pt idx="723">
                  <c:v>0.63553083882197681</c:v>
                </c:pt>
                <c:pt idx="724">
                  <c:v>0.63993803569846219</c:v>
                </c:pt>
                <c:pt idx="725">
                  <c:v>0.64432670983154894</c:v>
                </c:pt>
                <c:pt idx="726">
                  <c:v>0.64869633523705539</c:v>
                </c:pt>
                <c:pt idx="727">
                  <c:v>0.65304639346627857</c:v>
                </c:pt>
                <c:pt idx="728">
                  <c:v>0.65737637378719449</c:v>
                </c:pt>
                <c:pt idx="729">
                  <c:v>0.66168577336059242</c:v>
                </c:pt>
                <c:pt idx="730">
                  <c:v>0.66597409741104319</c:v>
                </c:pt>
                <c:pt idx="731">
                  <c:v>0.67024085939261058</c:v>
                </c:pt>
                <c:pt idx="732">
                  <c:v>0.67448558114921342</c:v>
                </c:pt>
                <c:pt idx="733">
                  <c:v>0.6787077930695582</c:v>
                </c:pt>
                <c:pt idx="734">
                  <c:v>0.68290703423655985</c:v>
                </c:pt>
                <c:pt idx="735">
                  <c:v>0.68708285257117929</c:v>
                </c:pt>
                <c:pt idx="736">
                  <c:v>0.69123480497060585</c:v>
                </c:pt>
                <c:pt idx="737">
                  <c:v>0.695362457440723</c:v>
                </c:pt>
                <c:pt idx="738">
                  <c:v>0.69946538522279766</c:v>
                </c:pt>
                <c:pt idx="739">
                  <c:v>0.70354317291433821</c:v>
                </c:pt>
                <c:pt idx="740">
                  <c:v>0.70759541458407371</c:v>
                </c:pt>
                <c:pt idx="741">
                  <c:v>0.71162171388101003</c:v>
                </c:pt>
                <c:pt idx="742">
                  <c:v>0.7156216841375258</c:v>
                </c:pt>
                <c:pt idx="743">
                  <c:v>0.71959494846647232</c:v>
                </c:pt>
                <c:pt idx="744">
                  <c:v>0.72354113985225221</c:v>
                </c:pt>
                <c:pt idx="745">
                  <c:v>0.72745990123585214</c:v>
                </c:pt>
                <c:pt idx="746">
                  <c:v>0.73135088559381245</c:v>
                </c:pt>
                <c:pt idx="747">
                  <c:v>0.73521375601112116</c:v>
                </c:pt>
                <c:pt idx="748">
                  <c:v>0.73904818574802378</c:v>
                </c:pt>
                <c:pt idx="749">
                  <c:v>0.74285385830074846</c:v>
                </c:pt>
                <c:pt idx="750">
                  <c:v>0.74663046745614725</c:v>
                </c:pt>
                <c:pt idx="751">
                  <c:v>0.75037771734026182</c:v>
                </c:pt>
                <c:pt idx="752">
                  <c:v>0.754095322460826</c:v>
                </c:pt>
                <c:pt idx="753">
                  <c:v>0.75778300774372287</c:v>
                </c:pt>
                <c:pt idx="754">
                  <c:v>0.76144050856341883</c:v>
                </c:pt>
                <c:pt idx="755">
                  <c:v>0.76506757076740095</c:v>
                </c:pt>
                <c:pt idx="756">
                  <c:v>0.76866395069465043</c:v>
                </c:pt>
                <c:pt idx="757">
                  <c:v>0.772229415188188</c:v>
                </c:pt>
                <c:pt idx="758">
                  <c:v>0.775763741601733</c:v>
                </c:pt>
                <c:pt idx="759">
                  <c:v>0.7792667178005207</c:v>
                </c:pt>
                <c:pt idx="760">
                  <c:v>0.78273814215632986</c:v>
                </c:pt>
                <c:pt idx="761">
                  <c:v>0.78617782353677201</c:v>
                </c:pt>
                <c:pt idx="762">
                  <c:v>0.7895855812889041</c:v>
                </c:pt>
                <c:pt idx="763">
                  <c:v>0.79296124521722544</c:v>
                </c:pt>
                <c:pt idx="764">
                  <c:v>0.79630465555612595</c:v>
                </c:pt>
                <c:pt idx="765">
                  <c:v>0.79961566293685749</c:v>
                </c:pt>
                <c:pt idx="766">
                  <c:v>0.80289412834910234</c:v>
                </c:pt>
                <c:pt idx="767">
                  <c:v>0.80613992309721627</c:v>
                </c:pt>
                <c:pt idx="768">
                  <c:v>0.80935292875123088</c:v>
                </c:pt>
                <c:pt idx="769">
                  <c:v>0.81253303709269709</c:v>
                </c:pt>
                <c:pt idx="770">
                  <c:v>0.81568015005546257</c:v>
                </c:pt>
                <c:pt idx="771">
                  <c:v>0.81879417966147272</c:v>
                </c:pt>
                <c:pt idx="772">
                  <c:v>0.82187504795169086</c:v>
                </c:pt>
                <c:pt idx="773">
                  <c:v>0.82492268691223791</c:v>
                </c:pt>
                <c:pt idx="774">
                  <c:v>0.82793703839585031</c:v>
                </c:pt>
                <c:pt idx="775">
                  <c:v>0.83091805403876295</c:v>
                </c:pt>
                <c:pt idx="776">
                  <c:v>0.83386569517312092</c:v>
                </c:pt>
                <c:pt idx="777">
                  <c:v>0.83677993273503293</c:v>
                </c:pt>
                <c:pt idx="778">
                  <c:v>0.83966074716837413</c:v>
                </c:pt>
                <c:pt idx="779">
                  <c:v>0.84250812832445598</c:v>
                </c:pt>
                <c:pt idx="780">
                  <c:v>0.84532207535767656</c:v>
                </c:pt>
                <c:pt idx="781">
                  <c:v>0.8481025966172705</c:v>
                </c:pt>
                <c:pt idx="782">
                  <c:v>0.8508497095352785</c:v>
                </c:pt>
                <c:pt idx="783">
                  <c:v>0.85356344051085709</c:v>
                </c:pt>
                <c:pt idx="784">
                  <c:v>0.85624382479105354</c:v>
                </c:pt>
                <c:pt idx="785">
                  <c:v>0.858890906348168</c:v>
                </c:pt>
                <c:pt idx="786">
                  <c:v>0.8615047377538313</c:v>
                </c:pt>
                <c:pt idx="787">
                  <c:v>0.86408538004992375</c:v>
                </c:pt>
                <c:pt idx="788">
                  <c:v>0.86663290261646364</c:v>
                </c:pt>
                <c:pt idx="789">
                  <c:v>0.86914738303659445</c:v>
                </c:pt>
                <c:pt idx="790">
                  <c:v>0.87162890695880035</c:v>
                </c:pt>
                <c:pt idx="791">
                  <c:v>0.87407756795647973</c:v>
                </c:pt>
                <c:pt idx="792">
                  <c:v>0.87649346738500944</c:v>
                </c:pt>
                <c:pt idx="793">
                  <c:v>0.87887671423642821</c:v>
                </c:pt>
                <c:pt idx="794">
                  <c:v>0.88122742499187268</c:v>
                </c:pt>
                <c:pt idx="795">
                  <c:v>0.88354572347189719</c:v>
                </c:pt>
                <c:pt idx="796">
                  <c:v>0.88583174068480819</c:v>
                </c:pt>
                <c:pt idx="797">
                  <c:v>0.88808561467314429</c:v>
                </c:pt>
                <c:pt idx="798">
                  <c:v>0.89030749035843437</c:v>
                </c:pt>
                <c:pt idx="799">
                  <c:v>0.89249751938436339</c:v>
                </c:pt>
                <c:pt idx="800">
                  <c:v>0.89465585995847496</c:v>
                </c:pt>
                <c:pt idx="801">
                  <c:v>0.89678267669254275</c:v>
                </c:pt>
                <c:pt idx="802">
                  <c:v>0.89887814044173708</c:v>
                </c:pt>
                <c:pt idx="803">
                  <c:v>0.90094242814271452</c:v>
                </c:pt>
                <c:pt idx="804">
                  <c:v>0.90297572265075976</c:v>
                </c:pt>
                <c:pt idx="805">
                  <c:v>0.90497821257610245</c:v>
                </c:pt>
                <c:pt idx="806">
                  <c:v>0.90695009211953503</c:v>
                </c:pt>
                <c:pt idx="807">
                  <c:v>0.90889156090745549</c:v>
                </c:pt>
                <c:pt idx="808">
                  <c:v>0.91080282382645461</c:v>
                </c:pt>
                <c:pt idx="809">
                  <c:v>0.91268409085757107</c:v>
                </c:pt>
                <c:pt idx="810">
                  <c:v>0.91453557691033061</c:v>
                </c:pt>
                <c:pt idx="811">
                  <c:v>0.91635750165668706</c:v>
                </c:pt>
                <c:pt idx="812">
                  <c:v>0.91815008936498255</c:v>
                </c:pt>
                <c:pt idx="813">
                  <c:v>0.91991356873403651</c:v>
                </c:pt>
                <c:pt idx="814">
                  <c:v>0.92164817272747912</c:v>
                </c:pt>
                <c:pt idx="815">
                  <c:v>0.92335413840843639</c:v>
                </c:pt>
                <c:pt idx="816">
                  <c:v>0.92503170677467406</c:v>
                </c:pt>
                <c:pt idx="817">
                  <c:v>0.92668112259430802</c:v>
                </c:pt>
                <c:pt idx="818">
                  <c:v>0.92830263424218251</c:v>
                </c:pt>
                <c:pt idx="819">
                  <c:v>0.9298964935370172</c:v>
                </c:pt>
                <c:pt idx="820">
                  <c:v>0.93146295557942227</c:v>
                </c:pt>
                <c:pt idx="821">
                  <c:v>0.93300227859087781</c:v>
                </c:pt>
                <c:pt idx="822">
                  <c:v>0.93451472375377076</c:v>
                </c:pt>
                <c:pt idx="823">
                  <c:v>0.93600055505258073</c:v>
                </c:pt>
                <c:pt idx="824">
                  <c:v>0.93746003911630427</c:v>
                </c:pt>
                <c:pt idx="825">
                  <c:v>0.9388934450622024</c:v>
                </c:pt>
                <c:pt idx="826">
                  <c:v>0.94030104434095652</c:v>
                </c:pt>
                <c:pt idx="827">
                  <c:v>0.94168311058331255</c:v>
                </c:pt>
                <c:pt idx="828">
                  <c:v>0.94303991944829191</c:v>
                </c:pt>
                <c:pt idx="829">
                  <c:v>0.94437174847304528</c:v>
                </c:pt>
                <c:pt idx="830">
                  <c:v>0.94567887692442154</c:v>
                </c:pt>
                <c:pt idx="831">
                  <c:v>0.94696158565232214</c:v>
                </c:pt>
                <c:pt idx="832">
                  <c:v>0.94822015694490858</c:v>
                </c:pt>
                <c:pt idx="833">
                  <c:v>0.94945487438572684</c:v>
                </c:pt>
                <c:pt idx="834">
                  <c:v>0.95066602271281209</c:v>
                </c:pt>
                <c:pt idx="835">
                  <c:v>0.95185388767983026</c:v>
                </c:pt>
                <c:pt idx="836">
                  <c:v>0.95301875591931595</c:v>
                </c:pt>
                <c:pt idx="837">
                  <c:v>0.95416091480805654</c:v>
                </c:pt>
                <c:pt idx="838">
                  <c:v>0.95528065233467641</c:v>
                </c:pt>
                <c:pt idx="839">
                  <c:v>0.95637825696946666</c:v>
                </c:pt>
                <c:pt idx="840">
                  <c:v>0.9574540175365075</c:v>
                </c:pt>
                <c:pt idx="841">
                  <c:v>0.95850822308812345</c:v>
                </c:pt>
                <c:pt idx="842">
                  <c:v>0.95954116278171298</c:v>
                </c:pt>
                <c:pt idx="843">
                  <c:v>0.96055312575898799</c:v>
                </c:pt>
                <c:pt idx="844">
                  <c:v>0.96154440102765792</c:v>
                </c:pt>
                <c:pt idx="845">
                  <c:v>0.96251527734559039</c:v>
                </c:pt>
                <c:pt idx="846">
                  <c:v>0.96346604310747519</c:v>
                </c:pt>
                <c:pt idx="847">
                  <c:v>0.96439698623402026</c:v>
                </c:pt>
                <c:pt idx="848">
                  <c:v>0.96530839406370184</c:v>
                </c:pt>
                <c:pt idx="849">
                  <c:v>0.96620055324708887</c:v>
                </c:pt>
                <c:pt idx="850">
                  <c:v>0.96707374964376247</c:v>
                </c:pt>
                <c:pt idx="851">
                  <c:v>0.96792826822184352</c:v>
                </c:pt>
                <c:pt idx="852">
                  <c:v>0.96876439296014427</c:v>
                </c:pt>
                <c:pt idx="853">
                  <c:v>0.96958240675295249</c:v>
                </c:pt>
                <c:pt idx="854">
                  <c:v>0.97038259131745896</c:v>
                </c:pt>
                <c:pt idx="855">
                  <c:v>0.97116522710383335</c:v>
                </c:pt>
                <c:pt idx="856">
                  <c:v>0.97193059320795194</c:v>
                </c:pt>
                <c:pt idx="857">
                  <c:v>0.97267896728678038</c:v>
                </c:pt>
                <c:pt idx="858">
                  <c:v>0.97341062547640911</c:v>
                </c:pt>
                <c:pt idx="859">
                  <c:v>0.9741258423127398</c:v>
                </c:pt>
                <c:pt idx="860">
                  <c:v>0.97482489065481825</c:v>
                </c:pt>
                <c:pt idx="861">
                  <c:v>0.97550804161080562</c:v>
                </c:pt>
                <c:pt idx="862">
                  <c:v>0.97617556446657994</c:v>
                </c:pt>
                <c:pt idx="863">
                  <c:v>0.97682772661695716</c:v>
                </c:pt>
                <c:pt idx="864">
                  <c:v>0.97746479349951831</c:v>
                </c:pt>
                <c:pt idx="865">
                  <c:v>0.97808702853102891</c:v>
                </c:pt>
                <c:pt idx="866">
                  <c:v>0.97869469304643331</c:v>
                </c:pt>
                <c:pt idx="867">
                  <c:v>0.97928804624040644</c:v>
                </c:pt>
                <c:pt idx="868">
                  <c:v>0.97986734511144402</c:v>
                </c:pt>
                <c:pt idx="869">
                  <c:v>0.98043284440846734</c:v>
                </c:pt>
                <c:pt idx="870">
                  <c:v>0.98098479657992232</c:v>
                </c:pt>
                <c:pt idx="871">
                  <c:v>0.98152345172534661</c:v>
                </c:pt>
                <c:pt idx="872">
                  <c:v>0.98204905754937999</c:v>
                </c:pt>
                <c:pt idx="873">
                  <c:v>0.98256185931818962</c:v>
                </c:pt>
                <c:pt idx="874">
                  <c:v>0.98306209981828241</c:v>
                </c:pt>
                <c:pt idx="875">
                  <c:v>0.98355001931767427</c:v>
                </c:pt>
                <c:pt idx="876">
                  <c:v>0.98402585552938526</c:v>
                </c:pt>
                <c:pt idx="877">
                  <c:v>0.98448984357722868</c:v>
                </c:pt>
                <c:pt idx="878">
                  <c:v>0.98494221596386011</c:v>
                </c:pt>
                <c:pt idx="879">
                  <c:v>0.98538320254105216</c:v>
                </c:pt>
                <c:pt idx="880">
                  <c:v>0.98581303048216129</c:v>
                </c:pt>
                <c:pt idx="881">
                  <c:v>0.98623192425674755</c:v>
                </c:pt>
                <c:pt idx="882">
                  <c:v>0.98664010560731275</c:v>
                </c:pt>
                <c:pt idx="883">
                  <c:v>0.98703779352811793</c:v>
                </c:pt>
                <c:pt idx="884">
                  <c:v>0.98742520424604208</c:v>
                </c:pt>
                <c:pt idx="885">
                  <c:v>0.98780255120344207</c:v>
                </c:pt>
                <c:pt idx="886">
                  <c:v>0.98817004504297512</c:v>
                </c:pt>
                <c:pt idx="887">
                  <c:v>0.9885278935943419</c:v>
                </c:pt>
                <c:pt idx="888">
                  <c:v>0.98887630186291064</c:v>
                </c:pt>
                <c:pt idx="889">
                  <c:v>0.98921547202017979</c:v>
                </c:pt>
                <c:pt idx="890">
                  <c:v>0.98954560339603748</c:v>
                </c:pt>
                <c:pt idx="891">
                  <c:v>0.98986689247277615</c:v>
                </c:pt>
                <c:pt idx="892">
                  <c:v>0.99017953288081928</c:v>
                </c:pt>
                <c:pt idx="893">
                  <c:v>0.99048371539611724</c:v>
                </c:pt>
                <c:pt idx="894">
                  <c:v>0.99077962793916963</c:v>
                </c:pt>
                <c:pt idx="895">
                  <c:v>0.9910674555756307</c:v>
                </c:pt>
                <c:pt idx="896">
                  <c:v>0.99134738051845483</c:v>
                </c:pt>
                <c:pt idx="897">
                  <c:v>0.99161958213153734</c:v>
                </c:pt>
                <c:pt idx="898">
                  <c:v>0.99188423693480954</c:v>
                </c:pt>
                <c:pt idx="899">
                  <c:v>0.99214151861074207</c:v>
                </c:pt>
                <c:pt idx="900">
                  <c:v>0.99239159801221477</c:v>
                </c:pt>
                <c:pt idx="901">
                  <c:v>0.99263464317170946</c:v>
                </c:pt>
                <c:pt idx="902">
                  <c:v>0.99287081931178123</c:v>
                </c:pt>
                <c:pt idx="903">
                  <c:v>0.99310028885676727</c:v>
                </c:pt>
                <c:pt idx="904">
                  <c:v>0.99332321144568869</c:v>
                </c:pt>
                <c:pt idx="905">
                  <c:v>0.99353974394630362</c:v>
                </c:pt>
                <c:pt idx="906">
                  <c:v>0.99375004047026883</c:v>
                </c:pt>
                <c:pt idx="907">
                  <c:v>0.99395425238936785</c:v>
                </c:pt>
                <c:pt idx="908">
                  <c:v>0.99415252835276469</c:v>
                </c:pt>
                <c:pt idx="909">
                  <c:v>0.99434501430524058</c:v>
                </c:pt>
                <c:pt idx="910">
                  <c:v>0.99453185350637352</c:v>
                </c:pt>
                <c:pt idx="911">
                  <c:v>0.99471318655061991</c:v>
                </c:pt>
                <c:pt idx="912">
                  <c:v>0.99488915138825906</c:v>
                </c:pt>
                <c:pt idx="913">
                  <c:v>0.99505988334715889</c:v>
                </c:pt>
                <c:pt idx="914">
                  <c:v>0.99522551515532631</c:v>
                </c:pt>
                <c:pt idx="915">
                  <c:v>0.99538617696420129</c:v>
                </c:pt>
                <c:pt idx="916">
                  <c:v>0.9955419963726585</c:v>
                </c:pt>
                <c:pt idx="917">
                  <c:v>0.99569309845167808</c:v>
                </c:pt>
                <c:pt idx="918">
                  <c:v>0.99583960576964836</c:v>
                </c:pt>
                <c:pt idx="919">
                  <c:v>0.9959816384182647</c:v>
                </c:pt>
                <c:pt idx="920">
                  <c:v>0.99611931403898957</c:v>
                </c:pt>
                <c:pt idx="921">
                  <c:v>0.99625274785003626</c:v>
                </c:pt>
                <c:pt idx="922">
                  <c:v>0.99638205267384494</c:v>
                </c:pt>
                <c:pt idx="923">
                  <c:v>0.9965073389650152</c:v>
                </c:pt>
                <c:pt idx="924">
                  <c:v>0.99662871483866222</c:v>
                </c:pt>
                <c:pt idx="925">
                  <c:v>0.99674628609916449</c:v>
                </c:pt>
                <c:pt idx="926">
                  <c:v>0.9968601562692726</c:v>
                </c:pt>
                <c:pt idx="927">
                  <c:v>0.99697042661954449</c:v>
                </c:pt>
                <c:pt idx="928">
                  <c:v>0.99707719619808133</c:v>
                </c:pt>
                <c:pt idx="929">
                  <c:v>0.9971805618605305</c:v>
                </c:pt>
                <c:pt idx="930">
                  <c:v>0.99728061830032944</c:v>
                </c:pt>
                <c:pt idx="931">
                  <c:v>0.99737745807916067</c:v>
                </c:pt>
                <c:pt idx="932">
                  <c:v>0.99747117165759147</c:v>
                </c:pt>
                <c:pt idx="933">
                  <c:v>0.99756184742587017</c:v>
                </c:pt>
                <c:pt idx="934">
                  <c:v>0.99764957173485513</c:v>
                </c:pt>
                <c:pt idx="935">
                  <c:v>0.99773442892704856</c:v>
                </c:pt>
                <c:pt idx="936">
                  <c:v>0.99781650136771327</c:v>
                </c:pt>
                <c:pt idx="937">
                  <c:v>0.99789586947604636</c:v>
                </c:pt>
                <c:pt idx="938">
                  <c:v>0.99797261175638818</c:v>
                </c:pt>
                <c:pt idx="939">
                  <c:v>0.9980468048294433</c:v>
                </c:pt>
                <c:pt idx="940">
                  <c:v>0.99811852346349283</c:v>
                </c:pt>
                <c:pt idx="941">
                  <c:v>0.99818784060557642</c:v>
                </c:pt>
                <c:pt idx="942">
                  <c:v>0.9982548274126235</c:v>
                </c:pt>
                <c:pt idx="943">
                  <c:v>0.99831955328251565</c:v>
                </c:pt>
                <c:pt idx="944">
                  <c:v>0.99838208588506006</c:v>
                </c:pt>
                <c:pt idx="945">
                  <c:v>0.998442491192856</c:v>
                </c:pt>
                <c:pt idx="946">
                  <c:v>0.99850083351203855</c:v>
                </c:pt>
                <c:pt idx="947">
                  <c:v>0.99855717551288037</c:v>
                </c:pt>
                <c:pt idx="948">
                  <c:v>0.99861157826023794</c:v>
                </c:pt>
                <c:pt idx="949">
                  <c:v>0.99866410124382576</c:v>
                </c:pt>
                <c:pt idx="950">
                  <c:v>0.99871480240830346</c:v>
                </c:pt>
                <c:pt idx="951">
                  <c:v>0.998763738183163</c:v>
                </c:pt>
                <c:pt idx="952">
                  <c:v>0.99881096351240206</c:v>
                </c:pt>
                <c:pt idx="953">
                  <c:v>0.99885653188397006</c:v>
                </c:pt>
                <c:pt idx="954">
                  <c:v>0.99890049535897674</c:v>
                </c:pt>
                <c:pt idx="955">
                  <c:v>0.99894290460064961</c:v>
                </c:pt>
                <c:pt idx="956">
                  <c:v>0.99898380890303096</c:v>
                </c:pt>
                <c:pt idx="957">
                  <c:v>0.99902325621940324</c:v>
                </c:pt>
                <c:pt idx="958">
                  <c:v>0.99906129319043424</c:v>
                </c:pt>
                <c:pt idx="959">
                  <c:v>0.99909796517203142</c:v>
                </c:pt>
                <c:pt idx="960">
                  <c:v>0.99913331626289836</c:v>
                </c:pt>
                <c:pt idx="961">
                  <c:v>0.99916738933178384</c:v>
                </c:pt>
                <c:pt idx="962">
                  <c:v>0.99920022604441783</c:v>
                </c:pt>
                <c:pt idx="963">
                  <c:v>0.999231866890126</c:v>
                </c:pt>
                <c:pt idx="964">
                  <c:v>0.99926235120811646</c:v>
                </c:pt>
                <c:pt idx="965">
                  <c:v>0.99929171721343435</c:v>
                </c:pt>
                <c:pt idx="966">
                  <c:v>0.9993200020225762</c:v>
                </c:pt>
                <c:pt idx="967">
                  <c:v>0.99934724167876177</c:v>
                </c:pt>
                <c:pt idx="968">
                  <c:v>0.99937347117685682</c:v>
                </c:pt>
                <c:pt idx="969">
                  <c:v>0.99939872448794442</c:v>
                </c:pt>
                <c:pt idx="970">
                  <c:v>0.99942303458353943</c:v>
                </c:pt>
                <c:pt idx="971">
                  <c:v>0.99944643345944473</c:v>
                </c:pt>
                <c:pt idx="972">
                  <c:v>0.99946895215924503</c:v>
                </c:pt>
                <c:pt idx="973">
                  <c:v>0.99949062079743634</c:v>
                </c:pt>
                <c:pt idx="974">
                  <c:v>0.99951146858218987</c:v>
                </c:pt>
                <c:pt idx="975">
                  <c:v>0.99953152383774746</c:v>
                </c:pt>
                <c:pt idx="976">
                  <c:v>0.99955081402644774</c:v>
                </c:pt>
                <c:pt idx="977">
                  <c:v>0.9995693657703828</c:v>
                </c:pt>
                <c:pt idx="978">
                  <c:v>0.99958720487268371</c:v>
                </c:pt>
                <c:pt idx="979">
                  <c:v>0.99960435633843536</c:v>
                </c:pt>
                <c:pt idx="980">
                  <c:v>0.99962084439522025</c:v>
                </c:pt>
                <c:pt idx="981">
                  <c:v>0.99963669251329201</c:v>
                </c:pt>
                <c:pt idx="982">
                  <c:v>0.99965192342537912</c:v>
                </c:pt>
                <c:pt idx="983">
                  <c:v>0.99966655914611913</c:v>
                </c:pt>
                <c:pt idx="984">
                  <c:v>0.99968062099112587</c:v>
                </c:pt>
                <c:pt idx="985">
                  <c:v>0.99969412959568971</c:v>
                </c:pt>
                <c:pt idx="986">
                  <c:v>0.99970710493311365</c:v>
                </c:pt>
                <c:pt idx="987">
                  <c:v>0.99971956633268588</c:v>
                </c:pt>
                <c:pt idx="988">
                  <c:v>0.99973153249729318</c:v>
                </c:pt>
                <c:pt idx="989">
                  <c:v>0.99974302152067396</c:v>
                </c:pt>
                <c:pt idx="990">
                  <c:v>0.99975405090431779</c:v>
                </c:pt>
                <c:pt idx="991">
                  <c:v>0.99976463757400968</c:v>
                </c:pt>
                <c:pt idx="992">
                  <c:v>0.99977479789602641</c:v>
                </c:pt>
                <c:pt idx="993">
                  <c:v>0.99978454769298375</c:v>
                </c:pt>
                <c:pt idx="994">
                  <c:v>0.99979390225934139</c:v>
                </c:pt>
                <c:pt idx="995">
                  <c:v>0.99980287637656662</c:v>
                </c:pt>
                <c:pt idx="996">
                  <c:v>0.99981148432796096</c:v>
                </c:pt>
                <c:pt idx="997">
                  <c:v>0.99981973991315443</c:v>
                </c:pt>
                <c:pt idx="998">
                  <c:v>0.99982765646226879</c:v>
                </c:pt>
                <c:pt idx="999">
                  <c:v>0.99983524684975655</c:v>
                </c:pt>
                <c:pt idx="1000">
                  <c:v>0.9998425235079178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AF8-49BA-A662-0DE2169769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98364416"/>
        <c:axId val="1598384384"/>
      </c:scatterChart>
      <c:valAx>
        <c:axId val="1598364416"/>
        <c:scaling>
          <c:orientation val="minMax"/>
          <c:max val="7"/>
          <c:min val="-3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200">
                    <a:latin typeface="Arial" panose="020B0604020202020204" pitchFamily="34" charset="0"/>
                    <a:cs typeface="Arial" panose="020B0604020202020204" pitchFamily="34" charset="0"/>
                  </a:rPr>
                  <a:t>Chemical concentration</a:t>
                </a:r>
                <a:r>
                  <a:rPr lang="en-US" sz="1200" baseline="0">
                    <a:latin typeface="Arial" panose="020B0604020202020204" pitchFamily="34" charset="0"/>
                    <a:cs typeface="Arial" panose="020B0604020202020204" pitchFamily="34" charset="0"/>
                  </a:rPr>
                  <a:t> </a:t>
                </a:r>
                <a:r>
                  <a:rPr lang="en-US" sz="1200">
                    <a:latin typeface="Arial" panose="020B0604020202020204" pitchFamily="34" charset="0"/>
                    <a:cs typeface="Arial" panose="020B0604020202020204" pitchFamily="34" charset="0"/>
                  </a:rPr>
                  <a:t>(log10</a:t>
                </a:r>
                <a:r>
                  <a:rPr lang="en-US" sz="1200" baseline="0">
                    <a:latin typeface="Arial" panose="020B0604020202020204" pitchFamily="34" charset="0"/>
                    <a:cs typeface="Arial" panose="020B0604020202020204" pitchFamily="34" charset="0"/>
                  </a:rPr>
                  <a:t> (ug/L))</a:t>
                </a:r>
                <a:endParaRPr lang="en-US" sz="1200"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28476051958473342"/>
              <c:y val="0.8740506388797209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25400">
            <a:solidFill>
              <a:schemeClr val="tx1"/>
            </a:solidFill>
          </a:ln>
        </c:spPr>
        <c:txPr>
          <a:bodyPr anchor="ctr" anchorCtr="0"/>
          <a:lstStyle/>
          <a:p>
            <a:pPr>
              <a:defRPr sz="12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NL"/>
          </a:p>
        </c:txPr>
        <c:crossAx val="1598384384"/>
        <c:crossesAt val="-3"/>
        <c:crossBetween val="midCat"/>
      </c:valAx>
      <c:valAx>
        <c:axId val="1598384384"/>
        <c:scaling>
          <c:orientation val="minMax"/>
          <c:max val="1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2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US" sz="1200">
                    <a:latin typeface="Arial" panose="020B0604020202020204" pitchFamily="34" charset="0"/>
                    <a:cs typeface="Arial" panose="020B0604020202020204" pitchFamily="34" charset="0"/>
                  </a:rPr>
                  <a:t>Potentially affected</a:t>
                </a:r>
                <a:r>
                  <a:rPr lang="en-US" sz="1200" baseline="0">
                    <a:latin typeface="Arial" panose="020B0604020202020204" pitchFamily="34" charset="0"/>
                    <a:cs typeface="Arial" panose="020B0604020202020204" pitchFamily="34" charset="0"/>
                  </a:rPr>
                  <a:t> fractio</a:t>
                </a:r>
                <a:r>
                  <a:rPr lang="en-US" sz="1200">
                    <a:latin typeface="Arial" panose="020B0604020202020204" pitchFamily="34" charset="0"/>
                    <a:cs typeface="Arial" panose="020B0604020202020204" pitchFamily="34" charset="0"/>
                  </a:rPr>
                  <a:t>n </a:t>
                </a:r>
              </a:p>
            </c:rich>
          </c:tx>
          <c:layout>
            <c:manualLayout>
              <c:xMode val="edge"/>
              <c:yMode val="edge"/>
              <c:x val="6.7319340824693374E-2"/>
              <c:y val="0.20272986094229994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spPr>
          <a:noFill/>
          <a:ln w="25400">
            <a:solidFill>
              <a:schemeClr val="tx1"/>
            </a:solidFill>
          </a:ln>
        </c:spPr>
        <c:txPr>
          <a:bodyPr/>
          <a:lstStyle/>
          <a:p>
            <a:pPr>
              <a:defRPr sz="12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NL"/>
          </a:p>
        </c:txPr>
        <c:crossAx val="1598364416"/>
        <c:crossesAt val="-3"/>
        <c:crossBetween val="midCat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6"/>
          <c:order val="0"/>
          <c:tx>
            <c:strRef>
              <c:f>[1]All!$MY$71</c:f>
              <c:strCache>
                <c:ptCount val="1"/>
                <c:pt idx="0">
                  <c:v>grachten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11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[1]All!$S$2199:$S$2261</c:f>
                <c:numCache>
                  <c:formatCode>General</c:formatCode>
                  <c:ptCount val="63"/>
                  <c:pt idx="0">
                    <c:v>1.8</c:v>
                  </c:pt>
                  <c:pt idx="1">
                    <c:v>#N/A</c:v>
                  </c:pt>
                  <c:pt idx="2">
                    <c:v>#N/A</c:v>
                  </c:pt>
                  <c:pt idx="3">
                    <c:v>0.24299999999999999</c:v>
                  </c:pt>
                  <c:pt idx="4">
                    <c:v>1.8</c:v>
                  </c:pt>
                  <c:pt idx="5">
                    <c:v>#N/A</c:v>
                  </c:pt>
                  <c:pt idx="6">
                    <c:v>#N/A</c:v>
                  </c:pt>
                  <c:pt idx="7">
                    <c:v>0.24299999999999999</c:v>
                  </c:pt>
                  <c:pt idx="8">
                    <c:v>1.8</c:v>
                  </c:pt>
                  <c:pt idx="9">
                    <c:v>#N/A</c:v>
                  </c:pt>
                  <c:pt idx="10">
                    <c:v>#N/A</c:v>
                  </c:pt>
                  <c:pt idx="11">
                    <c:v>34</c:v>
                  </c:pt>
                  <c:pt idx="12">
                    <c:v>26</c:v>
                  </c:pt>
                  <c:pt idx="13">
                    <c:v>29.7</c:v>
                  </c:pt>
                  <c:pt idx="14">
                    <c:v>#N/A</c:v>
                  </c:pt>
                  <c:pt idx="15">
                    <c:v>12.8</c:v>
                  </c:pt>
                  <c:pt idx="16">
                    <c:v>#N/A</c:v>
                  </c:pt>
                  <c:pt idx="17">
                    <c:v>0.15</c:v>
                  </c:pt>
                  <c:pt idx="18">
                    <c:v>0.61</c:v>
                  </c:pt>
                  <c:pt idx="19">
                    <c:v>9.5</c:v>
                  </c:pt>
                  <c:pt idx="20">
                    <c:v>14</c:v>
                  </c:pt>
                  <c:pt idx="21">
                    <c:v>11</c:v>
                  </c:pt>
                  <c:pt idx="22">
                    <c:v>2.7</c:v>
                  </c:pt>
                  <c:pt idx="23">
                    <c:v>0.85</c:v>
                  </c:pt>
                  <c:pt idx="24">
                    <c:v>0.8</c:v>
                  </c:pt>
                  <c:pt idx="25">
                    <c:v>1.4</c:v>
                  </c:pt>
                  <c:pt idx="26">
                    <c:v>7.7</c:v>
                  </c:pt>
                  <c:pt idx="27">
                    <c:v>1.5</c:v>
                  </c:pt>
                  <c:pt idx="28">
                    <c:v>0.25</c:v>
                  </c:pt>
                  <c:pt idx="29">
                    <c:v>2.2000000000000002</c:v>
                  </c:pt>
                  <c:pt idx="30">
                    <c:v>6.1</c:v>
                  </c:pt>
                  <c:pt idx="31">
                    <c:v>1.5</c:v>
                  </c:pt>
                  <c:pt idx="32">
                    <c:v>#N/A</c:v>
                  </c:pt>
                  <c:pt idx="33">
                    <c:v>#N/A</c:v>
                  </c:pt>
                  <c:pt idx="34">
                    <c:v>0.24299999999999999</c:v>
                  </c:pt>
                  <c:pt idx="35">
                    <c:v>1.8</c:v>
                  </c:pt>
                  <c:pt idx="36">
                    <c:v>0.75</c:v>
                  </c:pt>
                  <c:pt idx="37">
                    <c:v>1.1000000000000001</c:v>
                  </c:pt>
                  <c:pt idx="38">
                    <c:v>#N/A</c:v>
                  </c:pt>
                  <c:pt idx="39">
                    <c:v>1.8</c:v>
                  </c:pt>
                  <c:pt idx="40">
                    <c:v>4.7</c:v>
                  </c:pt>
                  <c:pt idx="41">
                    <c:v>4.0999999999999996</c:v>
                  </c:pt>
                  <c:pt idx="42">
                    <c:v>1.4</c:v>
                  </c:pt>
                  <c:pt idx="43">
                    <c:v>2.9</c:v>
                  </c:pt>
                  <c:pt idx="44">
                    <c:v>3.6</c:v>
                  </c:pt>
                  <c:pt idx="45">
                    <c:v>#N/A</c:v>
                  </c:pt>
                  <c:pt idx="46">
                    <c:v>5.8</c:v>
                  </c:pt>
                  <c:pt idx="47">
                    <c:v>1.5</c:v>
                  </c:pt>
                  <c:pt idx="48">
                    <c:v>#N/A</c:v>
                  </c:pt>
                  <c:pt idx="49">
                    <c:v>0.24299999999999999</c:v>
                  </c:pt>
                  <c:pt idx="50">
                    <c:v>6.4</c:v>
                  </c:pt>
                  <c:pt idx="51">
                    <c:v>6</c:v>
                  </c:pt>
                  <c:pt idx="52">
                    <c:v>3.1</c:v>
                  </c:pt>
                  <c:pt idx="53">
                    <c:v>2.2999999999999998</c:v>
                  </c:pt>
                  <c:pt idx="54">
                    <c:v>#N/A</c:v>
                  </c:pt>
                  <c:pt idx="55">
                    <c:v>4.0999999999999996</c:v>
                  </c:pt>
                  <c:pt idx="56">
                    <c:v>1.22</c:v>
                  </c:pt>
                  <c:pt idx="57">
                    <c:v>0.15</c:v>
                  </c:pt>
                  <c:pt idx="58">
                    <c:v>0.61</c:v>
                  </c:pt>
                  <c:pt idx="59">
                    <c:v>#N/A</c:v>
                  </c:pt>
                  <c:pt idx="60">
                    <c:v>5.8</c:v>
                  </c:pt>
                  <c:pt idx="61">
                    <c:v>5.8</c:v>
                  </c:pt>
                  <c:pt idx="62">
                    <c:v>#N/A</c:v>
                  </c:pt>
                </c:numCache>
              </c:numRef>
            </c:plus>
            <c:minus>
              <c:numRef>
                <c:f>[1]All!$S$2199:$S$2261</c:f>
                <c:numCache>
                  <c:formatCode>General</c:formatCode>
                  <c:ptCount val="63"/>
                  <c:pt idx="0">
                    <c:v>1.8</c:v>
                  </c:pt>
                  <c:pt idx="1">
                    <c:v>#N/A</c:v>
                  </c:pt>
                  <c:pt idx="2">
                    <c:v>#N/A</c:v>
                  </c:pt>
                  <c:pt idx="3">
                    <c:v>0.24299999999999999</c:v>
                  </c:pt>
                  <c:pt idx="4">
                    <c:v>1.8</c:v>
                  </c:pt>
                  <c:pt idx="5">
                    <c:v>#N/A</c:v>
                  </c:pt>
                  <c:pt idx="6">
                    <c:v>#N/A</c:v>
                  </c:pt>
                  <c:pt idx="7">
                    <c:v>0.24299999999999999</c:v>
                  </c:pt>
                  <c:pt idx="8">
                    <c:v>1.8</c:v>
                  </c:pt>
                  <c:pt idx="9">
                    <c:v>#N/A</c:v>
                  </c:pt>
                  <c:pt idx="10">
                    <c:v>#N/A</c:v>
                  </c:pt>
                  <c:pt idx="11">
                    <c:v>34</c:v>
                  </c:pt>
                  <c:pt idx="12">
                    <c:v>26</c:v>
                  </c:pt>
                  <c:pt idx="13">
                    <c:v>29.7</c:v>
                  </c:pt>
                  <c:pt idx="14">
                    <c:v>#N/A</c:v>
                  </c:pt>
                  <c:pt idx="15">
                    <c:v>12.8</c:v>
                  </c:pt>
                  <c:pt idx="16">
                    <c:v>#N/A</c:v>
                  </c:pt>
                  <c:pt idx="17">
                    <c:v>0.15</c:v>
                  </c:pt>
                  <c:pt idx="18">
                    <c:v>0.61</c:v>
                  </c:pt>
                  <c:pt idx="19">
                    <c:v>9.5</c:v>
                  </c:pt>
                  <c:pt idx="20">
                    <c:v>14</c:v>
                  </c:pt>
                  <c:pt idx="21">
                    <c:v>11</c:v>
                  </c:pt>
                  <c:pt idx="22">
                    <c:v>2.7</c:v>
                  </c:pt>
                  <c:pt idx="23">
                    <c:v>0.85</c:v>
                  </c:pt>
                  <c:pt idx="24">
                    <c:v>0.8</c:v>
                  </c:pt>
                  <c:pt idx="25">
                    <c:v>1.4</c:v>
                  </c:pt>
                  <c:pt idx="26">
                    <c:v>7.7</c:v>
                  </c:pt>
                  <c:pt idx="27">
                    <c:v>1.5</c:v>
                  </c:pt>
                  <c:pt idx="28">
                    <c:v>0.25</c:v>
                  </c:pt>
                  <c:pt idx="29">
                    <c:v>2.2000000000000002</c:v>
                  </c:pt>
                  <c:pt idx="30">
                    <c:v>6.1</c:v>
                  </c:pt>
                  <c:pt idx="31">
                    <c:v>1.5</c:v>
                  </c:pt>
                  <c:pt idx="32">
                    <c:v>#N/A</c:v>
                  </c:pt>
                  <c:pt idx="33">
                    <c:v>#N/A</c:v>
                  </c:pt>
                  <c:pt idx="34">
                    <c:v>0.24299999999999999</c:v>
                  </c:pt>
                  <c:pt idx="35">
                    <c:v>1.8</c:v>
                  </c:pt>
                  <c:pt idx="36">
                    <c:v>0.75</c:v>
                  </c:pt>
                  <c:pt idx="37">
                    <c:v>1.1000000000000001</c:v>
                  </c:pt>
                  <c:pt idx="38">
                    <c:v>#N/A</c:v>
                  </c:pt>
                  <c:pt idx="39">
                    <c:v>1.8</c:v>
                  </c:pt>
                  <c:pt idx="40">
                    <c:v>4.7</c:v>
                  </c:pt>
                  <c:pt idx="41">
                    <c:v>4.0999999999999996</c:v>
                  </c:pt>
                  <c:pt idx="42">
                    <c:v>1.4</c:v>
                  </c:pt>
                  <c:pt idx="43">
                    <c:v>2.9</c:v>
                  </c:pt>
                  <c:pt idx="44">
                    <c:v>3.6</c:v>
                  </c:pt>
                  <c:pt idx="45">
                    <c:v>#N/A</c:v>
                  </c:pt>
                  <c:pt idx="46">
                    <c:v>5.8</c:v>
                  </c:pt>
                  <c:pt idx="47">
                    <c:v>1.5</c:v>
                  </c:pt>
                  <c:pt idx="48">
                    <c:v>#N/A</c:v>
                  </c:pt>
                  <c:pt idx="49">
                    <c:v>0.24299999999999999</c:v>
                  </c:pt>
                  <c:pt idx="50">
                    <c:v>6.4</c:v>
                  </c:pt>
                  <c:pt idx="51">
                    <c:v>6</c:v>
                  </c:pt>
                  <c:pt idx="52">
                    <c:v>3.1</c:v>
                  </c:pt>
                  <c:pt idx="53">
                    <c:v>2.2999999999999998</c:v>
                  </c:pt>
                  <c:pt idx="54">
                    <c:v>#N/A</c:v>
                  </c:pt>
                  <c:pt idx="55">
                    <c:v>4.0999999999999996</c:v>
                  </c:pt>
                  <c:pt idx="56">
                    <c:v>1.22</c:v>
                  </c:pt>
                  <c:pt idx="57">
                    <c:v>0.15</c:v>
                  </c:pt>
                  <c:pt idx="58">
                    <c:v>0.61</c:v>
                  </c:pt>
                  <c:pt idx="59">
                    <c:v>#N/A</c:v>
                  </c:pt>
                  <c:pt idx="60">
                    <c:v>5.8</c:v>
                  </c:pt>
                  <c:pt idx="61">
                    <c:v>5.8</c:v>
                  </c:pt>
                  <c:pt idx="62">
                    <c:v>#N/A</c:v>
                  </c:pt>
                </c:numCache>
              </c:numRef>
            </c:minus>
          </c:errBars>
          <c:xVal>
            <c:numRef>
              <c:f>[1]All!$KY$2199:$KY$2261</c:f>
              <c:numCache>
                <c:formatCode>General</c:formatCode>
                <c:ptCount val="63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2847.929995882525</c:v>
                </c:pt>
                <c:pt idx="11">
                  <c:v>623.38751297475301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927.1690672147721</c:v>
                </c:pt>
                <c:pt idx="20">
                  <c:v>#N/A</c:v>
                </c:pt>
                <c:pt idx="21">
                  <c:v>#N/A</c:v>
                </c:pt>
                <c:pt idx="22">
                  <c:v>657.89941619777642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508.65449351638506</c:v>
                </c:pt>
                <c:pt idx="30">
                  <c:v>359.47787992498161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374.90829620689328</c:v>
                </c:pt>
                <c:pt idx="42">
                  <c:v>#N/A</c:v>
                </c:pt>
                <c:pt idx="43">
                  <c:v>359.39751271348359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379.07316373433457</c:v>
                </c:pt>
                <c:pt idx="50">
                  <c:v>#N/A</c:v>
                </c:pt>
                <c:pt idx="51">
                  <c:v>#N/A</c:v>
                </c:pt>
                <c:pt idx="52">
                  <c:v>373.6801536003702</c:v>
                </c:pt>
                <c:pt idx="53">
                  <c:v>#N/A</c:v>
                </c:pt>
                <c:pt idx="54">
                  <c:v>#N/A</c:v>
                </c:pt>
                <c:pt idx="55">
                  <c:v>428.10684354253897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489.10986749961774</c:v>
                </c:pt>
                <c:pt idx="60">
                  <c:v>403.95976751438036</c:v>
                </c:pt>
                <c:pt idx="61">
                  <c:v>#N/A</c:v>
                </c:pt>
                <c:pt idx="62">
                  <c:v>#N/A</c:v>
                </c:pt>
              </c:numCache>
            </c:numRef>
          </c:xVal>
          <c:yVal>
            <c:numRef>
              <c:f>[1]All!$JN$2199:$JN$2261</c:f>
              <c:numCache>
                <c:formatCode>General</c:formatCode>
                <c:ptCount val="63"/>
                <c:pt idx="0">
                  <c:v>9</c:v>
                </c:pt>
                <c:pt idx="1">
                  <c:v>2</c:v>
                </c:pt>
                <c:pt idx="2">
                  <c:v>74</c:v>
                </c:pt>
                <c:pt idx="3">
                  <c:v>6</c:v>
                </c:pt>
                <c:pt idx="4">
                  <c:v>7</c:v>
                </c:pt>
                <c:pt idx="5">
                  <c:v>4</c:v>
                </c:pt>
                <c:pt idx="6">
                  <c:v>40</c:v>
                </c:pt>
                <c:pt idx="7">
                  <c:v>8</c:v>
                </c:pt>
                <c:pt idx="8">
                  <c:v>1</c:v>
                </c:pt>
                <c:pt idx="9">
                  <c:v>1</c:v>
                </c:pt>
                <c:pt idx="10">
                  <c:v>100</c:v>
                </c:pt>
                <c:pt idx="11">
                  <c:v>68</c:v>
                </c:pt>
                <c:pt idx="12">
                  <c:v>99</c:v>
                </c:pt>
                <c:pt idx="13">
                  <c:v>98</c:v>
                </c:pt>
                <c:pt idx="14">
                  <c:v>100</c:v>
                </c:pt>
                <c:pt idx="17">
                  <c:v>10</c:v>
                </c:pt>
                <c:pt idx="18">
                  <c:v>6</c:v>
                </c:pt>
                <c:pt idx="21">
                  <c:v>60</c:v>
                </c:pt>
                <c:pt idx="22">
                  <c:v>43</c:v>
                </c:pt>
                <c:pt idx="25">
                  <c:v>90</c:v>
                </c:pt>
                <c:pt idx="26">
                  <c:v>15</c:v>
                </c:pt>
                <c:pt idx="27">
                  <c:v>62</c:v>
                </c:pt>
                <c:pt idx="28">
                  <c:v>10</c:v>
                </c:pt>
                <c:pt idx="29">
                  <c:v>46</c:v>
                </c:pt>
                <c:pt idx="30">
                  <c:v>7</c:v>
                </c:pt>
                <c:pt idx="31">
                  <c:v>2</c:v>
                </c:pt>
                <c:pt idx="32">
                  <c:v>8</c:v>
                </c:pt>
                <c:pt idx="33">
                  <c:v>30</c:v>
                </c:pt>
                <c:pt idx="34">
                  <c:v>9</c:v>
                </c:pt>
                <c:pt idx="35">
                  <c:v>6</c:v>
                </c:pt>
                <c:pt idx="36">
                  <c:v>3</c:v>
                </c:pt>
                <c:pt idx="37">
                  <c:v>3</c:v>
                </c:pt>
                <c:pt idx="39">
                  <c:v>23</c:v>
                </c:pt>
                <c:pt idx="40">
                  <c:v>100</c:v>
                </c:pt>
                <c:pt idx="41">
                  <c:v>5</c:v>
                </c:pt>
                <c:pt idx="42">
                  <c:v>36</c:v>
                </c:pt>
                <c:pt idx="43">
                  <c:v>13</c:v>
                </c:pt>
                <c:pt idx="44">
                  <c:v>21</c:v>
                </c:pt>
                <c:pt idx="45">
                  <c:v>3</c:v>
                </c:pt>
                <c:pt idx="46">
                  <c:v>60</c:v>
                </c:pt>
                <c:pt idx="47">
                  <c:v>8</c:v>
                </c:pt>
                <c:pt idx="48">
                  <c:v>82</c:v>
                </c:pt>
                <c:pt idx="49">
                  <c:v>16</c:v>
                </c:pt>
                <c:pt idx="50">
                  <c:v>3</c:v>
                </c:pt>
                <c:pt idx="51">
                  <c:v>82</c:v>
                </c:pt>
                <c:pt idx="52">
                  <c:v>16</c:v>
                </c:pt>
                <c:pt idx="53">
                  <c:v>18</c:v>
                </c:pt>
                <c:pt idx="54">
                  <c:v>6</c:v>
                </c:pt>
                <c:pt idx="55">
                  <c:v>33</c:v>
                </c:pt>
                <c:pt idx="56">
                  <c:v>38</c:v>
                </c:pt>
                <c:pt idx="57">
                  <c:v>3</c:v>
                </c:pt>
                <c:pt idx="58">
                  <c:v>19</c:v>
                </c:pt>
                <c:pt idx="59">
                  <c:v>70</c:v>
                </c:pt>
                <c:pt idx="60">
                  <c:v>28</c:v>
                </c:pt>
                <c:pt idx="61">
                  <c:v>15</c:v>
                </c:pt>
                <c:pt idx="62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73D-4FD9-9E49-3E3A0DC858AF}"/>
            </c:ext>
          </c:extLst>
        </c:ser>
        <c:ser>
          <c:idx val="9"/>
          <c:order val="1"/>
          <c:tx>
            <c:strRef>
              <c:f>[1]All!$AR$1772</c:f>
              <c:strCache>
                <c:ptCount val="1"/>
                <c:pt idx="0">
                  <c:v>IJzer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10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[1]All!$S$1772:$S$1799</c:f>
                <c:numCache>
                  <c:formatCode>General</c:formatCode>
                  <c:ptCount val="28"/>
                  <c:pt idx="0">
                    <c:v>23.45</c:v>
                  </c:pt>
                  <c:pt idx="1">
                    <c:v>#N/A</c:v>
                  </c:pt>
                  <c:pt idx="2">
                    <c:v>11.4</c:v>
                  </c:pt>
                  <c:pt idx="3">
                    <c:v>17.18</c:v>
                  </c:pt>
                  <c:pt idx="4">
                    <c:v>1</c:v>
                  </c:pt>
                  <c:pt idx="5">
                    <c:v>20.74</c:v>
                  </c:pt>
                  <c:pt idx="6">
                    <c:v>2.74</c:v>
                  </c:pt>
                  <c:pt idx="7">
                    <c:v>#N/A</c:v>
                  </c:pt>
                  <c:pt idx="8">
                    <c:v>16.43</c:v>
                  </c:pt>
                  <c:pt idx="9">
                    <c:v>14.75</c:v>
                  </c:pt>
                  <c:pt idx="10">
                    <c:v>#N/A</c:v>
                  </c:pt>
                  <c:pt idx="11">
                    <c:v>0.55000000000000004</c:v>
                  </c:pt>
                  <c:pt idx="12">
                    <c:v>8.3699999999999992</c:v>
                  </c:pt>
                  <c:pt idx="13">
                    <c:v>6.52</c:v>
                  </c:pt>
                  <c:pt idx="14">
                    <c:v>#N/A</c:v>
                  </c:pt>
                  <c:pt idx="15">
                    <c:v>0.55000000000000004</c:v>
                  </c:pt>
                  <c:pt idx="16">
                    <c:v>12.25</c:v>
                  </c:pt>
                  <c:pt idx="17">
                    <c:v>9.57</c:v>
                  </c:pt>
                  <c:pt idx="18">
                    <c:v>9.6</c:v>
                  </c:pt>
                  <c:pt idx="19">
                    <c:v>13.5</c:v>
                  </c:pt>
                  <c:pt idx="20">
                    <c:v>4.47</c:v>
                  </c:pt>
                  <c:pt idx="21">
                    <c:v>6.5</c:v>
                  </c:pt>
                  <c:pt idx="22">
                    <c:v>#N/A</c:v>
                  </c:pt>
                  <c:pt idx="23">
                    <c:v>0.89</c:v>
                  </c:pt>
                  <c:pt idx="24">
                    <c:v>#N/A</c:v>
                  </c:pt>
                  <c:pt idx="25">
                    <c:v>8.3699999999999992</c:v>
                  </c:pt>
                  <c:pt idx="26">
                    <c:v>4.2</c:v>
                  </c:pt>
                  <c:pt idx="27">
                    <c:v>19.2</c:v>
                  </c:pt>
                </c:numCache>
              </c:numRef>
            </c:plus>
            <c:minus>
              <c:numRef>
                <c:f>[1]All!$S$1772:$S$1799</c:f>
                <c:numCache>
                  <c:formatCode>General</c:formatCode>
                  <c:ptCount val="28"/>
                  <c:pt idx="0">
                    <c:v>23.45</c:v>
                  </c:pt>
                  <c:pt idx="1">
                    <c:v>#N/A</c:v>
                  </c:pt>
                  <c:pt idx="2">
                    <c:v>11.4</c:v>
                  </c:pt>
                  <c:pt idx="3">
                    <c:v>17.18</c:v>
                  </c:pt>
                  <c:pt idx="4">
                    <c:v>1</c:v>
                  </c:pt>
                  <c:pt idx="5">
                    <c:v>20.74</c:v>
                  </c:pt>
                  <c:pt idx="6">
                    <c:v>2.74</c:v>
                  </c:pt>
                  <c:pt idx="7">
                    <c:v>#N/A</c:v>
                  </c:pt>
                  <c:pt idx="8">
                    <c:v>16.43</c:v>
                  </c:pt>
                  <c:pt idx="9">
                    <c:v>14.75</c:v>
                  </c:pt>
                  <c:pt idx="10">
                    <c:v>#N/A</c:v>
                  </c:pt>
                  <c:pt idx="11">
                    <c:v>0.55000000000000004</c:v>
                  </c:pt>
                  <c:pt idx="12">
                    <c:v>8.3699999999999992</c:v>
                  </c:pt>
                  <c:pt idx="13">
                    <c:v>6.52</c:v>
                  </c:pt>
                  <c:pt idx="14">
                    <c:v>#N/A</c:v>
                  </c:pt>
                  <c:pt idx="15">
                    <c:v>0.55000000000000004</c:v>
                  </c:pt>
                  <c:pt idx="16">
                    <c:v>12.25</c:v>
                  </c:pt>
                  <c:pt idx="17">
                    <c:v>9.57</c:v>
                  </c:pt>
                  <c:pt idx="18">
                    <c:v>9.6</c:v>
                  </c:pt>
                  <c:pt idx="19">
                    <c:v>13.5</c:v>
                  </c:pt>
                  <c:pt idx="20">
                    <c:v>4.47</c:v>
                  </c:pt>
                  <c:pt idx="21">
                    <c:v>6.5</c:v>
                  </c:pt>
                  <c:pt idx="22">
                    <c:v>#N/A</c:v>
                  </c:pt>
                  <c:pt idx="23">
                    <c:v>0.89</c:v>
                  </c:pt>
                  <c:pt idx="24">
                    <c:v>#N/A</c:v>
                  </c:pt>
                  <c:pt idx="25">
                    <c:v>8.3699999999999992</c:v>
                  </c:pt>
                  <c:pt idx="26">
                    <c:v>4.2</c:v>
                  </c:pt>
                  <c:pt idx="27">
                    <c:v>19.2</c:v>
                  </c:pt>
                </c:numCache>
              </c:numRef>
            </c:minus>
          </c:errBars>
          <c:xVal>
            <c:numRef>
              <c:f>[1]All!$KY$1772:$KY$1799</c:f>
              <c:numCache>
                <c:formatCode>General</c:formatCode>
                <c:ptCount val="28"/>
                <c:pt idx="0">
                  <c:v>496.63208079085382</c:v>
                </c:pt>
                <c:pt idx="1">
                  <c:v>#N/A</c:v>
                </c:pt>
                <c:pt idx="2">
                  <c:v>451.30525560200874</c:v>
                </c:pt>
                <c:pt idx="3">
                  <c:v>348.57699307924588</c:v>
                </c:pt>
                <c:pt idx="4">
                  <c:v>#N/A</c:v>
                </c:pt>
                <c:pt idx="5">
                  <c:v>475.62152824217094</c:v>
                </c:pt>
                <c:pt idx="6">
                  <c:v>367.34780117363545</c:v>
                </c:pt>
                <c:pt idx="7">
                  <c:v>#N/A</c:v>
                </c:pt>
                <c:pt idx="8">
                  <c:v>505.74736607239146</c:v>
                </c:pt>
                <c:pt idx="9">
                  <c:v>378.12976226311514</c:v>
                </c:pt>
                <c:pt idx="10">
                  <c:v>#N/A</c:v>
                </c:pt>
                <c:pt idx="11">
                  <c:v>#N/A</c:v>
                </c:pt>
                <c:pt idx="12">
                  <c:v>480.29199085620269</c:v>
                </c:pt>
                <c:pt idx="13">
                  <c:v>398.39198664820151</c:v>
                </c:pt>
                <c:pt idx="14">
                  <c:v>#N/A</c:v>
                </c:pt>
                <c:pt idx="15">
                  <c:v>#N/A</c:v>
                </c:pt>
                <c:pt idx="16">
                  <c:v>526.39963295127313</c:v>
                </c:pt>
                <c:pt idx="17">
                  <c:v>431.88760972178636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451.16836293829863</c:v>
                </c:pt>
                <c:pt idx="26">
                  <c:v>436.43187185870011</c:v>
                </c:pt>
                <c:pt idx="27">
                  <c:v>#N/A</c:v>
                </c:pt>
              </c:numCache>
            </c:numRef>
          </c:xVal>
          <c:yVal>
            <c:numRef>
              <c:f>[1]All!$JP$1772:$JP$1799</c:f>
              <c:numCache>
                <c:formatCode>General</c:formatCode>
                <c:ptCount val="28"/>
                <c:pt idx="0">
                  <c:v>60</c:v>
                </c:pt>
                <c:pt idx="1">
                  <c:v>10</c:v>
                </c:pt>
                <c:pt idx="2">
                  <c:v>26</c:v>
                </c:pt>
                <c:pt idx="3">
                  <c:v>17</c:v>
                </c:pt>
                <c:pt idx="4">
                  <c:v>1</c:v>
                </c:pt>
                <c:pt idx="5">
                  <c:v>54</c:v>
                </c:pt>
                <c:pt idx="6">
                  <c:v>2</c:v>
                </c:pt>
                <c:pt idx="7">
                  <c:v>8</c:v>
                </c:pt>
                <c:pt idx="8">
                  <c:v>78</c:v>
                </c:pt>
                <c:pt idx="9">
                  <c:v>9</c:v>
                </c:pt>
                <c:pt idx="10">
                  <c:v>2</c:v>
                </c:pt>
                <c:pt idx="11">
                  <c:v>2</c:v>
                </c:pt>
                <c:pt idx="12">
                  <c:v>18</c:v>
                </c:pt>
                <c:pt idx="13">
                  <c:v>4</c:v>
                </c:pt>
                <c:pt idx="14">
                  <c:v>5</c:v>
                </c:pt>
                <c:pt idx="15">
                  <c:v>2</c:v>
                </c:pt>
                <c:pt idx="16">
                  <c:v>60</c:v>
                </c:pt>
                <c:pt idx="17">
                  <c:v>17.5</c:v>
                </c:pt>
                <c:pt idx="20">
                  <c:v>92</c:v>
                </c:pt>
                <c:pt idx="21">
                  <c:v>19</c:v>
                </c:pt>
                <c:pt idx="22">
                  <c:v>6</c:v>
                </c:pt>
                <c:pt idx="23">
                  <c:v>3</c:v>
                </c:pt>
                <c:pt idx="24">
                  <c:v>0</c:v>
                </c:pt>
                <c:pt idx="25">
                  <c:v>28</c:v>
                </c:pt>
                <c:pt idx="26">
                  <c:v>4</c:v>
                </c:pt>
                <c:pt idx="27">
                  <c:v>17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73D-4FD9-9E49-3E3A0DC858AF}"/>
            </c:ext>
          </c:extLst>
        </c:ser>
        <c:ser>
          <c:idx val="7"/>
          <c:order val="2"/>
          <c:tx>
            <c:strRef>
              <c:f>[1]All!$MY$72</c:f>
              <c:strCache>
                <c:ptCount val="1"/>
                <c:pt idx="0">
                  <c:v>Zeeschelde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10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[1]All!$S$1887:$S$1920</c:f>
                <c:numCache>
                  <c:formatCode>General</c:formatCode>
                  <c:ptCount val="34"/>
                  <c:pt idx="0">
                    <c:v>4.0999999999999996</c:v>
                  </c:pt>
                  <c:pt idx="1">
                    <c:v>0.15</c:v>
                  </c:pt>
                  <c:pt idx="2">
                    <c:v>4.9000000000000004</c:v>
                  </c:pt>
                  <c:pt idx="3">
                    <c:v>2</c:v>
                  </c:pt>
                  <c:pt idx="4">
                    <c:v>#N/A</c:v>
                  </c:pt>
                  <c:pt idx="5">
                    <c:v>0.15</c:v>
                  </c:pt>
                  <c:pt idx="6">
                    <c:v>0.61</c:v>
                  </c:pt>
                  <c:pt idx="7">
                    <c:v>0.15</c:v>
                  </c:pt>
                  <c:pt idx="8">
                    <c:v>0.61</c:v>
                  </c:pt>
                  <c:pt idx="9">
                    <c:v>#N/A</c:v>
                  </c:pt>
                  <c:pt idx="10">
                    <c:v>2.7</c:v>
                  </c:pt>
                  <c:pt idx="11">
                    <c:v>1.8</c:v>
                  </c:pt>
                  <c:pt idx="12">
                    <c:v>1.5</c:v>
                  </c:pt>
                  <c:pt idx="13">
                    <c:v>#N/A</c:v>
                  </c:pt>
                  <c:pt idx="14">
                    <c:v>2</c:v>
                  </c:pt>
                  <c:pt idx="15">
                    <c:v>0.8</c:v>
                  </c:pt>
                  <c:pt idx="16">
                    <c:v>3</c:v>
                  </c:pt>
                  <c:pt idx="17">
                    <c:v>1</c:v>
                  </c:pt>
                  <c:pt idx="18">
                    <c:v>3</c:v>
                  </c:pt>
                  <c:pt idx="19">
                    <c:v>#N/A</c:v>
                  </c:pt>
                  <c:pt idx="20">
                    <c:v>#N/A</c:v>
                  </c:pt>
                  <c:pt idx="21">
                    <c:v>2.9</c:v>
                  </c:pt>
                  <c:pt idx="22">
                    <c:v>0.25</c:v>
                  </c:pt>
                  <c:pt idx="23">
                    <c:v>1.8</c:v>
                  </c:pt>
                  <c:pt idx="24">
                    <c:v>1</c:v>
                  </c:pt>
                  <c:pt idx="25">
                    <c:v>1.7</c:v>
                  </c:pt>
                  <c:pt idx="26">
                    <c:v>#N/A</c:v>
                  </c:pt>
                  <c:pt idx="27">
                    <c:v>2.8</c:v>
                  </c:pt>
                  <c:pt idx="28">
                    <c:v>2</c:v>
                  </c:pt>
                  <c:pt idx="29">
                    <c:v>7.2</c:v>
                  </c:pt>
                  <c:pt idx="30">
                    <c:v>#N/A</c:v>
                  </c:pt>
                  <c:pt idx="31">
                    <c:v>#N/A</c:v>
                  </c:pt>
                  <c:pt idx="32">
                    <c:v>#N/A</c:v>
                  </c:pt>
                  <c:pt idx="33">
                    <c:v>#N/A</c:v>
                  </c:pt>
                </c:numCache>
              </c:numRef>
            </c:plus>
            <c:minus>
              <c:numRef>
                <c:f>[1]All!$S$1887:$S$1920</c:f>
                <c:numCache>
                  <c:formatCode>General</c:formatCode>
                  <c:ptCount val="34"/>
                  <c:pt idx="0">
                    <c:v>4.0999999999999996</c:v>
                  </c:pt>
                  <c:pt idx="1">
                    <c:v>0.15</c:v>
                  </c:pt>
                  <c:pt idx="2">
                    <c:v>4.9000000000000004</c:v>
                  </c:pt>
                  <c:pt idx="3">
                    <c:v>2</c:v>
                  </c:pt>
                  <c:pt idx="4">
                    <c:v>#N/A</c:v>
                  </c:pt>
                  <c:pt idx="5">
                    <c:v>0.15</c:v>
                  </c:pt>
                  <c:pt idx="6">
                    <c:v>0.61</c:v>
                  </c:pt>
                  <c:pt idx="7">
                    <c:v>0.15</c:v>
                  </c:pt>
                  <c:pt idx="8">
                    <c:v>0.61</c:v>
                  </c:pt>
                  <c:pt idx="9">
                    <c:v>#N/A</c:v>
                  </c:pt>
                  <c:pt idx="10">
                    <c:v>2.7</c:v>
                  </c:pt>
                  <c:pt idx="11">
                    <c:v>1.8</c:v>
                  </c:pt>
                  <c:pt idx="12">
                    <c:v>1.5</c:v>
                  </c:pt>
                  <c:pt idx="13">
                    <c:v>#N/A</c:v>
                  </c:pt>
                  <c:pt idx="14">
                    <c:v>2</c:v>
                  </c:pt>
                  <c:pt idx="15">
                    <c:v>0.8</c:v>
                  </c:pt>
                  <c:pt idx="16">
                    <c:v>3</c:v>
                  </c:pt>
                  <c:pt idx="17">
                    <c:v>1</c:v>
                  </c:pt>
                  <c:pt idx="18">
                    <c:v>3</c:v>
                  </c:pt>
                  <c:pt idx="19">
                    <c:v>#N/A</c:v>
                  </c:pt>
                  <c:pt idx="20">
                    <c:v>#N/A</c:v>
                  </c:pt>
                  <c:pt idx="21">
                    <c:v>2.9</c:v>
                  </c:pt>
                  <c:pt idx="22">
                    <c:v>0.25</c:v>
                  </c:pt>
                  <c:pt idx="23">
                    <c:v>1.8</c:v>
                  </c:pt>
                  <c:pt idx="24">
                    <c:v>1</c:v>
                  </c:pt>
                  <c:pt idx="25">
                    <c:v>1.7</c:v>
                  </c:pt>
                  <c:pt idx="26">
                    <c:v>#N/A</c:v>
                  </c:pt>
                  <c:pt idx="27">
                    <c:v>2.8</c:v>
                  </c:pt>
                  <c:pt idx="28">
                    <c:v>2</c:v>
                  </c:pt>
                  <c:pt idx="29">
                    <c:v>7.2</c:v>
                  </c:pt>
                  <c:pt idx="30">
                    <c:v>#N/A</c:v>
                  </c:pt>
                  <c:pt idx="31">
                    <c:v>#N/A</c:v>
                  </c:pt>
                  <c:pt idx="32">
                    <c:v>#N/A</c:v>
                  </c:pt>
                  <c:pt idx="33">
                    <c:v>#N/A</c:v>
                  </c:pt>
                </c:numCache>
              </c:numRef>
            </c:minus>
          </c:errBars>
          <c:xVal>
            <c:numRef>
              <c:f>[1]All!$KY$1887:$KY$1965</c:f>
              <c:numCache>
                <c:formatCode>General</c:formatCode>
                <c:ptCount val="79"/>
                <c:pt idx="0">
                  <c:v>511.57593114111603</c:v>
                </c:pt>
                <c:pt idx="1">
                  <c:v>408.77681588631367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536.24612653883139</c:v>
                </c:pt>
                <c:pt idx="6">
                  <c:v>#N/A</c:v>
                </c:pt>
                <c:pt idx="7">
                  <c:v>363.38728840982799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667.12826904281121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800.74822590491976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1220.5499448666083</c:v>
                </c:pt>
                <c:pt idx="33">
                  <c:v>#N/A</c:v>
                </c:pt>
                <c:pt idx="44">
                  <c:v>793.98430947138843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2593.1749963754683</c:v>
                </c:pt>
                <c:pt idx="57">
                  <c:v>#N/A</c:v>
                </c:pt>
                <c:pt idx="58">
                  <c:v>2977.2954899731722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</c:numCache>
            </c:numRef>
          </c:xVal>
          <c:yVal>
            <c:numRef>
              <c:f>[1]All!$JN$1887:$JN$1965</c:f>
              <c:numCache>
                <c:formatCode>General</c:formatCode>
                <c:ptCount val="79"/>
                <c:pt idx="0">
                  <c:v>80</c:v>
                </c:pt>
                <c:pt idx="1">
                  <c:v>7</c:v>
                </c:pt>
                <c:pt idx="2">
                  <c:v>12</c:v>
                </c:pt>
                <c:pt idx="3">
                  <c:v>14</c:v>
                </c:pt>
                <c:pt idx="4">
                  <c:v>4</c:v>
                </c:pt>
                <c:pt idx="6">
                  <c:v>20</c:v>
                </c:pt>
                <c:pt idx="7">
                  <c:v>9</c:v>
                </c:pt>
                <c:pt idx="8">
                  <c:v>4</c:v>
                </c:pt>
                <c:pt idx="9">
                  <c:v>96</c:v>
                </c:pt>
                <c:pt idx="10">
                  <c:v>17</c:v>
                </c:pt>
                <c:pt idx="11">
                  <c:v>44</c:v>
                </c:pt>
                <c:pt idx="12">
                  <c:v>2</c:v>
                </c:pt>
                <c:pt idx="13">
                  <c:v>6</c:v>
                </c:pt>
                <c:pt idx="14">
                  <c:v>95</c:v>
                </c:pt>
                <c:pt idx="15">
                  <c:v>67</c:v>
                </c:pt>
                <c:pt idx="16">
                  <c:v>54</c:v>
                </c:pt>
                <c:pt idx="17">
                  <c:v>50</c:v>
                </c:pt>
                <c:pt idx="18">
                  <c:v>3</c:v>
                </c:pt>
                <c:pt idx="19">
                  <c:v>1</c:v>
                </c:pt>
                <c:pt idx="21">
                  <c:v>60</c:v>
                </c:pt>
                <c:pt idx="22">
                  <c:v>5</c:v>
                </c:pt>
                <c:pt idx="23">
                  <c:v>58</c:v>
                </c:pt>
                <c:pt idx="24">
                  <c:v>15</c:v>
                </c:pt>
                <c:pt idx="25">
                  <c:v>5</c:v>
                </c:pt>
                <c:pt idx="26">
                  <c:v>2</c:v>
                </c:pt>
                <c:pt idx="27">
                  <c:v>56</c:v>
                </c:pt>
                <c:pt idx="28">
                  <c:v>25</c:v>
                </c:pt>
                <c:pt idx="29">
                  <c:v>13</c:v>
                </c:pt>
                <c:pt idx="30">
                  <c:v>7</c:v>
                </c:pt>
                <c:pt idx="31">
                  <c:v>94</c:v>
                </c:pt>
                <c:pt idx="32">
                  <c:v>100</c:v>
                </c:pt>
                <c:pt idx="33">
                  <c:v>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73D-4FD9-9E49-3E3A0DC858AF}"/>
            </c:ext>
          </c:extLst>
        </c:ser>
        <c:ser>
          <c:idx val="4"/>
          <c:order val="3"/>
          <c:tx>
            <c:strRef>
              <c:f>[1]All!$AT$1931</c:f>
              <c:strCache>
                <c:ptCount val="1"/>
                <c:pt idx="0">
                  <c:v>Bovenschelde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12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[1]All!$S$1931:$S$1948</c:f>
                <c:numCache>
                  <c:formatCode>General</c:formatCode>
                  <c:ptCount val="18"/>
                  <c:pt idx="0">
                    <c:v>3.1</c:v>
                  </c:pt>
                  <c:pt idx="1">
                    <c:v>0.25</c:v>
                  </c:pt>
                  <c:pt idx="2">
                    <c:v>1</c:v>
                  </c:pt>
                  <c:pt idx="3">
                    <c:v>#N/A</c:v>
                  </c:pt>
                  <c:pt idx="4">
                    <c:v>4.5</c:v>
                  </c:pt>
                  <c:pt idx="5">
                    <c:v>1.3</c:v>
                  </c:pt>
                  <c:pt idx="6">
                    <c:v>3.9</c:v>
                  </c:pt>
                  <c:pt idx="7">
                    <c:v>5</c:v>
                  </c:pt>
                  <c:pt idx="8">
                    <c:v>0.81</c:v>
                  </c:pt>
                  <c:pt idx="9">
                    <c:v>1.6</c:v>
                  </c:pt>
                  <c:pt idx="10">
                    <c:v>#N/A</c:v>
                  </c:pt>
                  <c:pt idx="11">
                    <c:v>1.5</c:v>
                  </c:pt>
                  <c:pt idx="12">
                    <c:v>1.2</c:v>
                  </c:pt>
                  <c:pt idx="13">
                    <c:v>2.7</c:v>
                  </c:pt>
                  <c:pt idx="14">
                    <c:v>2.4</c:v>
                  </c:pt>
                  <c:pt idx="15">
                    <c:v>0.8</c:v>
                  </c:pt>
                  <c:pt idx="16">
                    <c:v>1.5</c:v>
                  </c:pt>
                  <c:pt idx="17">
                    <c:v>#N/A</c:v>
                  </c:pt>
                </c:numCache>
              </c:numRef>
            </c:plus>
            <c:minus>
              <c:numRef>
                <c:f>[1]All!$S$1931:$S$1948</c:f>
                <c:numCache>
                  <c:formatCode>General</c:formatCode>
                  <c:ptCount val="18"/>
                  <c:pt idx="0">
                    <c:v>3.1</c:v>
                  </c:pt>
                  <c:pt idx="1">
                    <c:v>0.25</c:v>
                  </c:pt>
                  <c:pt idx="2">
                    <c:v>1</c:v>
                  </c:pt>
                  <c:pt idx="3">
                    <c:v>#N/A</c:v>
                  </c:pt>
                  <c:pt idx="4">
                    <c:v>4.5</c:v>
                  </c:pt>
                  <c:pt idx="5">
                    <c:v>1.3</c:v>
                  </c:pt>
                  <c:pt idx="6">
                    <c:v>3.9</c:v>
                  </c:pt>
                  <c:pt idx="7">
                    <c:v>5</c:v>
                  </c:pt>
                  <c:pt idx="8">
                    <c:v>0.81</c:v>
                  </c:pt>
                  <c:pt idx="9">
                    <c:v>1.6</c:v>
                  </c:pt>
                  <c:pt idx="10">
                    <c:v>#N/A</c:v>
                  </c:pt>
                  <c:pt idx="11">
                    <c:v>1.5</c:v>
                  </c:pt>
                  <c:pt idx="12">
                    <c:v>1.2</c:v>
                  </c:pt>
                  <c:pt idx="13">
                    <c:v>2.7</c:v>
                  </c:pt>
                  <c:pt idx="14">
                    <c:v>2.4</c:v>
                  </c:pt>
                  <c:pt idx="15">
                    <c:v>0.8</c:v>
                  </c:pt>
                  <c:pt idx="16">
                    <c:v>1.5</c:v>
                  </c:pt>
                  <c:pt idx="17">
                    <c:v>#N/A</c:v>
                  </c:pt>
                </c:numCache>
              </c:numRef>
            </c:minus>
          </c:errBars>
          <c:xVal>
            <c:numRef>
              <c:f>[1]All!$LJ$1931:$LJ$1948</c:f>
              <c:numCache>
                <c:formatCode>General</c:formatCode>
                <c:ptCount val="18"/>
                <c:pt idx="0">
                  <c:v>605.10930947138843</c:v>
                </c:pt>
                <c:pt idx="1">
                  <c:v>646.61778142713558</c:v>
                </c:pt>
                <c:pt idx="2">
                  <c:v>329.00462801220306</c:v>
                </c:pt>
                <c:pt idx="3">
                  <c:v>895.7975371371582</c:v>
                </c:pt>
                <c:pt idx="4">
                  <c:v>965.89860477314255</c:v>
                </c:pt>
                <c:pt idx="5">
                  <c:v>580.10255204057262</c:v>
                </c:pt>
                <c:pt idx="6">
                  <c:v>1097.4152227337227</c:v>
                </c:pt>
                <c:pt idx="7">
                  <c:v>830.47380289226862</c:v>
                </c:pt>
                <c:pt idx="8">
                  <c:v>569.44735502882736</c:v>
                </c:pt>
                <c:pt idx="9">
                  <c:v>418.93067405978775</c:v>
                </c:pt>
                <c:pt idx="10">
                  <c:v>790.82667962781511</c:v>
                </c:pt>
                <c:pt idx="11">
                  <c:v>1867.4536524240477</c:v>
                </c:pt>
                <c:pt idx="12">
                  <c:v>2404.2999963754683</c:v>
                </c:pt>
                <c:pt idx="13">
                  <c:v>1460.0332245842749</c:v>
                </c:pt>
                <c:pt idx="14">
                  <c:v>2788.4204899731722</c:v>
                </c:pt>
                <c:pt idx="15">
                  <c:v>1807.3614125723693</c:v>
                </c:pt>
                <c:pt idx="16">
                  <c:v>3031.9536021813501</c:v>
                </c:pt>
                <c:pt idx="17">
                  <c:v>1564.758582934754</c:v>
                </c:pt>
              </c:numCache>
            </c:numRef>
          </c:xVal>
          <c:yVal>
            <c:numRef>
              <c:f>[1]All!$JQ$1931:$JQ$1948</c:f>
              <c:numCache>
                <c:formatCode>General</c:formatCode>
                <c:ptCount val="18"/>
                <c:pt idx="0">
                  <c:v>92</c:v>
                </c:pt>
                <c:pt idx="1">
                  <c:v>79</c:v>
                </c:pt>
                <c:pt idx="2">
                  <c:v>6</c:v>
                </c:pt>
                <c:pt idx="3">
                  <c:v>#N/A</c:v>
                </c:pt>
                <c:pt idx="4">
                  <c:v>96</c:v>
                </c:pt>
                <c:pt idx="5">
                  <c:v>87</c:v>
                </c:pt>
                <c:pt idx="6">
                  <c:v>91</c:v>
                </c:pt>
                <c:pt idx="7">
                  <c:v>90</c:v>
                </c:pt>
                <c:pt idx="8">
                  <c:v>91</c:v>
                </c:pt>
                <c:pt idx="9">
                  <c:v>15</c:v>
                </c:pt>
                <c:pt idx="10">
                  <c:v>100</c:v>
                </c:pt>
                <c:pt idx="11">
                  <c:v>51</c:v>
                </c:pt>
                <c:pt idx="13">
                  <c:v>100</c:v>
                </c:pt>
                <c:pt idx="14">
                  <c:v>98</c:v>
                </c:pt>
                <c:pt idx="15">
                  <c:v>88</c:v>
                </c:pt>
                <c:pt idx="16">
                  <c:v>59</c:v>
                </c:pt>
                <c:pt idx="17">
                  <c:v>93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E73D-4FD9-9E49-3E3A0DC858AF}"/>
            </c:ext>
          </c:extLst>
        </c:ser>
        <c:ser>
          <c:idx val="8"/>
          <c:order val="4"/>
          <c:tx>
            <c:strRef>
              <c:f>[1]All!$AR$1689</c:f>
              <c:strCache>
                <c:ptCount val="1"/>
                <c:pt idx="0">
                  <c:v>Maas</c:v>
                </c:pt>
              </c:strCache>
            </c:strRef>
          </c:tx>
          <c:spPr>
            <a:ln w="28575">
              <a:noFill/>
            </a:ln>
          </c:spPr>
          <c:marker>
            <c:symbol val="x"/>
            <c:size val="10"/>
            <c:spPr>
              <a:ln w="63500">
                <a:solidFill>
                  <a:schemeClr val="tx2">
                    <a:lumMod val="40000"/>
                    <a:lumOff val="60000"/>
                  </a:schemeClr>
                </a:solidFill>
              </a:ln>
            </c:spPr>
          </c:marker>
          <c:errBars>
            <c:errDir val="x"/>
            <c:errBarType val="both"/>
            <c:errValType val="cust"/>
            <c:noEndCap val="0"/>
            <c:plus>
              <c:numRef>
                <c:f>[1]All!$LH$1689:$LH$1692</c:f>
                <c:numCache>
                  <c:formatCode>General</c:formatCode>
                  <c:ptCount val="4"/>
                  <c:pt idx="0">
                    <c:v>#N/A</c:v>
                  </c:pt>
                  <c:pt idx="1">
                    <c:v>97.115398392267906</c:v>
                  </c:pt>
                  <c:pt idx="2">
                    <c:v>#N/A</c:v>
                  </c:pt>
                  <c:pt idx="3">
                    <c:v>#N/A</c:v>
                  </c:pt>
                </c:numCache>
              </c:numRef>
            </c:plus>
            <c:minus>
              <c:numRef>
                <c:f>[1]All!$LH$1689:$LH$1692</c:f>
                <c:numCache>
                  <c:formatCode>General</c:formatCode>
                  <c:ptCount val="4"/>
                  <c:pt idx="0">
                    <c:v>#N/A</c:v>
                  </c:pt>
                  <c:pt idx="1">
                    <c:v>97.115398392267906</c:v>
                  </c:pt>
                  <c:pt idx="2">
                    <c:v>#N/A</c:v>
                  </c:pt>
                  <c:pt idx="3">
                    <c:v>#N/A</c:v>
                  </c:pt>
                </c:numCache>
              </c:numRef>
            </c:minus>
          </c:errBars>
          <c:errBars>
            <c:errDir val="y"/>
            <c:errBarType val="both"/>
            <c:errValType val="cust"/>
            <c:noEndCap val="0"/>
            <c:plus>
              <c:numRef>
                <c:f>[1]All!$S$1689:$S$1692</c:f>
                <c:numCache>
                  <c:formatCode>General</c:formatCode>
                  <c:ptCount val="4"/>
                  <c:pt idx="0">
                    <c:v>#N/A</c:v>
                  </c:pt>
                  <c:pt idx="1">
                    <c:v>8.9</c:v>
                  </c:pt>
                  <c:pt idx="2">
                    <c:v>5</c:v>
                  </c:pt>
                  <c:pt idx="3">
                    <c:v>#N/A</c:v>
                  </c:pt>
                </c:numCache>
              </c:numRef>
            </c:plus>
            <c:minus>
              <c:numRef>
                <c:f>[1]All!$S$1689:$S$1692</c:f>
                <c:numCache>
                  <c:formatCode>General</c:formatCode>
                  <c:ptCount val="4"/>
                  <c:pt idx="0">
                    <c:v>#N/A</c:v>
                  </c:pt>
                  <c:pt idx="1">
                    <c:v>8.9</c:v>
                  </c:pt>
                  <c:pt idx="2">
                    <c:v>5</c:v>
                  </c:pt>
                  <c:pt idx="3">
                    <c:v>#N/A</c:v>
                  </c:pt>
                </c:numCache>
              </c:numRef>
            </c:minus>
          </c:errBars>
          <c:xVal>
            <c:numRef>
              <c:f>[1]All!$KS$1689:$KS$1692</c:f>
              <c:numCache>
                <c:formatCode>General</c:formatCode>
                <c:ptCount val="4"/>
                <c:pt idx="0">
                  <c:v>#N/A</c:v>
                </c:pt>
                <c:pt idx="1">
                  <c:v>194.23079678453581</c:v>
                </c:pt>
                <c:pt idx="2">
                  <c:v>#N/A</c:v>
                </c:pt>
                <c:pt idx="3">
                  <c:v>#N/A</c:v>
                </c:pt>
              </c:numCache>
            </c:numRef>
          </c:xVal>
          <c:yVal>
            <c:numRef>
              <c:f>[1]All!$JN$1689:$JN$1692</c:f>
              <c:numCache>
                <c:formatCode>General</c:formatCode>
                <c:ptCount val="4"/>
                <c:pt idx="0">
                  <c:v>46</c:v>
                </c:pt>
                <c:pt idx="1">
                  <c:v>9</c:v>
                </c:pt>
                <c:pt idx="2">
                  <c:v>10</c:v>
                </c:pt>
                <c:pt idx="3">
                  <c:v>50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E73D-4FD9-9E49-3E3A0DC858AF}"/>
            </c:ext>
          </c:extLst>
        </c:ser>
        <c:ser>
          <c:idx val="2"/>
          <c:order val="5"/>
          <c:tx>
            <c:strRef>
              <c:f>[1]All!$MY$70</c:f>
              <c:strCache>
                <c:ptCount val="1"/>
                <c:pt idx="0">
                  <c:v>Albertkanaal</c:v>
                </c:pt>
              </c:strCache>
            </c:strRef>
          </c:tx>
          <c:spPr>
            <a:ln w="28575">
              <a:noFill/>
            </a:ln>
          </c:spPr>
          <c:marker>
            <c:symbol val="dot"/>
            <c:size val="17"/>
            <c:spPr>
              <a:solidFill>
                <a:srgbClr val="FF0000"/>
              </a:solidFill>
              <a:ln w="50800">
                <a:solidFill>
                  <a:srgbClr val="FF0000"/>
                </a:solidFill>
              </a:ln>
            </c:spPr>
          </c:marker>
          <c:trendline>
            <c:spPr>
              <a:ln>
                <a:noFill/>
              </a:ln>
            </c:spPr>
            <c:trendlineType val="linear"/>
            <c:dispRSqr val="0"/>
            <c:dispEq val="0"/>
          </c:trendline>
          <c:errBars>
            <c:errDir val="y"/>
            <c:errBarType val="both"/>
            <c:errValType val="cust"/>
            <c:noEndCap val="0"/>
            <c:plus>
              <c:numRef>
                <c:f>[1]All!$S$2118:$S$2138</c:f>
                <c:numCache>
                  <c:formatCode>General</c:formatCode>
                  <c:ptCount val="21"/>
                  <c:pt idx="0">
                    <c:v>0.75</c:v>
                  </c:pt>
                  <c:pt idx="1">
                    <c:v>#N/A</c:v>
                  </c:pt>
                  <c:pt idx="2">
                    <c:v>0.15</c:v>
                  </c:pt>
                  <c:pt idx="3">
                    <c:v>0.61</c:v>
                  </c:pt>
                  <c:pt idx="4">
                    <c:v>#N/A</c:v>
                  </c:pt>
                  <c:pt idx="5">
                    <c:v>3.6</c:v>
                  </c:pt>
                  <c:pt idx="6">
                    <c:v>#N/A</c:v>
                  </c:pt>
                  <c:pt idx="7">
                    <c:v>0.15</c:v>
                  </c:pt>
                  <c:pt idx="8">
                    <c:v>3</c:v>
                  </c:pt>
                  <c:pt idx="9">
                    <c:v>0.15</c:v>
                  </c:pt>
                  <c:pt idx="10">
                    <c:v>4</c:v>
                  </c:pt>
                  <c:pt idx="11">
                    <c:v>0.15</c:v>
                  </c:pt>
                  <c:pt idx="12">
                    <c:v>0.61</c:v>
                  </c:pt>
                  <c:pt idx="13">
                    <c:v>1</c:v>
                  </c:pt>
                  <c:pt idx="14">
                    <c:v>9.9</c:v>
                  </c:pt>
                  <c:pt idx="15">
                    <c:v>6.4</c:v>
                  </c:pt>
                  <c:pt idx="16">
                    <c:v>11</c:v>
                  </c:pt>
                  <c:pt idx="17">
                    <c:v>22.1</c:v>
                  </c:pt>
                  <c:pt idx="18">
                    <c:v>#N/A</c:v>
                  </c:pt>
                  <c:pt idx="19">
                    <c:v>0.15</c:v>
                  </c:pt>
                  <c:pt idx="20">
                    <c:v>0.61</c:v>
                  </c:pt>
                </c:numCache>
              </c:numRef>
            </c:plus>
            <c:minus>
              <c:numRef>
                <c:f>[1]All!$S$2118:$S$2138</c:f>
                <c:numCache>
                  <c:formatCode>General</c:formatCode>
                  <c:ptCount val="21"/>
                  <c:pt idx="0">
                    <c:v>0.75</c:v>
                  </c:pt>
                  <c:pt idx="1">
                    <c:v>#N/A</c:v>
                  </c:pt>
                  <c:pt idx="2">
                    <c:v>0.15</c:v>
                  </c:pt>
                  <c:pt idx="3">
                    <c:v>0.61</c:v>
                  </c:pt>
                  <c:pt idx="4">
                    <c:v>#N/A</c:v>
                  </c:pt>
                  <c:pt idx="5">
                    <c:v>3.6</c:v>
                  </c:pt>
                  <c:pt idx="6">
                    <c:v>#N/A</c:v>
                  </c:pt>
                  <c:pt idx="7">
                    <c:v>0.15</c:v>
                  </c:pt>
                  <c:pt idx="8">
                    <c:v>3</c:v>
                  </c:pt>
                  <c:pt idx="9">
                    <c:v>0.15</c:v>
                  </c:pt>
                  <c:pt idx="10">
                    <c:v>4</c:v>
                  </c:pt>
                  <c:pt idx="11">
                    <c:v>0.15</c:v>
                  </c:pt>
                  <c:pt idx="12">
                    <c:v>0.61</c:v>
                  </c:pt>
                  <c:pt idx="13">
                    <c:v>1</c:v>
                  </c:pt>
                  <c:pt idx="14">
                    <c:v>9.9</c:v>
                  </c:pt>
                  <c:pt idx="15">
                    <c:v>6.4</c:v>
                  </c:pt>
                  <c:pt idx="16">
                    <c:v>11</c:v>
                  </c:pt>
                  <c:pt idx="17">
                    <c:v>22.1</c:v>
                  </c:pt>
                  <c:pt idx="18">
                    <c:v>#N/A</c:v>
                  </c:pt>
                  <c:pt idx="19">
                    <c:v>0.15</c:v>
                  </c:pt>
                  <c:pt idx="20">
                    <c:v>0.61</c:v>
                  </c:pt>
                </c:numCache>
              </c:numRef>
            </c:minus>
          </c:errBars>
          <c:xVal>
            <c:numRef>
              <c:f>[1]All!$KY$2118:$KY$2138</c:f>
              <c:numCache>
                <c:formatCode>General</c:formatCode>
                <c:ptCount val="2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669.58490185013181</c:v>
                </c:pt>
                <c:pt idx="8">
                  <c:v>#N/A</c:v>
                </c:pt>
                <c:pt idx="9">
                  <c:v>393.41370370340525</c:v>
                </c:pt>
                <c:pt idx="10">
                  <c:v>#N/A</c:v>
                </c:pt>
                <c:pt idx="11">
                  <c:v>236.69559396498849</c:v>
                </c:pt>
                <c:pt idx="12">
                  <c:v>#N/A</c:v>
                </c:pt>
                <c:pt idx="13">
                  <c:v>455.10348367138926</c:v>
                </c:pt>
                <c:pt idx="14">
                  <c:v>#N/A</c:v>
                </c:pt>
                <c:pt idx="15">
                  <c:v>314.95066383198667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387.36091039221196</c:v>
                </c:pt>
                <c:pt idx="20">
                  <c:v>#N/A</c:v>
                </c:pt>
              </c:numCache>
            </c:numRef>
          </c:xVal>
          <c:yVal>
            <c:numRef>
              <c:f>[1]All!$JN$2118:$JN$2138</c:f>
              <c:numCache>
                <c:formatCode>General</c:formatCode>
                <c:ptCount val="21"/>
                <c:pt idx="0">
                  <c:v>8</c:v>
                </c:pt>
                <c:pt idx="1">
                  <c:v>14</c:v>
                </c:pt>
                <c:pt idx="4">
                  <c:v>1</c:v>
                </c:pt>
                <c:pt idx="5">
                  <c:v>18</c:v>
                </c:pt>
                <c:pt idx="6">
                  <c:v>4</c:v>
                </c:pt>
                <c:pt idx="7">
                  <c:v>76</c:v>
                </c:pt>
                <c:pt idx="8">
                  <c:v>53</c:v>
                </c:pt>
                <c:pt idx="9">
                  <c:v>16</c:v>
                </c:pt>
                <c:pt idx="10">
                  <c:v>47</c:v>
                </c:pt>
                <c:pt idx="11">
                  <c:v>8</c:v>
                </c:pt>
                <c:pt idx="12">
                  <c:v>10</c:v>
                </c:pt>
                <c:pt idx="13">
                  <c:v>21</c:v>
                </c:pt>
                <c:pt idx="14">
                  <c:v>51</c:v>
                </c:pt>
                <c:pt idx="15">
                  <c:v>5</c:v>
                </c:pt>
                <c:pt idx="16">
                  <c:v>75</c:v>
                </c:pt>
                <c:pt idx="17">
                  <c:v>23</c:v>
                </c:pt>
                <c:pt idx="18">
                  <c:v>1</c:v>
                </c:pt>
                <c:pt idx="19">
                  <c:v>12</c:v>
                </c:pt>
                <c:pt idx="20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E73D-4FD9-9E49-3E3A0DC858AF}"/>
            </c:ext>
          </c:extLst>
        </c:ser>
        <c:ser>
          <c:idx val="1"/>
          <c:order val="6"/>
          <c:spPr>
            <a:ln w="28575">
              <a:noFill/>
            </a:ln>
          </c:spPr>
          <c:marker>
            <c:symbol val="none"/>
          </c:marker>
          <c:xVal>
            <c:numRef>
              <c:f>[1]All!$LQ$46:$LQ$646</c:f>
              <c:numCache>
                <c:formatCode>General</c:formatCode>
                <c:ptCount val="601"/>
                <c:pt idx="0">
                  <c:v>9.9999999999999805</c:v>
                </c:pt>
                <c:pt idx="1">
                  <c:v>10.232929922807543</c:v>
                </c:pt>
                <c:pt idx="2">
                  <c:v>10.471285480509</c:v>
                </c:pt>
                <c:pt idx="3">
                  <c:v>10.715193052376069</c:v>
                </c:pt>
                <c:pt idx="4">
                  <c:v>10.964781961431854</c:v>
                </c:pt>
                <c:pt idx="5">
                  <c:v>11.220184543019636</c:v>
                </c:pt>
                <c:pt idx="6">
                  <c:v>11.481536214968834</c:v>
                </c:pt>
                <c:pt idx="7">
                  <c:v>11.748975549395301</c:v>
                </c:pt>
                <c:pt idx="8">
                  <c:v>12.022644346174133</c:v>
                </c:pt>
                <c:pt idx="9">
                  <c:v>12.302687708123818</c:v>
                </c:pt>
                <c:pt idx="10">
                  <c:v>12.58925411794168</c:v>
                </c:pt>
                <c:pt idx="11">
                  <c:v>12.882495516931346</c:v>
                </c:pt>
                <c:pt idx="12">
                  <c:v>13.182567385564075</c:v>
                </c:pt>
                <c:pt idx="13">
                  <c:v>13.489628825916535</c:v>
                </c:pt>
                <c:pt idx="14">
                  <c:v>13.803842646028851</c:v>
                </c:pt>
                <c:pt idx="15">
                  <c:v>14.125375446227544</c:v>
                </c:pt>
                <c:pt idx="16">
                  <c:v>14.454397707459275</c:v>
                </c:pt>
                <c:pt idx="17">
                  <c:v>14.791083881682074</c:v>
                </c:pt>
                <c:pt idx="18">
                  <c:v>15.135612484362087</c:v>
                </c:pt>
                <c:pt idx="19">
                  <c:v>15.488166189124817</c:v>
                </c:pt>
                <c:pt idx="20">
                  <c:v>15.848931924611136</c:v>
                </c:pt>
                <c:pt idx="21">
                  <c:v>16.218100973589298</c:v>
                </c:pt>
                <c:pt idx="22">
                  <c:v>16.595869074375614</c:v>
                </c:pt>
                <c:pt idx="23">
                  <c:v>16.982436524617448</c:v>
                </c:pt>
                <c:pt idx="24">
                  <c:v>17.378008287493756</c:v>
                </c:pt>
                <c:pt idx="25">
                  <c:v>17.782794100389236</c:v>
                </c:pt>
                <c:pt idx="26">
                  <c:v>18.197008586099841</c:v>
                </c:pt>
                <c:pt idx="27">
                  <c:v>18.62087136662868</c:v>
                </c:pt>
                <c:pt idx="28">
                  <c:v>19.054607179632477</c:v>
                </c:pt>
                <c:pt idx="29">
                  <c:v>19.498445997580465</c:v>
                </c:pt>
                <c:pt idx="30">
                  <c:v>19.952623149688804</c:v>
                </c:pt>
                <c:pt idx="31">
                  <c:v>20.4173794466953</c:v>
                </c:pt>
                <c:pt idx="32">
                  <c:v>20.8929613085404</c:v>
                </c:pt>
                <c:pt idx="33">
                  <c:v>21.379620895022335</c:v>
                </c:pt>
                <c:pt idx="34">
                  <c:v>21.877616239495538</c:v>
                </c:pt>
                <c:pt idx="35">
                  <c:v>22.387211385683404</c:v>
                </c:pt>
                <c:pt idx="36">
                  <c:v>22.908676527677738</c:v>
                </c:pt>
                <c:pt idx="37">
                  <c:v>23.442288153199236</c:v>
                </c:pt>
                <c:pt idx="38">
                  <c:v>23.988329190194907</c:v>
                </c:pt>
                <c:pt idx="39">
                  <c:v>24.547089156850305</c:v>
                </c:pt>
                <c:pt idx="40">
                  <c:v>25.118864315095799</c:v>
                </c:pt>
                <c:pt idx="41">
                  <c:v>25.703957827688647</c:v>
                </c:pt>
                <c:pt idx="42">
                  <c:v>26.302679918953825</c:v>
                </c:pt>
                <c:pt idx="43">
                  <c:v>26.915348039269158</c:v>
                </c:pt>
                <c:pt idx="44">
                  <c:v>27.542287033381665</c:v>
                </c:pt>
                <c:pt idx="45">
                  <c:v>28.183829312644548</c:v>
                </c:pt>
                <c:pt idx="46">
                  <c:v>28.840315031266066</c:v>
                </c:pt>
                <c:pt idx="47">
                  <c:v>29.512092266663863</c:v>
                </c:pt>
                <c:pt idx="48">
                  <c:v>30.199517204020164</c:v>
                </c:pt>
                <c:pt idx="49">
                  <c:v>30.902954325135919</c:v>
                </c:pt>
                <c:pt idx="50">
                  <c:v>31.622776601683803</c:v>
                </c:pt>
                <c:pt idx="51">
                  <c:v>32.359365692962832</c:v>
                </c:pt>
                <c:pt idx="52">
                  <c:v>33.113112148259127</c:v>
                </c:pt>
                <c:pt idx="53">
                  <c:v>33.884415613920268</c:v>
                </c:pt>
                <c:pt idx="54">
                  <c:v>34.67368504525318</c:v>
                </c:pt>
                <c:pt idx="55">
                  <c:v>35.481338923357555</c:v>
                </c:pt>
                <c:pt idx="56">
                  <c:v>36.307805477010156</c:v>
                </c:pt>
                <c:pt idx="57">
                  <c:v>37.153522909717275</c:v>
                </c:pt>
                <c:pt idx="58">
                  <c:v>38.018939632056139</c:v>
                </c:pt>
                <c:pt idx="59">
                  <c:v>38.904514499428075</c:v>
                </c:pt>
                <c:pt idx="60">
                  <c:v>39.810717055349755</c:v>
                </c:pt>
                <c:pt idx="61">
                  <c:v>40.738027780411301</c:v>
                </c:pt>
                <c:pt idx="62">
                  <c:v>41.686938347033561</c:v>
                </c:pt>
                <c:pt idx="63">
                  <c:v>42.657951880159267</c:v>
                </c:pt>
                <c:pt idx="64">
                  <c:v>43.651583224016612</c:v>
                </c:pt>
                <c:pt idx="65">
                  <c:v>44.668359215096324</c:v>
                </c:pt>
                <c:pt idx="66">
                  <c:v>45.708818961487509</c:v>
                </c:pt>
                <c:pt idx="67">
                  <c:v>46.773514128719818</c:v>
                </c:pt>
                <c:pt idx="68">
                  <c:v>47.863009232263856</c:v>
                </c:pt>
                <c:pt idx="69">
                  <c:v>48.977881936844632</c:v>
                </c:pt>
                <c:pt idx="70">
                  <c:v>50.118723362727238</c:v>
                </c:pt>
                <c:pt idx="71">
                  <c:v>51.28613839913649</c:v>
                </c:pt>
                <c:pt idx="72">
                  <c:v>52.480746024977286</c:v>
                </c:pt>
                <c:pt idx="73">
                  <c:v>53.703179637025293</c:v>
                </c:pt>
                <c:pt idx="74">
                  <c:v>54.95408738576247</c:v>
                </c:pt>
                <c:pt idx="75">
                  <c:v>56.234132519034915</c:v>
                </c:pt>
                <c:pt idx="76">
                  <c:v>57.543993733715695</c:v>
                </c:pt>
                <c:pt idx="77">
                  <c:v>58.884365535558949</c:v>
                </c:pt>
                <c:pt idx="78">
                  <c:v>60.255958607435822</c:v>
                </c:pt>
                <c:pt idx="79">
                  <c:v>61.659500186148257</c:v>
                </c:pt>
                <c:pt idx="80">
                  <c:v>63.095734448019364</c:v>
                </c:pt>
                <c:pt idx="81">
                  <c:v>64.565422903465588</c:v>
                </c:pt>
                <c:pt idx="82">
                  <c:v>66.069344800759623</c:v>
                </c:pt>
                <c:pt idx="83">
                  <c:v>67.60829753919819</c:v>
                </c:pt>
                <c:pt idx="84">
                  <c:v>69.183097091893657</c:v>
                </c:pt>
                <c:pt idx="85">
                  <c:v>70.794578438413865</c:v>
                </c:pt>
                <c:pt idx="86">
                  <c:v>72.443596007499067</c:v>
                </c:pt>
                <c:pt idx="87">
                  <c:v>74.131024130091816</c:v>
                </c:pt>
                <c:pt idx="88">
                  <c:v>75.857757502918361</c:v>
                </c:pt>
                <c:pt idx="89">
                  <c:v>77.624711662869217</c:v>
                </c:pt>
                <c:pt idx="90">
                  <c:v>79.432823472428197</c:v>
                </c:pt>
                <c:pt idx="91">
                  <c:v>81.283051616409963</c:v>
                </c:pt>
                <c:pt idx="92">
                  <c:v>83.176377110267126</c:v>
                </c:pt>
                <c:pt idx="93">
                  <c:v>85.113803820237663</c:v>
                </c:pt>
                <c:pt idx="94">
                  <c:v>87.096358995608071</c:v>
                </c:pt>
                <c:pt idx="95">
                  <c:v>89.125093813374562</c:v>
                </c:pt>
                <c:pt idx="96">
                  <c:v>91.201083935590972</c:v>
                </c:pt>
                <c:pt idx="97">
                  <c:v>93.325430079699174</c:v>
                </c:pt>
                <c:pt idx="98">
                  <c:v>95.499258602143655</c:v>
                </c:pt>
                <c:pt idx="99">
                  <c:v>97.723722095581124</c:v>
                </c:pt>
                <c:pt idx="100">
                  <c:v>100</c:v>
                </c:pt>
                <c:pt idx="101">
                  <c:v>102.32929922807544</c:v>
                </c:pt>
                <c:pt idx="102">
                  <c:v>104.71285480508998</c:v>
                </c:pt>
                <c:pt idx="103">
                  <c:v>107.15193052376065</c:v>
                </c:pt>
                <c:pt idx="104">
                  <c:v>109.64781961431861</c:v>
                </c:pt>
                <c:pt idx="105">
                  <c:v>112.20184543019634</c:v>
                </c:pt>
                <c:pt idx="106">
                  <c:v>114.81536214968835</c:v>
                </c:pt>
                <c:pt idx="107">
                  <c:v>117.48975549395293</c:v>
                </c:pt>
                <c:pt idx="108">
                  <c:v>120.22644346174135</c:v>
                </c:pt>
                <c:pt idx="109">
                  <c:v>123.02687708123821</c:v>
                </c:pt>
                <c:pt idx="110">
                  <c:v>125.89254117941677</c:v>
                </c:pt>
                <c:pt idx="111">
                  <c:v>128.82495516931343</c:v>
                </c:pt>
                <c:pt idx="112">
                  <c:v>131.82567385564084</c:v>
                </c:pt>
                <c:pt idx="113">
                  <c:v>134.89628825916537</c:v>
                </c:pt>
                <c:pt idx="114">
                  <c:v>138.0384264602886</c:v>
                </c:pt>
                <c:pt idx="115">
                  <c:v>141.25375446227542</c:v>
                </c:pt>
                <c:pt idx="116">
                  <c:v>144.54397707459285</c:v>
                </c:pt>
                <c:pt idx="117">
                  <c:v>147.91083881682084</c:v>
                </c:pt>
                <c:pt idx="118">
                  <c:v>151.3561248436209</c:v>
                </c:pt>
                <c:pt idx="119">
                  <c:v>154.8816618912482</c:v>
                </c:pt>
                <c:pt idx="120">
                  <c:v>158.48931924611153</c:v>
                </c:pt>
                <c:pt idx="121">
                  <c:v>162.18100973589304</c:v>
                </c:pt>
                <c:pt idx="122">
                  <c:v>165.95869074375224</c:v>
                </c:pt>
                <c:pt idx="123">
                  <c:v>169.82436524617444</c:v>
                </c:pt>
                <c:pt idx="124">
                  <c:v>173.78008287493367</c:v>
                </c:pt>
                <c:pt idx="125">
                  <c:v>177.82794100389242</c:v>
                </c:pt>
                <c:pt idx="126">
                  <c:v>181.97008586099426</c:v>
                </c:pt>
                <c:pt idx="127">
                  <c:v>186.20871366628253</c:v>
                </c:pt>
                <c:pt idx="128">
                  <c:v>190.5460717963204</c:v>
                </c:pt>
                <c:pt idx="129">
                  <c:v>194.98445997580009</c:v>
                </c:pt>
                <c:pt idx="130">
                  <c:v>199.52623149688358</c:v>
                </c:pt>
                <c:pt idx="131">
                  <c:v>204.17379446694824</c:v>
                </c:pt>
                <c:pt idx="132">
                  <c:v>208.92961308539932</c:v>
                </c:pt>
                <c:pt idx="133">
                  <c:v>213.79620895021827</c:v>
                </c:pt>
                <c:pt idx="134">
                  <c:v>218.77616239495038</c:v>
                </c:pt>
                <c:pt idx="135">
                  <c:v>223.87211385682895</c:v>
                </c:pt>
                <c:pt idx="136">
                  <c:v>229.08676527677213</c:v>
                </c:pt>
                <c:pt idx="137">
                  <c:v>234.42288153198692</c:v>
                </c:pt>
                <c:pt idx="138">
                  <c:v>239.88329190194381</c:v>
                </c:pt>
                <c:pt idx="139">
                  <c:v>245.47089156849742</c:v>
                </c:pt>
                <c:pt idx="140">
                  <c:v>251.18864315095249</c:v>
                </c:pt>
                <c:pt idx="141">
                  <c:v>257.03957827688049</c:v>
                </c:pt>
                <c:pt idx="142">
                  <c:v>263.02679918953237</c:v>
                </c:pt>
                <c:pt idx="143">
                  <c:v>269.15348039268554</c:v>
                </c:pt>
                <c:pt idx="144">
                  <c:v>275.42287033381047</c:v>
                </c:pt>
                <c:pt idx="145">
                  <c:v>281.83829312643905</c:v>
                </c:pt>
                <c:pt idx="146">
                  <c:v>288.4031503126543</c:v>
                </c:pt>
                <c:pt idx="147">
                  <c:v>295.12092266663188</c:v>
                </c:pt>
                <c:pt idx="148">
                  <c:v>301.99517204019503</c:v>
                </c:pt>
                <c:pt idx="149">
                  <c:v>309.02954325135198</c:v>
                </c:pt>
                <c:pt idx="150">
                  <c:v>316.22776601683069</c:v>
                </c:pt>
                <c:pt idx="151">
                  <c:v>323.59365692962109</c:v>
                </c:pt>
                <c:pt idx="152">
                  <c:v>331.13112148258341</c:v>
                </c:pt>
                <c:pt idx="153">
                  <c:v>338.84415613919498</c:v>
                </c:pt>
                <c:pt idx="154">
                  <c:v>346.73685045252387</c:v>
                </c:pt>
                <c:pt idx="155">
                  <c:v>354.81338923356742</c:v>
                </c:pt>
                <c:pt idx="156">
                  <c:v>363.0780547700931</c:v>
                </c:pt>
                <c:pt idx="157">
                  <c:v>371.5352290971644</c:v>
                </c:pt>
                <c:pt idx="158">
                  <c:v>380.18939632055248</c:v>
                </c:pt>
                <c:pt idx="159">
                  <c:v>389.04514499427199</c:v>
                </c:pt>
                <c:pt idx="160">
                  <c:v>398.10717055348806</c:v>
                </c:pt>
                <c:pt idx="161">
                  <c:v>407.38027780410368</c:v>
                </c:pt>
                <c:pt idx="162">
                  <c:v>416.86938347032606</c:v>
                </c:pt>
                <c:pt idx="163">
                  <c:v>426.57951880158305</c:v>
                </c:pt>
                <c:pt idx="164">
                  <c:v>436.5158322401561</c:v>
                </c:pt>
                <c:pt idx="165">
                  <c:v>446.68359215095342</c:v>
                </c:pt>
                <c:pt idx="166">
                  <c:v>457.08818961486463</c:v>
                </c:pt>
                <c:pt idx="167">
                  <c:v>467.7351412871879</c:v>
                </c:pt>
                <c:pt idx="168">
                  <c:v>478.63009232262738</c:v>
                </c:pt>
                <c:pt idx="169">
                  <c:v>489.77881936842402</c:v>
                </c:pt>
                <c:pt idx="170">
                  <c:v>501.18723362726115</c:v>
                </c:pt>
                <c:pt idx="171">
                  <c:v>512.86138399134154</c:v>
                </c:pt>
                <c:pt idx="172">
                  <c:v>524.80746024976088</c:v>
                </c:pt>
                <c:pt idx="173">
                  <c:v>537.03179637022822</c:v>
                </c:pt>
                <c:pt idx="174">
                  <c:v>549.54087385759942</c:v>
                </c:pt>
                <c:pt idx="175">
                  <c:v>562.34132519032335</c:v>
                </c:pt>
                <c:pt idx="176">
                  <c:v>575.43993733713046</c:v>
                </c:pt>
                <c:pt idx="177">
                  <c:v>588.84365535556242</c:v>
                </c:pt>
                <c:pt idx="178">
                  <c:v>602.55958607433001</c:v>
                </c:pt>
                <c:pt idx="179">
                  <c:v>616.59500186145419</c:v>
                </c:pt>
                <c:pt idx="180">
                  <c:v>630.95734448016458</c:v>
                </c:pt>
                <c:pt idx="181">
                  <c:v>645.65422903462616</c:v>
                </c:pt>
                <c:pt idx="182">
                  <c:v>660.69344800756585</c:v>
                </c:pt>
                <c:pt idx="183">
                  <c:v>676.08297539195144</c:v>
                </c:pt>
                <c:pt idx="184">
                  <c:v>691.83097091890477</c:v>
                </c:pt>
                <c:pt idx="185">
                  <c:v>707.9457843841061</c:v>
                </c:pt>
                <c:pt idx="186">
                  <c:v>724.43596007495671</c:v>
                </c:pt>
                <c:pt idx="187">
                  <c:v>741.31024130088406</c:v>
                </c:pt>
                <c:pt idx="188">
                  <c:v>758.57757502914944</c:v>
                </c:pt>
                <c:pt idx="189">
                  <c:v>776.2471166286565</c:v>
                </c:pt>
                <c:pt idx="190">
                  <c:v>794.32823472424536</c:v>
                </c:pt>
                <c:pt idx="191">
                  <c:v>812.83051616406294</c:v>
                </c:pt>
                <c:pt idx="192">
                  <c:v>831.76377110263309</c:v>
                </c:pt>
                <c:pt idx="193">
                  <c:v>851.13803820233829</c:v>
                </c:pt>
                <c:pt idx="194">
                  <c:v>870.96358995604066</c:v>
                </c:pt>
                <c:pt idx="195">
                  <c:v>891.2509381337054</c:v>
                </c:pt>
                <c:pt idx="196">
                  <c:v>912.0108393558686</c:v>
                </c:pt>
                <c:pt idx="197">
                  <c:v>933.25430079694877</c:v>
                </c:pt>
                <c:pt idx="198">
                  <c:v>954.99258602139264</c:v>
                </c:pt>
                <c:pt idx="199">
                  <c:v>977.23722095576545</c:v>
                </c:pt>
                <c:pt idx="200">
                  <c:v>999.99999999995441</c:v>
                </c:pt>
                <c:pt idx="201">
                  <c:v>1023.2929922807075</c:v>
                </c:pt>
                <c:pt idx="202">
                  <c:v>1047.1285480508516</c:v>
                </c:pt>
                <c:pt idx="203">
                  <c:v>1071.5193052375573</c:v>
                </c:pt>
                <c:pt idx="204">
                  <c:v>1096.4781961431356</c:v>
                </c:pt>
                <c:pt idx="205">
                  <c:v>1122.0184543019118</c:v>
                </c:pt>
                <c:pt idx="206">
                  <c:v>1148.1536214968307</c:v>
                </c:pt>
                <c:pt idx="207">
                  <c:v>1174.8975549394763</c:v>
                </c:pt>
                <c:pt idx="208">
                  <c:v>1202.2644346173583</c:v>
                </c:pt>
                <c:pt idx="209">
                  <c:v>1230.2687708123256</c:v>
                </c:pt>
                <c:pt idx="210">
                  <c:v>1258.9254117941109</c:v>
                </c:pt>
                <c:pt idx="211">
                  <c:v>1288.2495516930751</c:v>
                </c:pt>
                <c:pt idx="212">
                  <c:v>1318.256738556348</c:v>
                </c:pt>
                <c:pt idx="213">
                  <c:v>1348.9628825915918</c:v>
                </c:pt>
                <c:pt idx="214">
                  <c:v>1380.3842646028227</c:v>
                </c:pt>
                <c:pt idx="215">
                  <c:v>1412.5375446226906</c:v>
                </c:pt>
                <c:pt idx="216">
                  <c:v>1445.439770745862</c:v>
                </c:pt>
                <c:pt idx="217">
                  <c:v>1479.1083881681402</c:v>
                </c:pt>
                <c:pt idx="218">
                  <c:v>1513.5612484361043</c:v>
                </c:pt>
                <c:pt idx="219">
                  <c:v>1548.8166189123763</c:v>
                </c:pt>
                <c:pt idx="220">
                  <c:v>1584.8931924610044</c:v>
                </c:pt>
                <c:pt idx="221">
                  <c:v>1621.8100973588198</c:v>
                </c:pt>
                <c:pt idx="222">
                  <c:v>1659.5869074374477</c:v>
                </c:pt>
                <c:pt idx="223">
                  <c:v>1698.2436524616271</c:v>
                </c:pt>
                <c:pt idx="224">
                  <c:v>1737.8008287492569</c:v>
                </c:pt>
                <c:pt idx="225">
                  <c:v>1778.2794100387996</c:v>
                </c:pt>
                <c:pt idx="226">
                  <c:v>1819.7008586098589</c:v>
                </c:pt>
                <c:pt idx="227">
                  <c:v>1862.0871366627398</c:v>
                </c:pt>
                <c:pt idx="228">
                  <c:v>1905.4607179631164</c:v>
                </c:pt>
                <c:pt idx="229">
                  <c:v>1949.8445997579113</c:v>
                </c:pt>
                <c:pt idx="230">
                  <c:v>1995.262314968744</c:v>
                </c:pt>
                <c:pt idx="231">
                  <c:v>2041.7379446693885</c:v>
                </c:pt>
                <c:pt idx="232">
                  <c:v>2089.296130853897</c:v>
                </c:pt>
                <c:pt idx="233">
                  <c:v>2137.9620895020862</c:v>
                </c:pt>
                <c:pt idx="234">
                  <c:v>2187.7616239494032</c:v>
                </c:pt>
                <c:pt idx="235">
                  <c:v>2238.7211385681862</c:v>
                </c:pt>
                <c:pt idx="236">
                  <c:v>2290.867652767618</c:v>
                </c:pt>
                <c:pt idx="237">
                  <c:v>2344.2288153197615</c:v>
                </c:pt>
                <c:pt idx="238">
                  <c:v>2398.8329190193276</c:v>
                </c:pt>
                <c:pt idx="239">
                  <c:v>2454.7089156848615</c:v>
                </c:pt>
                <c:pt idx="240">
                  <c:v>2511.8864315094092</c:v>
                </c:pt>
                <c:pt idx="241">
                  <c:v>2570.3957827686886</c:v>
                </c:pt>
                <c:pt idx="242">
                  <c:v>2630.2679918952026</c:v>
                </c:pt>
                <c:pt idx="243">
                  <c:v>2691.5348039267319</c:v>
                </c:pt>
                <c:pt idx="244">
                  <c:v>2754.2287033379807</c:v>
                </c:pt>
                <c:pt idx="245">
                  <c:v>2818.3829312642606</c:v>
                </c:pt>
                <c:pt idx="246">
                  <c:v>2884.0315031264108</c:v>
                </c:pt>
                <c:pt idx="247">
                  <c:v>2951.209226666183</c:v>
                </c:pt>
                <c:pt idx="248">
                  <c:v>3019.9517204018084</c:v>
                </c:pt>
                <c:pt idx="249">
                  <c:v>3090.2954325133778</c:v>
                </c:pt>
                <c:pt idx="250">
                  <c:v>3162.2776601681612</c:v>
                </c:pt>
                <c:pt idx="251">
                  <c:v>3235.9365692960591</c:v>
                </c:pt>
                <c:pt idx="252">
                  <c:v>3311.3112148256819</c:v>
                </c:pt>
                <c:pt idx="253">
                  <c:v>3388.4415613917968</c:v>
                </c:pt>
                <c:pt idx="254">
                  <c:v>3467.3685045250759</c:v>
                </c:pt>
                <c:pt idx="255">
                  <c:v>3548.1338923355147</c:v>
                </c:pt>
                <c:pt idx="256">
                  <c:v>3630.7805477007673</c:v>
                </c:pt>
                <c:pt idx="257">
                  <c:v>3715.3522909714734</c:v>
                </c:pt>
                <c:pt idx="258">
                  <c:v>3801.8939632053534</c:v>
                </c:pt>
                <c:pt idx="259">
                  <c:v>3890.4514499425413</c:v>
                </c:pt>
                <c:pt idx="260">
                  <c:v>3981.0717055347013</c:v>
                </c:pt>
                <c:pt idx="261">
                  <c:v>4073.8027780408493</c:v>
                </c:pt>
                <c:pt idx="262">
                  <c:v>4168.6938347030691</c:v>
                </c:pt>
                <c:pt idx="263">
                  <c:v>4265.7951880156343</c:v>
                </c:pt>
                <c:pt idx="264">
                  <c:v>4365.1583224013602</c:v>
                </c:pt>
                <c:pt idx="265">
                  <c:v>4466.8359215092214</c:v>
                </c:pt>
                <c:pt idx="266">
                  <c:v>4570.8818961483385</c:v>
                </c:pt>
                <c:pt idx="267">
                  <c:v>4677.3514128715524</c:v>
                </c:pt>
                <c:pt idx="268">
                  <c:v>4786.3009232259519</c:v>
                </c:pt>
                <c:pt idx="269">
                  <c:v>4897.7881936840113</c:v>
                </c:pt>
                <c:pt idx="270">
                  <c:v>5011.8723362722694</c:v>
                </c:pt>
                <c:pt idx="271">
                  <c:v>5128.6138399131842</c:v>
                </c:pt>
                <c:pt idx="272">
                  <c:v>5248.0746024972414</c:v>
                </c:pt>
                <c:pt idx="273">
                  <c:v>5370.3179637020403</c:v>
                </c:pt>
                <c:pt idx="274">
                  <c:v>5495.4087385757366</c:v>
                </c:pt>
                <c:pt idx="275">
                  <c:v>5623.4132519029799</c:v>
                </c:pt>
                <c:pt idx="276">
                  <c:v>5754.3993733710458</c:v>
                </c:pt>
                <c:pt idx="277">
                  <c:v>5888.4365535553534</c:v>
                </c:pt>
                <c:pt idx="278">
                  <c:v>6025.5958607430284</c:v>
                </c:pt>
                <c:pt idx="279">
                  <c:v>6165.9500186142586</c:v>
                </c:pt>
                <c:pt idx="280">
                  <c:v>6309.5734448013563</c:v>
                </c:pt>
                <c:pt idx="281">
                  <c:v>6456.5422903459648</c:v>
                </c:pt>
                <c:pt idx="282">
                  <c:v>6606.9344800753552</c:v>
                </c:pt>
                <c:pt idx="283">
                  <c:v>6760.8297539191981</c:v>
                </c:pt>
                <c:pt idx="284">
                  <c:v>6918.3097091887303</c:v>
                </c:pt>
                <c:pt idx="285">
                  <c:v>7079.4578438407289</c:v>
                </c:pt>
                <c:pt idx="286">
                  <c:v>7244.3596007492342</c:v>
                </c:pt>
                <c:pt idx="287">
                  <c:v>7413.1024130085061</c:v>
                </c:pt>
                <c:pt idx="288">
                  <c:v>7585.775750291139</c:v>
                </c:pt>
                <c:pt idx="289">
                  <c:v>7762.4711662862155</c:v>
                </c:pt>
                <c:pt idx="290">
                  <c:v>7943.282347242096</c:v>
                </c:pt>
                <c:pt idx="291">
                  <c:v>8128.3051616402554</c:v>
                </c:pt>
                <c:pt idx="292">
                  <c:v>8317.6377110259546</c:v>
                </c:pt>
                <c:pt idx="293">
                  <c:v>8511.3803820229914</c:v>
                </c:pt>
                <c:pt idx="294">
                  <c:v>8709.6358995600149</c:v>
                </c:pt>
                <c:pt idx="295">
                  <c:v>8912.5093813366439</c:v>
                </c:pt>
                <c:pt idx="296">
                  <c:v>9120.1083935582665</c:v>
                </c:pt>
                <c:pt idx="297">
                  <c:v>9332.5430079690595</c:v>
                </c:pt>
                <c:pt idx="298">
                  <c:v>9549.9258602134869</c:v>
                </c:pt>
                <c:pt idx="299">
                  <c:v>9772.3722095572139</c:v>
                </c:pt>
                <c:pt idx="300">
                  <c:v>9999.999999999085</c:v>
                </c:pt>
                <c:pt idx="301">
                  <c:v>10232.929922806605</c:v>
                </c:pt>
                <c:pt idx="302">
                  <c:v>10471.285480508035</c:v>
                </c:pt>
                <c:pt idx="303">
                  <c:v>10715.1930523751</c:v>
                </c:pt>
                <c:pt idx="304">
                  <c:v>10964.781961430843</c:v>
                </c:pt>
                <c:pt idx="305">
                  <c:v>11220.184543018602</c:v>
                </c:pt>
                <c:pt idx="306">
                  <c:v>11481.536214967771</c:v>
                </c:pt>
                <c:pt idx="307">
                  <c:v>11748.975549394234</c:v>
                </c:pt>
                <c:pt idx="308">
                  <c:v>12022.644346173041</c:v>
                </c:pt>
                <c:pt idx="309">
                  <c:v>12302.687708122701</c:v>
                </c:pt>
                <c:pt idx="310">
                  <c:v>12589.254117940509</c:v>
                </c:pt>
                <c:pt idx="311">
                  <c:v>12882.49551693017</c:v>
                </c:pt>
                <c:pt idx="312">
                  <c:v>13182.567385562568</c:v>
                </c:pt>
                <c:pt idx="313">
                  <c:v>13489.628825914997</c:v>
                </c:pt>
                <c:pt idx="314">
                  <c:v>13803.842646027273</c:v>
                </c:pt>
                <c:pt idx="315">
                  <c:v>14125.375446225929</c:v>
                </c:pt>
                <c:pt idx="316">
                  <c:v>14454.397707457649</c:v>
                </c:pt>
                <c:pt idx="317">
                  <c:v>14791.083881680381</c:v>
                </c:pt>
                <c:pt idx="318">
                  <c:v>15135.612484360348</c:v>
                </c:pt>
                <c:pt idx="319">
                  <c:v>15488.166189123038</c:v>
                </c:pt>
                <c:pt idx="320">
                  <c:v>15848.931924609346</c:v>
                </c:pt>
                <c:pt idx="321">
                  <c:v>16218.100973587467</c:v>
                </c:pt>
                <c:pt idx="322">
                  <c:v>16595.869074373699</c:v>
                </c:pt>
                <c:pt idx="323">
                  <c:v>16982.436524615492</c:v>
                </c:pt>
                <c:pt idx="324">
                  <c:v>17378.008287491753</c:v>
                </c:pt>
                <c:pt idx="325">
                  <c:v>17782.794100387211</c:v>
                </c:pt>
                <c:pt idx="326">
                  <c:v>18197.008586097767</c:v>
                </c:pt>
                <c:pt idx="327">
                  <c:v>18620.871366626525</c:v>
                </c:pt>
                <c:pt idx="328">
                  <c:v>19054.607179630271</c:v>
                </c:pt>
                <c:pt idx="329">
                  <c:v>19498.445997578234</c:v>
                </c:pt>
                <c:pt idx="330">
                  <c:v>19952.623149686522</c:v>
                </c:pt>
                <c:pt idx="331">
                  <c:v>20417.379446692965</c:v>
                </c:pt>
                <c:pt idx="332">
                  <c:v>20892.961308538012</c:v>
                </c:pt>
                <c:pt idx="333">
                  <c:v>21379.620895019878</c:v>
                </c:pt>
                <c:pt idx="334">
                  <c:v>21877.616239493025</c:v>
                </c:pt>
                <c:pt idx="335">
                  <c:v>22387.211385680836</c:v>
                </c:pt>
                <c:pt idx="336">
                  <c:v>22908.676527675107</c:v>
                </c:pt>
                <c:pt idx="337">
                  <c:v>23442.288153196576</c:v>
                </c:pt>
                <c:pt idx="338">
                  <c:v>23988.329190192155</c:v>
                </c:pt>
                <c:pt idx="339">
                  <c:v>24547.089156847487</c:v>
                </c:pt>
                <c:pt idx="340">
                  <c:v>25118.864315092917</c:v>
                </c:pt>
                <c:pt idx="341">
                  <c:v>25703.957827685728</c:v>
                </c:pt>
                <c:pt idx="342">
                  <c:v>26302.679918950838</c:v>
                </c:pt>
                <c:pt idx="343">
                  <c:v>26915.348039266104</c:v>
                </c:pt>
                <c:pt idx="344">
                  <c:v>27542.287033378489</c:v>
                </c:pt>
                <c:pt idx="345">
                  <c:v>28183.829312641337</c:v>
                </c:pt>
                <c:pt idx="346">
                  <c:v>28840.31503126278</c:v>
                </c:pt>
                <c:pt idx="347">
                  <c:v>29512.0922666605</c:v>
                </c:pt>
                <c:pt idx="348">
                  <c:v>30199.517204016724</c:v>
                </c:pt>
                <c:pt idx="349">
                  <c:v>30902.95432513233</c:v>
                </c:pt>
                <c:pt idx="350">
                  <c:v>31622.776601680187</c:v>
                </c:pt>
                <c:pt idx="351">
                  <c:v>32359.365692959134</c:v>
                </c:pt>
                <c:pt idx="352">
                  <c:v>33113.112148255328</c:v>
                </c:pt>
                <c:pt idx="353">
                  <c:v>33884.415613916382</c:v>
                </c:pt>
                <c:pt idx="354">
                  <c:v>34673.685045249258</c:v>
                </c:pt>
                <c:pt idx="355">
                  <c:v>35481.338923353484</c:v>
                </c:pt>
                <c:pt idx="356">
                  <c:v>36307.805477005975</c:v>
                </c:pt>
                <c:pt idx="357">
                  <c:v>37153.522909712992</c:v>
                </c:pt>
                <c:pt idx="358">
                  <c:v>38018.939632051821</c:v>
                </c:pt>
                <c:pt idx="359">
                  <c:v>38904.514499422759</c:v>
                </c:pt>
                <c:pt idx="360">
                  <c:v>39810.717055344299</c:v>
                </c:pt>
                <c:pt idx="361">
                  <c:v>40738.027780405646</c:v>
                </c:pt>
                <c:pt idx="362">
                  <c:v>41686.938347027775</c:v>
                </c:pt>
                <c:pt idx="363">
                  <c:v>42657.951880153436</c:v>
                </c:pt>
                <c:pt idx="364">
                  <c:v>43651.583224010632</c:v>
                </c:pt>
                <c:pt idx="365">
                  <c:v>44668.359215090204</c:v>
                </c:pt>
                <c:pt idx="366">
                  <c:v>45708.818961481244</c:v>
                </c:pt>
                <c:pt idx="367">
                  <c:v>46773.51412871341</c:v>
                </c:pt>
                <c:pt idx="368">
                  <c:v>47863.009232257275</c:v>
                </c:pt>
                <c:pt idx="369">
                  <c:v>48977.881936837905</c:v>
                </c:pt>
                <c:pt idx="370">
                  <c:v>50118.723362720346</c:v>
                </c:pt>
                <c:pt idx="371">
                  <c:v>51286.138399129442</c:v>
                </c:pt>
                <c:pt idx="372">
                  <c:v>52480.74602497014</c:v>
                </c:pt>
                <c:pt idx="373">
                  <c:v>53703.179637017885</c:v>
                </c:pt>
                <c:pt idx="374">
                  <c:v>54954.087385754894</c:v>
                </c:pt>
                <c:pt idx="375">
                  <c:v>56234.13251902716</c:v>
                </c:pt>
                <c:pt idx="376">
                  <c:v>57543.993733707866</c:v>
                </c:pt>
                <c:pt idx="377">
                  <c:v>58884.365535550882</c:v>
                </c:pt>
                <c:pt idx="378">
                  <c:v>60255.958607427456</c:v>
                </c:pt>
                <c:pt idx="379">
                  <c:v>61659.500186139703</c:v>
                </c:pt>
                <c:pt idx="380">
                  <c:v>63095.734448010713</c:v>
                </c:pt>
                <c:pt idx="381">
                  <c:v>64565.422903456732</c:v>
                </c:pt>
                <c:pt idx="382">
                  <c:v>66069.344800750579</c:v>
                </c:pt>
                <c:pt idx="383">
                  <c:v>67608.297539188818</c:v>
                </c:pt>
                <c:pt idx="384">
                  <c:v>69183.097091884178</c:v>
                </c:pt>
                <c:pt idx="385">
                  <c:v>70794.578438404104</c:v>
                </c:pt>
                <c:pt idx="386">
                  <c:v>72443.596007489075</c:v>
                </c:pt>
                <c:pt idx="387">
                  <c:v>74131.024130081583</c:v>
                </c:pt>
                <c:pt idx="388">
                  <c:v>75857.757502908105</c:v>
                </c:pt>
                <c:pt idx="389">
                  <c:v>77624.711662858521</c:v>
                </c:pt>
                <c:pt idx="390">
                  <c:v>79432.823472417236</c:v>
                </c:pt>
                <c:pt idx="391">
                  <c:v>81283.051616398749</c:v>
                </c:pt>
                <c:pt idx="392">
                  <c:v>83176.377110255809</c:v>
                </c:pt>
                <c:pt idx="393">
                  <c:v>85113.80382022608</c:v>
                </c:pt>
                <c:pt idx="394">
                  <c:v>87096.358995596063</c:v>
                </c:pt>
                <c:pt idx="395">
                  <c:v>89125.093813362269</c:v>
                </c:pt>
                <c:pt idx="396">
                  <c:v>91201.083935578397</c:v>
                </c:pt>
                <c:pt idx="397">
                  <c:v>93325.430079686383</c:v>
                </c:pt>
                <c:pt idx="398">
                  <c:v>95499.258602130576</c:v>
                </c:pt>
                <c:pt idx="399">
                  <c:v>97723.722095567558</c:v>
                </c:pt>
                <c:pt idx="400">
                  <c:v>99999.999999986161</c:v>
                </c:pt>
                <c:pt idx="401">
                  <c:v>102329.29922806143</c:v>
                </c:pt>
                <c:pt idx="402">
                  <c:v>104712.85480507564</c:v>
                </c:pt>
                <c:pt idx="403">
                  <c:v>107151.93052374598</c:v>
                </c:pt>
                <c:pt idx="404">
                  <c:v>109647.81961430328</c:v>
                </c:pt>
                <c:pt idx="405">
                  <c:v>112201.84543017838</c:v>
                </c:pt>
                <c:pt idx="406">
                  <c:v>114815.36214967008</c:v>
                </c:pt>
                <c:pt idx="407">
                  <c:v>117489.75549393412</c:v>
                </c:pt>
                <c:pt idx="408">
                  <c:v>120226.443461722</c:v>
                </c:pt>
                <c:pt idx="409">
                  <c:v>123026.87708121841</c:v>
                </c:pt>
                <c:pt idx="410">
                  <c:v>125892.54117939672</c:v>
                </c:pt>
                <c:pt idx="411">
                  <c:v>128824.95516929292</c:v>
                </c:pt>
                <c:pt idx="412">
                  <c:v>131825.67385561951</c:v>
                </c:pt>
                <c:pt idx="413">
                  <c:v>134896.28825914365</c:v>
                </c:pt>
                <c:pt idx="414">
                  <c:v>138038.42646026649</c:v>
                </c:pt>
                <c:pt idx="415">
                  <c:v>141253.75446225292</c:v>
                </c:pt>
                <c:pt idx="416">
                  <c:v>144543.9770745697</c:v>
                </c:pt>
                <c:pt idx="417">
                  <c:v>147910.8388167969</c:v>
                </c:pt>
                <c:pt idx="418">
                  <c:v>151356.12484359666</c:v>
                </c:pt>
                <c:pt idx="419">
                  <c:v>154881.6618912234</c:v>
                </c:pt>
                <c:pt idx="420">
                  <c:v>158489.31924608603</c:v>
                </c:pt>
                <c:pt idx="421">
                  <c:v>162181.00973586706</c:v>
                </c:pt>
                <c:pt idx="422">
                  <c:v>165958.69074372921</c:v>
                </c:pt>
                <c:pt idx="423">
                  <c:v>169824.36524614724</c:v>
                </c:pt>
                <c:pt idx="424">
                  <c:v>173780.08287490971</c:v>
                </c:pt>
                <c:pt idx="425">
                  <c:v>177827.94100386379</c:v>
                </c:pt>
                <c:pt idx="426">
                  <c:v>181970.08586096915</c:v>
                </c:pt>
                <c:pt idx="427">
                  <c:v>186208.71366625719</c:v>
                </c:pt>
                <c:pt idx="428">
                  <c:v>190546.07179629413</c:v>
                </c:pt>
                <c:pt idx="429">
                  <c:v>194984.45997577321</c:v>
                </c:pt>
                <c:pt idx="430">
                  <c:v>199526.23149685588</c:v>
                </c:pt>
                <c:pt idx="431">
                  <c:v>204173.79446692046</c:v>
                </c:pt>
                <c:pt idx="432">
                  <c:v>208929.61308537069</c:v>
                </c:pt>
                <c:pt idx="433">
                  <c:v>213796.20895018877</c:v>
                </c:pt>
                <c:pt idx="434">
                  <c:v>218776.16239492001</c:v>
                </c:pt>
                <c:pt idx="435">
                  <c:v>223872.11385679827</c:v>
                </c:pt>
                <c:pt idx="436">
                  <c:v>229086.76527674074</c:v>
                </c:pt>
                <c:pt idx="437">
                  <c:v>234422.88153195477</c:v>
                </c:pt>
                <c:pt idx="438">
                  <c:v>239883.2919019103</c:v>
                </c:pt>
                <c:pt idx="439">
                  <c:v>245470.89156846379</c:v>
                </c:pt>
                <c:pt idx="440">
                  <c:v>251188.64315091784</c:v>
                </c:pt>
                <c:pt idx="441">
                  <c:v>257039.57827684525</c:v>
                </c:pt>
                <c:pt idx="442">
                  <c:v>263026.79918949609</c:v>
                </c:pt>
                <c:pt idx="443">
                  <c:v>269153.4803926489</c:v>
                </c:pt>
                <c:pt idx="444">
                  <c:v>275422.8703337725</c:v>
                </c:pt>
                <c:pt idx="445">
                  <c:v>281838.29312640015</c:v>
                </c:pt>
                <c:pt idx="446">
                  <c:v>288403.15031261428</c:v>
                </c:pt>
                <c:pt idx="447">
                  <c:v>295120.92266659118</c:v>
                </c:pt>
                <c:pt idx="448">
                  <c:v>301995.17204015364</c:v>
                </c:pt>
                <c:pt idx="449">
                  <c:v>309029.54325130989</c:v>
                </c:pt>
                <c:pt idx="450">
                  <c:v>316227.76601678703</c:v>
                </c:pt>
                <c:pt idx="451">
                  <c:v>323593.65692957619</c:v>
                </c:pt>
                <c:pt idx="452">
                  <c:v>331131.12148253008</c:v>
                </c:pt>
                <c:pt idx="453">
                  <c:v>338844.15613914072</c:v>
                </c:pt>
                <c:pt idx="454">
                  <c:v>346736.85045246832</c:v>
                </c:pt>
                <c:pt idx="455">
                  <c:v>354813.38923351065</c:v>
                </c:pt>
                <c:pt idx="456">
                  <c:v>363078.05477003433</c:v>
                </c:pt>
                <c:pt idx="457">
                  <c:v>371535.22909710457</c:v>
                </c:pt>
                <c:pt idx="458">
                  <c:v>380189.39632049162</c:v>
                </c:pt>
                <c:pt idx="459">
                  <c:v>389045.1449942094</c:v>
                </c:pt>
                <c:pt idx="460">
                  <c:v>398107.17055342434</c:v>
                </c:pt>
                <c:pt idx="461">
                  <c:v>407380.27780403878</c:v>
                </c:pt>
                <c:pt idx="462">
                  <c:v>416869.38347025897</c:v>
                </c:pt>
                <c:pt idx="463">
                  <c:v>426579.51880151441</c:v>
                </c:pt>
                <c:pt idx="464">
                  <c:v>436515.83224008582</c:v>
                </c:pt>
                <c:pt idx="465">
                  <c:v>446683.59215088189</c:v>
                </c:pt>
                <c:pt idx="466">
                  <c:v>457088.18961479183</c:v>
                </c:pt>
                <c:pt idx="467">
                  <c:v>467735.1412871122</c:v>
                </c:pt>
                <c:pt idx="468">
                  <c:v>478630.09232255031</c:v>
                </c:pt>
                <c:pt idx="469">
                  <c:v>489778.81936835608</c:v>
                </c:pt>
                <c:pt idx="470">
                  <c:v>501187.23362718092</c:v>
                </c:pt>
                <c:pt idx="471">
                  <c:v>512861.38399127132</c:v>
                </c:pt>
                <c:pt idx="472">
                  <c:v>524807.46024967683</c:v>
                </c:pt>
                <c:pt idx="473">
                  <c:v>537031.79637015366</c:v>
                </c:pt>
                <c:pt idx="474">
                  <c:v>549540.87385752413</c:v>
                </c:pt>
                <c:pt idx="475">
                  <c:v>562341.32519024622</c:v>
                </c:pt>
                <c:pt idx="476">
                  <c:v>575439.93733705161</c:v>
                </c:pt>
                <c:pt idx="477">
                  <c:v>588843.6553554812</c:v>
                </c:pt>
                <c:pt idx="478">
                  <c:v>602559.58607424737</c:v>
                </c:pt>
                <c:pt idx="479">
                  <c:v>616595.00186136924</c:v>
                </c:pt>
                <c:pt idx="480">
                  <c:v>630957.34448007762</c:v>
                </c:pt>
                <c:pt idx="481">
                  <c:v>645654.2290345371</c:v>
                </c:pt>
                <c:pt idx="482">
                  <c:v>660693.44800747593</c:v>
                </c:pt>
                <c:pt idx="483">
                  <c:v>676082.97539185884</c:v>
                </c:pt>
                <c:pt idx="484">
                  <c:v>691830.97091880941</c:v>
                </c:pt>
                <c:pt idx="485">
                  <c:v>707945.7843840078</c:v>
                </c:pt>
                <c:pt idx="486">
                  <c:v>724435.96007485816</c:v>
                </c:pt>
                <c:pt idx="487">
                  <c:v>741310.24130078242</c:v>
                </c:pt>
                <c:pt idx="488">
                  <c:v>758577.57502904546</c:v>
                </c:pt>
                <c:pt idx="489">
                  <c:v>776247.11662854883</c:v>
                </c:pt>
                <c:pt idx="490">
                  <c:v>794328.23472413654</c:v>
                </c:pt>
                <c:pt idx="491">
                  <c:v>812830.51616395079</c:v>
                </c:pt>
                <c:pt idx="492">
                  <c:v>831763.77110251901</c:v>
                </c:pt>
                <c:pt idx="493">
                  <c:v>851138.03820222092</c:v>
                </c:pt>
                <c:pt idx="494">
                  <c:v>870963.58995591977</c:v>
                </c:pt>
                <c:pt idx="495">
                  <c:v>891250.93813358247</c:v>
                </c:pt>
                <c:pt idx="496">
                  <c:v>912010.83935574279</c:v>
                </c:pt>
                <c:pt idx="497">
                  <c:v>933254.30079682008</c:v>
                </c:pt>
                <c:pt idx="498">
                  <c:v>954992.58602126094</c:v>
                </c:pt>
                <c:pt idx="499">
                  <c:v>977237.22095560899</c:v>
                </c:pt>
                <c:pt idx="500">
                  <c:v>999999.99999979523</c:v>
                </c:pt>
                <c:pt idx="501">
                  <c:v>1023292.9922805427</c:v>
                </c:pt>
                <c:pt idx="502">
                  <c:v>1047128.5480506831</c:v>
                </c:pt>
                <c:pt idx="503">
                  <c:v>1071519.3052373847</c:v>
                </c:pt>
                <c:pt idx="504">
                  <c:v>1096478.1961429601</c:v>
                </c:pt>
                <c:pt idx="505">
                  <c:v>1122018.4543017331</c:v>
                </c:pt>
                <c:pt idx="506">
                  <c:v>1148153.6214966469</c:v>
                </c:pt>
                <c:pt idx="507">
                  <c:v>1174897.5549392861</c:v>
                </c:pt>
                <c:pt idx="508">
                  <c:v>1202264.4346171657</c:v>
                </c:pt>
                <c:pt idx="509">
                  <c:v>1230268.7708121287</c:v>
                </c:pt>
                <c:pt idx="510">
                  <c:v>1258925.4117939083</c:v>
                </c:pt>
                <c:pt idx="511">
                  <c:v>1288249.5516928688</c:v>
                </c:pt>
                <c:pt idx="512">
                  <c:v>1318256.738556138</c:v>
                </c:pt>
                <c:pt idx="513">
                  <c:v>1348962.8825913756</c:v>
                </c:pt>
                <c:pt idx="514">
                  <c:v>1380384.2646026004</c:v>
                </c:pt>
                <c:pt idx="515">
                  <c:v>1412537.5446224629</c:v>
                </c:pt>
                <c:pt idx="516">
                  <c:v>1445439.770745632</c:v>
                </c:pt>
                <c:pt idx="517">
                  <c:v>1479108.3881679047</c:v>
                </c:pt>
                <c:pt idx="518">
                  <c:v>1513561.2484358957</c:v>
                </c:pt>
                <c:pt idx="519">
                  <c:v>1548816.6189121613</c:v>
                </c:pt>
                <c:pt idx="520">
                  <c:v>1584893.1924607859</c:v>
                </c:pt>
                <c:pt idx="521">
                  <c:v>1621810.0973585974</c:v>
                </c:pt>
                <c:pt idx="522">
                  <c:v>1659586.9074372202</c:v>
                </c:pt>
                <c:pt idx="523">
                  <c:v>1698243.6524613928</c:v>
                </c:pt>
                <c:pt idx="524">
                  <c:v>1737800.8287490157</c:v>
                </c:pt>
                <c:pt idx="525">
                  <c:v>1778279.4100385576</c:v>
                </c:pt>
                <c:pt idx="526">
                  <c:v>1819700.8586096095</c:v>
                </c:pt>
                <c:pt idx="527">
                  <c:v>1862087.1366624846</c:v>
                </c:pt>
                <c:pt idx="528">
                  <c:v>1905460.717962852</c:v>
                </c:pt>
                <c:pt idx="529">
                  <c:v>1949844.5997576441</c:v>
                </c:pt>
                <c:pt idx="530">
                  <c:v>1995262.3149684689</c:v>
                </c:pt>
                <c:pt idx="531">
                  <c:v>2041737.9446691088</c:v>
                </c:pt>
                <c:pt idx="532">
                  <c:v>2089296.1308536089</c:v>
                </c:pt>
                <c:pt idx="533">
                  <c:v>2137962.0895017954</c:v>
                </c:pt>
                <c:pt idx="534">
                  <c:v>2187761.6239491012</c:v>
                </c:pt>
                <c:pt idx="535">
                  <c:v>2238721.1385678779</c:v>
                </c:pt>
                <c:pt idx="536">
                  <c:v>2290867.6527673001</c:v>
                </c:pt>
                <c:pt idx="537">
                  <c:v>2344228.8153194422</c:v>
                </c:pt>
                <c:pt idx="538">
                  <c:v>2398832.9190189992</c:v>
                </c:pt>
                <c:pt idx="539">
                  <c:v>2454708.9156845231</c:v>
                </c:pt>
                <c:pt idx="540">
                  <c:v>2511886.4315090608</c:v>
                </c:pt>
                <c:pt idx="541">
                  <c:v>2570395.7827683366</c:v>
                </c:pt>
                <c:pt idx="542">
                  <c:v>2630267.9918948421</c:v>
                </c:pt>
                <c:pt idx="543">
                  <c:v>2691534.8039263631</c:v>
                </c:pt>
                <c:pt idx="544">
                  <c:v>2754228.7033375958</c:v>
                </c:pt>
                <c:pt idx="545">
                  <c:v>2818382.9312638696</c:v>
                </c:pt>
                <c:pt idx="546">
                  <c:v>2884031.5031259414</c:v>
                </c:pt>
                <c:pt idx="547">
                  <c:v>2951209.2266657106</c:v>
                </c:pt>
                <c:pt idx="548">
                  <c:v>3019951.7204013248</c:v>
                </c:pt>
                <c:pt idx="549">
                  <c:v>3090295.4325128831</c:v>
                </c:pt>
                <c:pt idx="550">
                  <c:v>3162277.660167655</c:v>
                </c:pt>
                <c:pt idx="551">
                  <c:v>3235936.569295547</c:v>
                </c:pt>
                <c:pt idx="552">
                  <c:v>3311311.214825152</c:v>
                </c:pt>
                <c:pt idx="553">
                  <c:v>3388441.5613912484</c:v>
                </c:pt>
                <c:pt idx="554">
                  <c:v>3467368.5045245206</c:v>
                </c:pt>
                <c:pt idx="555">
                  <c:v>3548133.8923349464</c:v>
                </c:pt>
                <c:pt idx="556">
                  <c:v>3630780.5477001863</c:v>
                </c:pt>
                <c:pt idx="557">
                  <c:v>3715352.2909708717</c:v>
                </c:pt>
                <c:pt idx="558">
                  <c:v>3801893.9632047382</c:v>
                </c:pt>
                <c:pt idx="559">
                  <c:v>3890451.4499419183</c:v>
                </c:pt>
                <c:pt idx="560">
                  <c:v>3981071.7055340637</c:v>
                </c:pt>
                <c:pt idx="561">
                  <c:v>4073802.7780401972</c:v>
                </c:pt>
                <c:pt idx="562">
                  <c:v>4168693.8347023944</c:v>
                </c:pt>
                <c:pt idx="563">
                  <c:v>4265795.1880149515</c:v>
                </c:pt>
                <c:pt idx="564">
                  <c:v>4365158.3224006621</c:v>
                </c:pt>
                <c:pt idx="565">
                  <c:v>4466835.9215086093</c:v>
                </c:pt>
                <c:pt idx="566">
                  <c:v>4570881.8961477047</c:v>
                </c:pt>
                <c:pt idx="567">
                  <c:v>4677351.4128709026</c:v>
                </c:pt>
                <c:pt idx="568">
                  <c:v>4786300.9232252873</c:v>
                </c:pt>
                <c:pt idx="569">
                  <c:v>4897788.1936833402</c:v>
                </c:pt>
                <c:pt idx="570">
                  <c:v>5011872.3362715738</c:v>
                </c:pt>
                <c:pt idx="571">
                  <c:v>5128613.8399124723</c:v>
                </c:pt>
                <c:pt idx="572">
                  <c:v>5248074.6024965318</c:v>
                </c:pt>
                <c:pt idx="573">
                  <c:v>5370317.9637012947</c:v>
                </c:pt>
                <c:pt idx="574">
                  <c:v>5495408.7385749836</c:v>
                </c:pt>
                <c:pt idx="575">
                  <c:v>5623413.2519021994</c:v>
                </c:pt>
                <c:pt idx="576">
                  <c:v>5754399.3733702572</c:v>
                </c:pt>
                <c:pt idx="577">
                  <c:v>5888436.5535545461</c:v>
                </c:pt>
                <c:pt idx="578">
                  <c:v>6025595.860742202</c:v>
                </c:pt>
                <c:pt idx="579">
                  <c:v>6165950.0186134027</c:v>
                </c:pt>
                <c:pt idx="580">
                  <c:v>6309573.4448004914</c:v>
                </c:pt>
                <c:pt idx="581">
                  <c:v>6456542.2903450802</c:v>
                </c:pt>
                <c:pt idx="582">
                  <c:v>6606934.4800744494</c:v>
                </c:pt>
                <c:pt idx="583">
                  <c:v>6760829.7539182715</c:v>
                </c:pt>
                <c:pt idx="584">
                  <c:v>6918309.7091877824</c:v>
                </c:pt>
                <c:pt idx="585">
                  <c:v>7079457.843839759</c:v>
                </c:pt>
                <c:pt idx="586">
                  <c:v>7244359.6007482419</c:v>
                </c:pt>
                <c:pt idx="587">
                  <c:v>7413102.4130074773</c:v>
                </c:pt>
                <c:pt idx="588">
                  <c:v>7585775.7502901126</c:v>
                </c:pt>
                <c:pt idx="589">
                  <c:v>7762471.1662851516</c:v>
                </c:pt>
                <c:pt idx="590">
                  <c:v>7943282.3472409938</c:v>
                </c:pt>
                <c:pt idx="591">
                  <c:v>8128305.1616391279</c:v>
                </c:pt>
                <c:pt idx="592">
                  <c:v>8317637.7110248012</c:v>
                </c:pt>
                <c:pt idx="593">
                  <c:v>8511380.3820216134</c:v>
                </c:pt>
                <c:pt idx="594">
                  <c:v>8709635.8995586205</c:v>
                </c:pt>
                <c:pt idx="595">
                  <c:v>8912509.3813352175</c:v>
                </c:pt>
                <c:pt idx="596">
                  <c:v>9120108.3935568053</c:v>
                </c:pt>
                <c:pt idx="597">
                  <c:v>9332543.0079675652</c:v>
                </c:pt>
                <c:pt idx="598">
                  <c:v>9549925.8602119591</c:v>
                </c:pt>
                <c:pt idx="599">
                  <c:v>9772372.2095556483</c:v>
                </c:pt>
                <c:pt idx="600">
                  <c:v>9999999.9999974836</c:v>
                </c:pt>
              </c:numCache>
            </c:numRef>
          </c:xVal>
          <c:yVal>
            <c:numRef>
              <c:f>[1]All!$LR$46:$LR$646</c:f>
              <c:numCache>
                <c:formatCode>General</c:formatCode>
                <c:ptCount val="601"/>
                <c:pt idx="0">
                  <c:v>0.89305612470647788</c:v>
                </c:pt>
                <c:pt idx="1">
                  <c:v>0.89516078280142819</c:v>
                </c:pt>
                <c:pt idx="2">
                  <c:v>0.89731955296164212</c:v>
                </c:pt>
                <c:pt idx="3">
                  <c:v>0.89953394792269614</c:v>
                </c:pt>
                <c:pt idx="4">
                  <c:v>0.90180552847158812</c:v>
                </c:pt>
                <c:pt idx="5">
                  <c:v>0.90413590523911769</c:v>
                </c:pt>
                <c:pt idx="6">
                  <c:v>0.90652674057096727</c:v>
                </c:pt>
                <c:pt idx="7">
                  <c:v>0.90897975048149704</c:v>
                </c:pt>
                <c:pt idx="8">
                  <c:v>0.91149670669443605</c:v>
                </c:pt>
                <c:pt idx="9">
                  <c:v>0.91407943877492792</c:v>
                </c:pt>
                <c:pt idx="10">
                  <c:v>0.91672983635763794</c:v>
                </c:pt>
                <c:pt idx="11">
                  <c:v>0.9194498514758751</c:v>
                </c:pt>
                <c:pt idx="12">
                  <c:v>0.92224150099701852</c:v>
                </c:pt>
                <c:pt idx="13">
                  <c:v>0.92510686916979479</c:v>
                </c:pt>
                <c:pt idx="14">
                  <c:v>0.92804811028931389</c:v>
                </c:pt>
                <c:pt idx="15">
                  <c:v>0.93106745148610515</c:v>
                </c:pt>
                <c:pt idx="16">
                  <c:v>0.934167195645767</c:v>
                </c:pt>
                <c:pt idx="17">
                  <c:v>0.93734972446623732</c:v>
                </c:pt>
                <c:pt idx="18">
                  <c:v>0.94061750166011882</c:v>
                </c:pt>
                <c:pt idx="19">
                  <c:v>0.94397307630993932</c:v>
                </c:pt>
                <c:pt idx="20">
                  <c:v>0.94741908638469097</c:v>
                </c:pt>
                <c:pt idx="21">
                  <c:v>0.95095826242653225</c:v>
                </c:pt>
                <c:pt idx="22">
                  <c:v>0.95459343141705466</c:v>
                </c:pt>
                <c:pt idx="23">
                  <c:v>0.95832752083310557</c:v>
                </c:pt>
                <c:pt idx="24">
                  <c:v>0.96216356290278682</c:v>
                </c:pt>
                <c:pt idx="25">
                  <c:v>0.96610469907290564</c:v>
                </c:pt>
                <c:pt idx="26">
                  <c:v>0.97015418469985559</c:v>
                </c:pt>
                <c:pt idx="27">
                  <c:v>0.97431539397668643</c:v>
                </c:pt>
                <c:pt idx="28">
                  <c:v>0.97859182510990173</c:v>
                </c:pt>
                <c:pt idx="29">
                  <c:v>0.98298710576042025</c:v>
                </c:pt>
                <c:pt idx="30">
                  <c:v>0.98750499876404074</c:v>
                </c:pt>
                <c:pt idx="31">
                  <c:v>0.9921494081477662</c:v>
                </c:pt>
                <c:pt idx="32">
                  <c:v>0.99692438545938633</c:v>
                </c:pt>
                <c:pt idx="33">
                  <c:v>1.0018341364288788</c:v>
                </c:pt>
                <c:pt idx="34">
                  <c:v>1.0068830279813972</c:v>
                </c:pt>
                <c:pt idx="35">
                  <c:v>1.0120755956229404</c:v>
                </c:pt>
                <c:pt idx="36">
                  <c:v>1.0174165512211832</c:v>
                </c:pt>
                <c:pt idx="37">
                  <c:v>1.0229107912054911</c:v>
                </c:pt>
                <c:pt idx="38">
                  <c:v>1.0285634052117423</c:v>
                </c:pt>
                <c:pt idx="39">
                  <c:v>1.0343796851993088</c:v>
                </c:pt>
                <c:pt idx="40">
                  <c:v>1.0403651350694736</c:v>
                </c:pt>
                <c:pt idx="41">
                  <c:v>1.0465254808165123</c:v>
                </c:pt>
                <c:pt idx="42">
                  <c:v>1.0528666812448688</c:v>
                </c:pt>
                <c:pt idx="43">
                  <c:v>1.0593949392881965</c:v>
                </c:pt>
                <c:pt idx="44">
                  <c:v>1.066116713968486</c:v>
                </c:pt>
                <c:pt idx="45">
                  <c:v>1.0730387330362887</c:v>
                </c:pt>
                <c:pt idx="46">
                  <c:v>1.080168006335873</c:v>
                </c:pt>
                <c:pt idx="47">
                  <c:v>1.0875118399423349</c:v>
                </c:pt>
                <c:pt idx="48">
                  <c:v>1.0950778511210622</c:v>
                </c:pt>
                <c:pt idx="49">
                  <c:v>1.1028739841635824</c:v>
                </c:pt>
                <c:pt idx="50">
                  <c:v>1.1109085271577759</c:v>
                </c:pt>
                <c:pt idx="51">
                  <c:v>1.1191901297547016</c:v>
                </c:pt>
                <c:pt idx="52">
                  <c:v>1.12772782199884</c:v>
                </c:pt>
                <c:pt idx="53">
                  <c:v>1.1365310342935668</c:v>
                </c:pt>
                <c:pt idx="54">
                  <c:v>1.1456096185790066</c:v>
                </c:pt>
                <c:pt idx="55">
                  <c:v>1.1549738708052426</c:v>
                </c:pt>
                <c:pt idx="56">
                  <c:v>1.1646345547901409</c:v>
                </c:pt>
                <c:pt idx="57">
                  <c:v>1.1746029275578393</c:v>
                </c:pt>
                <c:pt idx="58">
                  <c:v>1.1848907662613541</c:v>
                </c:pt>
                <c:pt idx="59">
                  <c:v>1.1955103968007139</c:v>
                </c:pt>
                <c:pt idx="60">
                  <c:v>1.2064747242567224</c:v>
                </c:pt>
                <c:pt idx="61">
                  <c:v>1.2177972652698372</c:v>
                </c:pt>
                <c:pt idx="62">
                  <c:v>1.2294921825038569</c:v>
                </c:pt>
                <c:pt idx="63">
                  <c:v>1.2415743213451831</c:v>
                </c:pt>
                <c:pt idx="64">
                  <c:v>1.2540592490004718</c:v>
                </c:pt>
                <c:pt idx="65">
                  <c:v>1.2669632961685489</c:v>
                </c:pt>
                <c:pt idx="66">
                  <c:v>1.280303601476712</c:v>
                </c:pt>
                <c:pt idx="67">
                  <c:v>1.2940981588869978</c:v>
                </c:pt>
                <c:pt idx="68">
                  <c:v>1.3083658682948576</c:v>
                </c:pt>
                <c:pt idx="69">
                  <c:v>1.3231265895610085</c:v>
                </c:pt>
                <c:pt idx="70">
                  <c:v>1.338401200237237</c:v>
                </c:pt>
                <c:pt idx="71">
                  <c:v>1.3542116572687259</c:v>
                </c:pt>
                <c:pt idx="72">
                  <c:v>1.370581062979197</c:v>
                </c:pt>
                <c:pt idx="73">
                  <c:v>1.3875337356711521</c:v>
                </c:pt>
                <c:pt idx="74">
                  <c:v>1.405095285201762</c:v>
                </c:pt>
                <c:pt idx="75">
                  <c:v>1.4232926939258947</c:v>
                </c:pt>
                <c:pt idx="76">
                  <c:v>1.4421544034315195</c:v>
                </c:pt>
                <c:pt idx="77">
                  <c:v>1.4617104075297227</c:v>
                </c:pt>
                <c:pt idx="78">
                  <c:v>1.4819923520019016</c:v>
                </c:pt>
                <c:pt idx="79">
                  <c:v>1.5030336416509487</c:v>
                </c:pt>
                <c:pt idx="80">
                  <c:v>1.5248695552516196</c:v>
                </c:pt>
                <c:pt idx="81">
                  <c:v>1.5475373690482706</c:v>
                </c:pt>
                <c:pt idx="82">
                  <c:v>1.5710764895062517</c:v>
                </c:pt>
                <c:pt idx="83">
                  <c:v>1.5955285960868606</c:v>
                </c:pt>
                <c:pt idx="84">
                  <c:v>1.6209377948856465</c:v>
                </c:pt>
                <c:pt idx="85">
                  <c:v>1.64735078405038</c:v>
                </c:pt>
                <c:pt idx="86">
                  <c:v>1.6748170319791211</c:v>
                </c:pt>
                <c:pt idx="87">
                  <c:v>1.7033889693911153</c:v>
                </c:pt>
                <c:pt idx="88">
                  <c:v>1.7331221964646164</c:v>
                </c:pt>
                <c:pt idx="89">
                  <c:v>1.7640757063471737</c:v>
                </c:pt>
                <c:pt idx="90">
                  <c:v>1.7963121264662847</c:v>
                </c:pt>
                <c:pt idx="91">
                  <c:v>1.8298979792030563</c:v>
                </c:pt>
                <c:pt idx="92">
                  <c:v>1.8649039636394011</c:v>
                </c:pt>
                <c:pt idx="93">
                  <c:v>1.9014052602522835</c:v>
                </c:pt>
                <c:pt idx="94">
                  <c:v>1.939481860607591</c:v>
                </c:pt>
                <c:pt idx="95">
                  <c:v>1.9792189243034337</c:v>
                </c:pt>
                <c:pt idx="96">
                  <c:v>2.0207071656296032</c:v>
                </c:pt>
                <c:pt idx="97">
                  <c:v>2.0640432726487901</c:v>
                </c:pt>
                <c:pt idx="98">
                  <c:v>2.1093303616679582</c:v>
                </c:pt>
                <c:pt idx="99">
                  <c:v>2.1566784703576483</c:v>
                </c:pt>
                <c:pt idx="100">
                  <c:v>2.2062050930952726</c:v>
                </c:pt>
                <c:pt idx="101">
                  <c:v>2.2580357624588845</c:v>
                </c:pt>
                <c:pt idx="102">
                  <c:v>2.3123046811831176</c:v>
                </c:pt>
                <c:pt idx="103">
                  <c:v>2.3691554093128362</c:v>
                </c:pt>
                <c:pt idx="104">
                  <c:v>2.428741611755588</c:v>
                </c:pt>
                <c:pt idx="105">
                  <c:v>2.4912278719455099</c:v>
                </c:pt>
                <c:pt idx="106">
                  <c:v>2.556790577892714</c:v>
                </c:pt>
                <c:pt idx="107">
                  <c:v>2.6256188875075699</c:v>
                </c:pt>
                <c:pt idx="108">
                  <c:v>2.6979157807636915</c:v>
                </c:pt>
                <c:pt idx="109">
                  <c:v>2.7738992070004862</c:v>
                </c:pt>
                <c:pt idx="110">
                  <c:v>2.8538033364715769</c:v>
                </c:pt>
                <c:pt idx="111">
                  <c:v>2.9378799261226378</c:v>
                </c:pt>
                <c:pt idx="112">
                  <c:v>3.0263998105363985</c:v>
                </c:pt>
                <c:pt idx="113">
                  <c:v>3.1196545300169762</c:v>
                </c:pt>
                <c:pt idx="114">
                  <c:v>3.2179581089037215</c:v>
                </c:pt>
                <c:pt idx="115">
                  <c:v>3.3216489984078543</c:v>
                </c:pt>
                <c:pt idx="116">
                  <c:v>3.4310921995545463</c:v>
                </c:pt>
                <c:pt idx="117">
                  <c:v>3.5466815831854155</c:v>
                </c:pt>
                <c:pt idx="118">
                  <c:v>3.6688424254283372</c:v>
                </c:pt>
                <c:pt idx="119">
                  <c:v>3.7980341785623088</c:v>
                </c:pt>
                <c:pt idx="120">
                  <c:v>3.9347534987814772</c:v>
                </c:pt>
                <c:pt idx="121">
                  <c:v>4.0795375539721093</c:v>
                </c:pt>
                <c:pt idx="122">
                  <c:v>4.2329676362287438</c:v>
                </c:pt>
                <c:pt idx="123">
                  <c:v>4.3956731054093785</c:v>
                </c:pt>
                <c:pt idx="124">
                  <c:v>4.5683356915005131</c:v>
                </c:pt>
                <c:pt idx="125">
                  <c:v>4.7516941848741592</c:v>
                </c:pt>
                <c:pt idx="126">
                  <c:v>4.9465495445293648</c:v>
                </c:pt>
                <c:pt idx="127">
                  <c:v>5.1537704550520287</c:v>
                </c:pt>
                <c:pt idx="128">
                  <c:v>5.3742993630532689</c:v>
                </c:pt>
                <c:pt idx="129">
                  <c:v>5.6091590231235058</c:v>
                </c:pt>
                <c:pt idx="130">
                  <c:v>5.8594595815258561</c:v>
                </c:pt>
                <c:pt idx="131">
                  <c:v>6.1264062226530873</c:v>
                </c:pt>
                <c:pt idx="132">
                  <c:v>6.4113073982367421</c:v>
                </c:pt>
                <c:pt idx="133">
                  <c:v>6.7155836519013432</c:v>
                </c:pt>
                <c:pt idx="134">
                  <c:v>7.0407770412504345</c:v>
                </c:pt>
                <c:pt idx="135">
                  <c:v>7.3885611454525195</c:v>
                </c:pt>
                <c:pt idx="136">
                  <c:v>7.760751627304086</c:v>
                </c:pt>
                <c:pt idx="137">
                  <c:v>8.1593172938202763</c:v>
                </c:pt>
                <c:pt idx="138">
                  <c:v>8.5863915671717201</c:v>
                </c:pt>
                <c:pt idx="139">
                  <c:v>9.0442842366367131</c:v>
                </c:pt>
                <c:pt idx="140">
                  <c:v>9.5354933103186763</c:v>
                </c:pt>
                <c:pt idx="141">
                  <c:v>10.062716720592508</c:v>
                </c:pt>
                <c:pt idx="142">
                  <c:v>10.628863557288037</c:v>
                </c:pt>
                <c:pt idx="143">
                  <c:v>11.237064405037057</c:v>
                </c:pt>
                <c:pt idx="144">
                  <c:v>11.890680243538311</c:v>
                </c:pt>
                <c:pt idx="145">
                  <c:v>12.593309229428495</c:v>
                </c:pt>
                <c:pt idx="146">
                  <c:v>13.348790514183516</c:v>
                </c:pt>
                <c:pt idx="147">
                  <c:v>14.161204063127306</c:v>
                </c:pt>
                <c:pt idx="148">
                  <c:v>15.034865226877786</c:v>
                </c:pt>
                <c:pt idx="149">
                  <c:v>15.974312581488725</c:v>
                </c:pt>
                <c:pt idx="150">
                  <c:v>16.984287303747188</c:v>
                </c:pt>
                <c:pt idx="151">
                  <c:v>18.069702095012055</c:v>
                </c:pt>
                <c:pt idx="152">
                  <c:v>19.235597428608433</c:v>
                </c:pt>
                <c:pt idx="153">
                  <c:v>20.487082698379933</c:v>
                </c:pt>
                <c:pt idx="154">
                  <c:v>21.829259725908521</c:v>
                </c:pt>
                <c:pt idx="155">
                  <c:v>23.267126089067592</c:v>
                </c:pt>
                <c:pt idx="156">
                  <c:v>24.80545592509208</c:v>
                </c:pt>
                <c:pt idx="157">
                  <c:v>26.448656308660428</c:v>
                </c:pt>
                <c:pt idx="158">
                  <c:v>28.200598088845105</c:v>
                </c:pt>
                <c:pt idx="159">
                  <c:v>30.064421268257195</c:v>
                </c:pt>
                <c:pt idx="160">
                  <c:v>32.042316692262894</c:v>
                </c:pt>
                <c:pt idx="161">
                  <c:v>34.135288026320616</c:v>
                </c:pt>
                <c:pt idx="162">
                  <c:v>36.342900724390411</c:v>
                </c:pt>
                <c:pt idx="163">
                  <c:v>38.663027841941144</c:v>
                </c:pt>
                <c:pt idx="164">
                  <c:v>41.091605929011813</c:v>
                </c:pt>
                <c:pt idx="165">
                  <c:v>43.622417532207926</c:v>
                </c:pt>
                <c:pt idx="166">
                  <c:v>46.246919589324904</c:v>
                </c:pt>
                <c:pt idx="167">
                  <c:v>48.954138658317412</c:v>
                </c:pt>
                <c:pt idx="168">
                  <c:v>51.73065387555868</c:v>
                </c:pt>
                <c:pt idx="169">
                  <c:v>54.560686227447484</c:v>
                </c:pt>
                <c:pt idx="170">
                  <c:v>57.426307765827474</c:v>
                </c:pt>
                <c:pt idx="171">
                  <c:v>60.307776748171307</c:v>
                </c:pt>
                <c:pt idx="172">
                  <c:v>63.183994732481871</c:v>
                </c:pt>
                <c:pt idx="173">
                  <c:v>66.033070299804535</c:v>
                </c:pt>
                <c:pt idx="174">
                  <c:v>68.832962661373969</c:v>
                </c:pt>
                <c:pt idx="175">
                  <c:v>71.562168550335912</c:v>
                </c:pt>
                <c:pt idx="176">
                  <c:v>74.200409107176867</c:v>
                </c:pt>
                <c:pt idx="177">
                  <c:v>76.729271199818655</c:v>
                </c:pt>
                <c:pt idx="178">
                  <c:v>79.132760383266572</c:v>
                </c:pt>
                <c:pt idx="179">
                  <c:v>81.397730284690581</c:v>
                </c:pt>
                <c:pt idx="180">
                  <c:v>83.514164570200265</c:v>
                </c:pt>
                <c:pt idx="181">
                  <c:v>85.475301169449963</c:v>
                </c:pt>
                <c:pt idx="182">
                  <c:v>87.277602190056427</c:v>
                </c:pt>
                <c:pt idx="183">
                  <c:v>88.920585140723887</c:v>
                </c:pt>
                <c:pt idx="184">
                  <c:v>90.406540328198503</c:v>
                </c:pt>
                <c:pt idx="185">
                  <c:v>91.740164852727602</c:v>
                </c:pt>
                <c:pt idx="186">
                  <c:v>92.928145412283484</c:v>
                </c:pt>
                <c:pt idx="187">
                  <c:v>93.978720602933919</c:v>
                </c:pt>
                <c:pt idx="188">
                  <c:v>94.901249397749936</c:v>
                </c:pt>
                <c:pt idx="189">
                  <c:v>95.705806971494255</c:v>
                </c:pt>
                <c:pt idx="190">
                  <c:v>96.402822943751858</c:v>
                </c:pt>
                <c:pt idx="191">
                  <c:v>97.002771200937318</c:v>
                </c:pt>
                <c:pt idx="192">
                  <c:v>97.515915259186798</c:v>
                </c:pt>
                <c:pt idx="193">
                  <c:v>97.952108942224001</c:v>
                </c:pt>
                <c:pt idx="194">
                  <c:v>98.320649066850919</c:v>
                </c:pt>
                <c:pt idx="195">
                  <c:v>98.630174801975272</c:v>
                </c:pt>
                <c:pt idx="196">
                  <c:v>98.888607251453962</c:v>
                </c:pt>
                <c:pt idx="197">
                  <c:v>99.103122419770543</c:v>
                </c:pt>
                <c:pt idx="198">
                  <c:v>99.280150859272155</c:v>
                </c:pt>
                <c:pt idx="199">
                  <c:v>99.425397791923345</c:v>
                </c:pt>
                <c:pt idx="200">
                  <c:v>99.543878200222309</c:v>
                </c:pt>
                <c:pt idx="201">
                  <c:v>99.639962177455715</c:v>
                </c:pt>
                <c:pt idx="202">
                  <c:v>99.717426635299063</c:v>
                </c:pt>
                <c:pt idx="203">
                  <c:v>99.779510232994127</c:v>
                </c:pt>
                <c:pt idx="204">
                  <c:v>99.828969085108312</c:v>
                </c:pt>
                <c:pt idx="205">
                  <c:v>99.868131408759325</c:v>
                </c:pt>
                <c:pt idx="206">
                  <c:v>99.89894978216573</c:v>
                </c:pt>
                <c:pt idx="207">
                  <c:v>99.923050107820217</c:v>
                </c:pt>
                <c:pt idx="208">
                  <c:v>99.941776713120419</c:v>
                </c:pt>
                <c:pt idx="209">
                  <c:v>99.956233288649841</c:v>
                </c:pt>
                <c:pt idx="210">
                  <c:v>99.967319569792167</c:v>
                </c:pt>
                <c:pt idx="211">
                  <c:v>99.975763820976169</c:v>
                </c:pt>
                <c:pt idx="212">
                  <c:v>99.98215129273936</c:v>
                </c:pt>
                <c:pt idx="213">
                  <c:v>99.986948898060419</c:v>
                </c:pt>
                <c:pt idx="214">
                  <c:v>99.990526403008687</c:v>
                </c:pt>
                <c:pt idx="215">
                  <c:v>99.993174453599011</c:v>
                </c:pt>
                <c:pt idx="216">
                  <c:v>99.995119770755252</c:v>
                </c:pt>
                <c:pt idx="217">
                  <c:v>99.996537842568813</c:v>
                </c:pt>
                <c:pt idx="218">
                  <c:v>99.997563430960241</c:v>
                </c:pt>
                <c:pt idx="219">
                  <c:v>99.998299191173501</c:v>
                </c:pt>
                <c:pt idx="220">
                  <c:v>99.998822679497508</c:v>
                </c:pt>
                <c:pt idx="221">
                  <c:v>99.999191999026962</c:v>
                </c:pt>
                <c:pt idx="222">
                  <c:v>99.999450306581949</c:v>
                </c:pt>
                <c:pt idx="223">
                  <c:v>99.999629377224935</c:v>
                </c:pt>
                <c:pt idx="224">
                  <c:v>99.999752396991155</c:v>
                </c:pt>
                <c:pt idx="225">
                  <c:v>99.999836130106445</c:v>
                </c:pt>
                <c:pt idx="226">
                  <c:v>99.999892584520268</c:v>
                </c:pt>
                <c:pt idx="227">
                  <c:v>99.999930279290353</c:v>
                </c:pt>
                <c:pt idx="228">
                  <c:v>99.999955199335758</c:v>
                </c:pt>
                <c:pt idx="229">
                  <c:v>99.999971507338955</c:v>
                </c:pt>
                <c:pt idx="230">
                  <c:v>99.999982069051143</c:v>
                </c:pt>
                <c:pt idx="231">
                  <c:v>99.999988836802686</c:v>
                </c:pt>
                <c:pt idx="232">
                  <c:v>99.999993126469263</c:v>
                </c:pt>
                <c:pt idx="233">
                  <c:v>99.999995815289267</c:v>
                </c:pt>
                <c:pt idx="234">
                  <c:v>99.999997481563383</c:v>
                </c:pt>
                <c:pt idx="235">
                  <c:v>99.999998502179736</c:v>
                </c:pt>
                <c:pt idx="236">
                  <c:v>99.999999119900409</c:v>
                </c:pt>
                <c:pt idx="237">
                  <c:v>99.999999489230547</c:v>
                </c:pt>
                <c:pt idx="238">
                  <c:v>99.99999970730606</c:v>
                </c:pt>
                <c:pt idx="239">
                  <c:v>99.999999834434419</c:v>
                </c:pt>
                <c:pt idx="240">
                  <c:v>99.999999907580701</c:v>
                </c:pt>
                <c:pt idx="241">
                  <c:v>99.999999949107092</c:v>
                </c:pt>
                <c:pt idx="242">
                  <c:v>99.99999997236138</c:v>
                </c:pt>
                <c:pt idx="243">
                  <c:v>99.999999985202109</c:v>
                </c:pt>
                <c:pt idx="244">
                  <c:v>99.999999992191576</c:v>
                </c:pt>
                <c:pt idx="245">
                  <c:v>99.999999995940627</c:v>
                </c:pt>
                <c:pt idx="246">
                  <c:v>99.999999997921549</c:v>
                </c:pt>
                <c:pt idx="247">
                  <c:v>99.999999998952276</c:v>
                </c:pt>
                <c:pt idx="248">
                  <c:v>99.99999999948021</c:v>
                </c:pt>
                <c:pt idx="249">
                  <c:v>99.999999999746308</c:v>
                </c:pt>
                <c:pt idx="250">
                  <c:v>99.999999999878227</c:v>
                </c:pt>
                <c:pt idx="251">
                  <c:v>99.999999999942531</c:v>
                </c:pt>
                <c:pt idx="252">
                  <c:v>99.999999999973355</c:v>
                </c:pt>
                <c:pt idx="253">
                  <c:v>99.999999999987878</c:v>
                </c:pt>
                <c:pt idx="254">
                  <c:v>99.999999999994586</c:v>
                </c:pt>
                <c:pt idx="255">
                  <c:v>99.999999999997627</c:v>
                </c:pt>
                <c:pt idx="256">
                  <c:v>99.999999999998977</c:v>
                </c:pt>
                <c:pt idx="257">
                  <c:v>99.999999999999574</c:v>
                </c:pt>
                <c:pt idx="258">
                  <c:v>99.999999999999829</c:v>
                </c:pt>
                <c:pt idx="259">
                  <c:v>99.999999999999929</c:v>
                </c:pt>
                <c:pt idx="260">
                  <c:v>99.999999999999972</c:v>
                </c:pt>
                <c:pt idx="261">
                  <c:v>99.999999999999972</c:v>
                </c:pt>
                <c:pt idx="262">
                  <c:v>100</c:v>
                </c:pt>
                <c:pt idx="263">
                  <c:v>100</c:v>
                </c:pt>
                <c:pt idx="264">
                  <c:v>100</c:v>
                </c:pt>
                <c:pt idx="265">
                  <c:v>100</c:v>
                </c:pt>
                <c:pt idx="266">
                  <c:v>100</c:v>
                </c:pt>
                <c:pt idx="267">
                  <c:v>100</c:v>
                </c:pt>
                <c:pt idx="268">
                  <c:v>100</c:v>
                </c:pt>
                <c:pt idx="269">
                  <c:v>100</c:v>
                </c:pt>
                <c:pt idx="270">
                  <c:v>100</c:v>
                </c:pt>
                <c:pt idx="271">
                  <c:v>100</c:v>
                </c:pt>
                <c:pt idx="272">
                  <c:v>100</c:v>
                </c:pt>
                <c:pt idx="273">
                  <c:v>100</c:v>
                </c:pt>
                <c:pt idx="274">
                  <c:v>100</c:v>
                </c:pt>
                <c:pt idx="275">
                  <c:v>100</c:v>
                </c:pt>
                <c:pt idx="276">
                  <c:v>100</c:v>
                </c:pt>
                <c:pt idx="277">
                  <c:v>100</c:v>
                </c:pt>
                <c:pt idx="278">
                  <c:v>100</c:v>
                </c:pt>
                <c:pt idx="279">
                  <c:v>100</c:v>
                </c:pt>
                <c:pt idx="280">
                  <c:v>100</c:v>
                </c:pt>
                <c:pt idx="281">
                  <c:v>100</c:v>
                </c:pt>
                <c:pt idx="282">
                  <c:v>100</c:v>
                </c:pt>
                <c:pt idx="283">
                  <c:v>100</c:v>
                </c:pt>
                <c:pt idx="284">
                  <c:v>100</c:v>
                </c:pt>
                <c:pt idx="285">
                  <c:v>100</c:v>
                </c:pt>
                <c:pt idx="286">
                  <c:v>100</c:v>
                </c:pt>
                <c:pt idx="287">
                  <c:v>100</c:v>
                </c:pt>
                <c:pt idx="288">
                  <c:v>100</c:v>
                </c:pt>
                <c:pt idx="289">
                  <c:v>100</c:v>
                </c:pt>
                <c:pt idx="290">
                  <c:v>100</c:v>
                </c:pt>
                <c:pt idx="291">
                  <c:v>100</c:v>
                </c:pt>
                <c:pt idx="292">
                  <c:v>100</c:v>
                </c:pt>
                <c:pt idx="293">
                  <c:v>100</c:v>
                </c:pt>
                <c:pt idx="294">
                  <c:v>100</c:v>
                </c:pt>
                <c:pt idx="295">
                  <c:v>100</c:v>
                </c:pt>
                <c:pt idx="296">
                  <c:v>100</c:v>
                </c:pt>
                <c:pt idx="297">
                  <c:v>100</c:v>
                </c:pt>
                <c:pt idx="298">
                  <c:v>100</c:v>
                </c:pt>
                <c:pt idx="299">
                  <c:v>100</c:v>
                </c:pt>
                <c:pt idx="300">
                  <c:v>100</c:v>
                </c:pt>
                <c:pt idx="301">
                  <c:v>100</c:v>
                </c:pt>
                <c:pt idx="302">
                  <c:v>100</c:v>
                </c:pt>
                <c:pt idx="303">
                  <c:v>100</c:v>
                </c:pt>
                <c:pt idx="304">
                  <c:v>100</c:v>
                </c:pt>
                <c:pt idx="305">
                  <c:v>100</c:v>
                </c:pt>
                <c:pt idx="306">
                  <c:v>100</c:v>
                </c:pt>
                <c:pt idx="307">
                  <c:v>100</c:v>
                </c:pt>
                <c:pt idx="308">
                  <c:v>100</c:v>
                </c:pt>
                <c:pt idx="309">
                  <c:v>100</c:v>
                </c:pt>
                <c:pt idx="310">
                  <c:v>100</c:v>
                </c:pt>
                <c:pt idx="311">
                  <c:v>100</c:v>
                </c:pt>
                <c:pt idx="312">
                  <c:v>100</c:v>
                </c:pt>
                <c:pt idx="313">
                  <c:v>100</c:v>
                </c:pt>
                <c:pt idx="314">
                  <c:v>100</c:v>
                </c:pt>
                <c:pt idx="315">
                  <c:v>100</c:v>
                </c:pt>
                <c:pt idx="316">
                  <c:v>100</c:v>
                </c:pt>
                <c:pt idx="317">
                  <c:v>100</c:v>
                </c:pt>
                <c:pt idx="318">
                  <c:v>100</c:v>
                </c:pt>
                <c:pt idx="319">
                  <c:v>100</c:v>
                </c:pt>
                <c:pt idx="320">
                  <c:v>100</c:v>
                </c:pt>
                <c:pt idx="321">
                  <c:v>100</c:v>
                </c:pt>
                <c:pt idx="322">
                  <c:v>100</c:v>
                </c:pt>
                <c:pt idx="323">
                  <c:v>100</c:v>
                </c:pt>
                <c:pt idx="324">
                  <c:v>100</c:v>
                </c:pt>
                <c:pt idx="325">
                  <c:v>100</c:v>
                </c:pt>
                <c:pt idx="326">
                  <c:v>100</c:v>
                </c:pt>
                <c:pt idx="327">
                  <c:v>100</c:v>
                </c:pt>
                <c:pt idx="328">
                  <c:v>100</c:v>
                </c:pt>
                <c:pt idx="329">
                  <c:v>100</c:v>
                </c:pt>
                <c:pt idx="330">
                  <c:v>100</c:v>
                </c:pt>
                <c:pt idx="331">
                  <c:v>100</c:v>
                </c:pt>
                <c:pt idx="332">
                  <c:v>100</c:v>
                </c:pt>
                <c:pt idx="333">
                  <c:v>100</c:v>
                </c:pt>
                <c:pt idx="334">
                  <c:v>100</c:v>
                </c:pt>
                <c:pt idx="335">
                  <c:v>100</c:v>
                </c:pt>
                <c:pt idx="336">
                  <c:v>100</c:v>
                </c:pt>
                <c:pt idx="337">
                  <c:v>100</c:v>
                </c:pt>
                <c:pt idx="338">
                  <c:v>100</c:v>
                </c:pt>
                <c:pt idx="339">
                  <c:v>100</c:v>
                </c:pt>
                <c:pt idx="340">
                  <c:v>100</c:v>
                </c:pt>
                <c:pt idx="341">
                  <c:v>100</c:v>
                </c:pt>
                <c:pt idx="342">
                  <c:v>100</c:v>
                </c:pt>
                <c:pt idx="343">
                  <c:v>100</c:v>
                </c:pt>
                <c:pt idx="344">
                  <c:v>100</c:v>
                </c:pt>
                <c:pt idx="345">
                  <c:v>100</c:v>
                </c:pt>
                <c:pt idx="346">
                  <c:v>100</c:v>
                </c:pt>
                <c:pt idx="347">
                  <c:v>100</c:v>
                </c:pt>
                <c:pt idx="348">
                  <c:v>100</c:v>
                </c:pt>
                <c:pt idx="349">
                  <c:v>100</c:v>
                </c:pt>
                <c:pt idx="350">
                  <c:v>100</c:v>
                </c:pt>
                <c:pt idx="351">
                  <c:v>100</c:v>
                </c:pt>
                <c:pt idx="352">
                  <c:v>100</c:v>
                </c:pt>
                <c:pt idx="353">
                  <c:v>100</c:v>
                </c:pt>
                <c:pt idx="354">
                  <c:v>100</c:v>
                </c:pt>
                <c:pt idx="355">
                  <c:v>100</c:v>
                </c:pt>
                <c:pt idx="356">
                  <c:v>100</c:v>
                </c:pt>
                <c:pt idx="357">
                  <c:v>100</c:v>
                </c:pt>
                <c:pt idx="358">
                  <c:v>100</c:v>
                </c:pt>
                <c:pt idx="359">
                  <c:v>100</c:v>
                </c:pt>
                <c:pt idx="360">
                  <c:v>100</c:v>
                </c:pt>
                <c:pt idx="361">
                  <c:v>100</c:v>
                </c:pt>
                <c:pt idx="362">
                  <c:v>100</c:v>
                </c:pt>
                <c:pt idx="363">
                  <c:v>100</c:v>
                </c:pt>
                <c:pt idx="364">
                  <c:v>100</c:v>
                </c:pt>
                <c:pt idx="365">
                  <c:v>100</c:v>
                </c:pt>
                <c:pt idx="366">
                  <c:v>100</c:v>
                </c:pt>
                <c:pt idx="367">
                  <c:v>100</c:v>
                </c:pt>
                <c:pt idx="368">
                  <c:v>100</c:v>
                </c:pt>
                <c:pt idx="369">
                  <c:v>100</c:v>
                </c:pt>
                <c:pt idx="370">
                  <c:v>100</c:v>
                </c:pt>
                <c:pt idx="371">
                  <c:v>100</c:v>
                </c:pt>
                <c:pt idx="372">
                  <c:v>100</c:v>
                </c:pt>
                <c:pt idx="373">
                  <c:v>100</c:v>
                </c:pt>
                <c:pt idx="374">
                  <c:v>100</c:v>
                </c:pt>
                <c:pt idx="375">
                  <c:v>100</c:v>
                </c:pt>
                <c:pt idx="376">
                  <c:v>100</c:v>
                </c:pt>
                <c:pt idx="377">
                  <c:v>100</c:v>
                </c:pt>
                <c:pt idx="378">
                  <c:v>100</c:v>
                </c:pt>
                <c:pt idx="379">
                  <c:v>100</c:v>
                </c:pt>
                <c:pt idx="380">
                  <c:v>100</c:v>
                </c:pt>
                <c:pt idx="381">
                  <c:v>100</c:v>
                </c:pt>
                <c:pt idx="382">
                  <c:v>100</c:v>
                </c:pt>
                <c:pt idx="383">
                  <c:v>100</c:v>
                </c:pt>
                <c:pt idx="384">
                  <c:v>100</c:v>
                </c:pt>
                <c:pt idx="385">
                  <c:v>100</c:v>
                </c:pt>
                <c:pt idx="386">
                  <c:v>100</c:v>
                </c:pt>
                <c:pt idx="387">
                  <c:v>100</c:v>
                </c:pt>
                <c:pt idx="388">
                  <c:v>100</c:v>
                </c:pt>
                <c:pt idx="389">
                  <c:v>100</c:v>
                </c:pt>
                <c:pt idx="390">
                  <c:v>100</c:v>
                </c:pt>
                <c:pt idx="391">
                  <c:v>100</c:v>
                </c:pt>
                <c:pt idx="392">
                  <c:v>100</c:v>
                </c:pt>
                <c:pt idx="393">
                  <c:v>100</c:v>
                </c:pt>
                <c:pt idx="394">
                  <c:v>100</c:v>
                </c:pt>
                <c:pt idx="395">
                  <c:v>100</c:v>
                </c:pt>
                <c:pt idx="396">
                  <c:v>100</c:v>
                </c:pt>
                <c:pt idx="397">
                  <c:v>100</c:v>
                </c:pt>
                <c:pt idx="398">
                  <c:v>100</c:v>
                </c:pt>
                <c:pt idx="399">
                  <c:v>100</c:v>
                </c:pt>
                <c:pt idx="400">
                  <c:v>100</c:v>
                </c:pt>
                <c:pt idx="401">
                  <c:v>100</c:v>
                </c:pt>
                <c:pt idx="402">
                  <c:v>100</c:v>
                </c:pt>
                <c:pt idx="403">
                  <c:v>100</c:v>
                </c:pt>
                <c:pt idx="404">
                  <c:v>100</c:v>
                </c:pt>
                <c:pt idx="405">
                  <c:v>100</c:v>
                </c:pt>
                <c:pt idx="406">
                  <c:v>100</c:v>
                </c:pt>
                <c:pt idx="407">
                  <c:v>100</c:v>
                </c:pt>
                <c:pt idx="408">
                  <c:v>100</c:v>
                </c:pt>
                <c:pt idx="409">
                  <c:v>100</c:v>
                </c:pt>
                <c:pt idx="410">
                  <c:v>100</c:v>
                </c:pt>
                <c:pt idx="411">
                  <c:v>100</c:v>
                </c:pt>
                <c:pt idx="412">
                  <c:v>100</c:v>
                </c:pt>
                <c:pt idx="413">
                  <c:v>100</c:v>
                </c:pt>
                <c:pt idx="414">
                  <c:v>100</c:v>
                </c:pt>
                <c:pt idx="415">
                  <c:v>100</c:v>
                </c:pt>
                <c:pt idx="416">
                  <c:v>100</c:v>
                </c:pt>
                <c:pt idx="417">
                  <c:v>100</c:v>
                </c:pt>
                <c:pt idx="418">
                  <c:v>100</c:v>
                </c:pt>
                <c:pt idx="419">
                  <c:v>100</c:v>
                </c:pt>
                <c:pt idx="420">
                  <c:v>100</c:v>
                </c:pt>
                <c:pt idx="421">
                  <c:v>100</c:v>
                </c:pt>
                <c:pt idx="422">
                  <c:v>100</c:v>
                </c:pt>
                <c:pt idx="423">
                  <c:v>100</c:v>
                </c:pt>
                <c:pt idx="424">
                  <c:v>100</c:v>
                </c:pt>
                <c:pt idx="425">
                  <c:v>100</c:v>
                </c:pt>
                <c:pt idx="426">
                  <c:v>100</c:v>
                </c:pt>
                <c:pt idx="427">
                  <c:v>100</c:v>
                </c:pt>
                <c:pt idx="428">
                  <c:v>100</c:v>
                </c:pt>
                <c:pt idx="429">
                  <c:v>100</c:v>
                </c:pt>
                <c:pt idx="430">
                  <c:v>100</c:v>
                </c:pt>
                <c:pt idx="431">
                  <c:v>100</c:v>
                </c:pt>
                <c:pt idx="432">
                  <c:v>100</c:v>
                </c:pt>
                <c:pt idx="433">
                  <c:v>100</c:v>
                </c:pt>
                <c:pt idx="434">
                  <c:v>100</c:v>
                </c:pt>
                <c:pt idx="435">
                  <c:v>100</c:v>
                </c:pt>
                <c:pt idx="436">
                  <c:v>100</c:v>
                </c:pt>
                <c:pt idx="437">
                  <c:v>100</c:v>
                </c:pt>
                <c:pt idx="438">
                  <c:v>100</c:v>
                </c:pt>
                <c:pt idx="439">
                  <c:v>100</c:v>
                </c:pt>
                <c:pt idx="440">
                  <c:v>100</c:v>
                </c:pt>
                <c:pt idx="441">
                  <c:v>100</c:v>
                </c:pt>
                <c:pt idx="442">
                  <c:v>100</c:v>
                </c:pt>
                <c:pt idx="443">
                  <c:v>100</c:v>
                </c:pt>
                <c:pt idx="444">
                  <c:v>100</c:v>
                </c:pt>
                <c:pt idx="445">
                  <c:v>100</c:v>
                </c:pt>
                <c:pt idx="446">
                  <c:v>100</c:v>
                </c:pt>
                <c:pt idx="447">
                  <c:v>100</c:v>
                </c:pt>
                <c:pt idx="448">
                  <c:v>100</c:v>
                </c:pt>
                <c:pt idx="449">
                  <c:v>100</c:v>
                </c:pt>
                <c:pt idx="450">
                  <c:v>100</c:v>
                </c:pt>
                <c:pt idx="451">
                  <c:v>100</c:v>
                </c:pt>
                <c:pt idx="452">
                  <c:v>100</c:v>
                </c:pt>
                <c:pt idx="453">
                  <c:v>100</c:v>
                </c:pt>
                <c:pt idx="454">
                  <c:v>100</c:v>
                </c:pt>
                <c:pt idx="455">
                  <c:v>100</c:v>
                </c:pt>
                <c:pt idx="456">
                  <c:v>100</c:v>
                </c:pt>
                <c:pt idx="457">
                  <c:v>100</c:v>
                </c:pt>
                <c:pt idx="458">
                  <c:v>100</c:v>
                </c:pt>
                <c:pt idx="459">
                  <c:v>100</c:v>
                </c:pt>
                <c:pt idx="460">
                  <c:v>100</c:v>
                </c:pt>
                <c:pt idx="461">
                  <c:v>100</c:v>
                </c:pt>
                <c:pt idx="462">
                  <c:v>100</c:v>
                </c:pt>
                <c:pt idx="463">
                  <c:v>100</c:v>
                </c:pt>
                <c:pt idx="464">
                  <c:v>100</c:v>
                </c:pt>
                <c:pt idx="465">
                  <c:v>100</c:v>
                </c:pt>
                <c:pt idx="466">
                  <c:v>100</c:v>
                </c:pt>
                <c:pt idx="467">
                  <c:v>100</c:v>
                </c:pt>
                <c:pt idx="468">
                  <c:v>100</c:v>
                </c:pt>
                <c:pt idx="469">
                  <c:v>100</c:v>
                </c:pt>
                <c:pt idx="470">
                  <c:v>100</c:v>
                </c:pt>
                <c:pt idx="471">
                  <c:v>100</c:v>
                </c:pt>
                <c:pt idx="472">
                  <c:v>100</c:v>
                </c:pt>
                <c:pt idx="473">
                  <c:v>100</c:v>
                </c:pt>
                <c:pt idx="474">
                  <c:v>100</c:v>
                </c:pt>
                <c:pt idx="475">
                  <c:v>100</c:v>
                </c:pt>
                <c:pt idx="476">
                  <c:v>100</c:v>
                </c:pt>
                <c:pt idx="477">
                  <c:v>100</c:v>
                </c:pt>
                <c:pt idx="478">
                  <c:v>100</c:v>
                </c:pt>
                <c:pt idx="479">
                  <c:v>100</c:v>
                </c:pt>
                <c:pt idx="480">
                  <c:v>100</c:v>
                </c:pt>
                <c:pt idx="481">
                  <c:v>100</c:v>
                </c:pt>
                <c:pt idx="482">
                  <c:v>100</c:v>
                </c:pt>
                <c:pt idx="483">
                  <c:v>100</c:v>
                </c:pt>
                <c:pt idx="484">
                  <c:v>100</c:v>
                </c:pt>
                <c:pt idx="485">
                  <c:v>100</c:v>
                </c:pt>
                <c:pt idx="486">
                  <c:v>100</c:v>
                </c:pt>
                <c:pt idx="487">
                  <c:v>100</c:v>
                </c:pt>
                <c:pt idx="488">
                  <c:v>100</c:v>
                </c:pt>
                <c:pt idx="489">
                  <c:v>100</c:v>
                </c:pt>
                <c:pt idx="490">
                  <c:v>100</c:v>
                </c:pt>
                <c:pt idx="491">
                  <c:v>100</c:v>
                </c:pt>
                <c:pt idx="492">
                  <c:v>100</c:v>
                </c:pt>
                <c:pt idx="493">
                  <c:v>100</c:v>
                </c:pt>
                <c:pt idx="494">
                  <c:v>100</c:v>
                </c:pt>
                <c:pt idx="495">
                  <c:v>100</c:v>
                </c:pt>
                <c:pt idx="496">
                  <c:v>100</c:v>
                </c:pt>
                <c:pt idx="497">
                  <c:v>100</c:v>
                </c:pt>
                <c:pt idx="498">
                  <c:v>100</c:v>
                </c:pt>
                <c:pt idx="499">
                  <c:v>100</c:v>
                </c:pt>
                <c:pt idx="500">
                  <c:v>100</c:v>
                </c:pt>
                <c:pt idx="501">
                  <c:v>100</c:v>
                </c:pt>
                <c:pt idx="502">
                  <c:v>100</c:v>
                </c:pt>
                <c:pt idx="503">
                  <c:v>100</c:v>
                </c:pt>
                <c:pt idx="504">
                  <c:v>100</c:v>
                </c:pt>
                <c:pt idx="505">
                  <c:v>100</c:v>
                </c:pt>
                <c:pt idx="506">
                  <c:v>100</c:v>
                </c:pt>
                <c:pt idx="507">
                  <c:v>100</c:v>
                </c:pt>
                <c:pt idx="508">
                  <c:v>100</c:v>
                </c:pt>
                <c:pt idx="509">
                  <c:v>100</c:v>
                </c:pt>
                <c:pt idx="510">
                  <c:v>100</c:v>
                </c:pt>
                <c:pt idx="511">
                  <c:v>100</c:v>
                </c:pt>
                <c:pt idx="512">
                  <c:v>100</c:v>
                </c:pt>
                <c:pt idx="513">
                  <c:v>100</c:v>
                </c:pt>
                <c:pt idx="514">
                  <c:v>100</c:v>
                </c:pt>
                <c:pt idx="515">
                  <c:v>100</c:v>
                </c:pt>
                <c:pt idx="516">
                  <c:v>100</c:v>
                </c:pt>
                <c:pt idx="517">
                  <c:v>100</c:v>
                </c:pt>
                <c:pt idx="518">
                  <c:v>100</c:v>
                </c:pt>
                <c:pt idx="519">
                  <c:v>100</c:v>
                </c:pt>
                <c:pt idx="520">
                  <c:v>100</c:v>
                </c:pt>
                <c:pt idx="521">
                  <c:v>100</c:v>
                </c:pt>
                <c:pt idx="522">
                  <c:v>100</c:v>
                </c:pt>
                <c:pt idx="523">
                  <c:v>100</c:v>
                </c:pt>
                <c:pt idx="524">
                  <c:v>100</c:v>
                </c:pt>
                <c:pt idx="525">
                  <c:v>100</c:v>
                </c:pt>
                <c:pt idx="526">
                  <c:v>100</c:v>
                </c:pt>
                <c:pt idx="527">
                  <c:v>100</c:v>
                </c:pt>
                <c:pt idx="528">
                  <c:v>100</c:v>
                </c:pt>
                <c:pt idx="529">
                  <c:v>100</c:v>
                </c:pt>
                <c:pt idx="530">
                  <c:v>100</c:v>
                </c:pt>
                <c:pt idx="531">
                  <c:v>100</c:v>
                </c:pt>
                <c:pt idx="532">
                  <c:v>100</c:v>
                </c:pt>
                <c:pt idx="533">
                  <c:v>100</c:v>
                </c:pt>
                <c:pt idx="534">
                  <c:v>100</c:v>
                </c:pt>
                <c:pt idx="535">
                  <c:v>100</c:v>
                </c:pt>
                <c:pt idx="536">
                  <c:v>100</c:v>
                </c:pt>
                <c:pt idx="537">
                  <c:v>100</c:v>
                </c:pt>
                <c:pt idx="538">
                  <c:v>100</c:v>
                </c:pt>
                <c:pt idx="539">
                  <c:v>100</c:v>
                </c:pt>
                <c:pt idx="540">
                  <c:v>100</c:v>
                </c:pt>
                <c:pt idx="541">
                  <c:v>100</c:v>
                </c:pt>
                <c:pt idx="542">
                  <c:v>100</c:v>
                </c:pt>
                <c:pt idx="543">
                  <c:v>100</c:v>
                </c:pt>
                <c:pt idx="544">
                  <c:v>100</c:v>
                </c:pt>
                <c:pt idx="545">
                  <c:v>100</c:v>
                </c:pt>
                <c:pt idx="546">
                  <c:v>100</c:v>
                </c:pt>
                <c:pt idx="547">
                  <c:v>100</c:v>
                </c:pt>
                <c:pt idx="548">
                  <c:v>100</c:v>
                </c:pt>
                <c:pt idx="549">
                  <c:v>100</c:v>
                </c:pt>
                <c:pt idx="550">
                  <c:v>100</c:v>
                </c:pt>
                <c:pt idx="551">
                  <c:v>100</c:v>
                </c:pt>
                <c:pt idx="552">
                  <c:v>100</c:v>
                </c:pt>
                <c:pt idx="553">
                  <c:v>100</c:v>
                </c:pt>
                <c:pt idx="554">
                  <c:v>100</c:v>
                </c:pt>
                <c:pt idx="555">
                  <c:v>100</c:v>
                </c:pt>
                <c:pt idx="556">
                  <c:v>100</c:v>
                </c:pt>
                <c:pt idx="557">
                  <c:v>100</c:v>
                </c:pt>
                <c:pt idx="558">
                  <c:v>100</c:v>
                </c:pt>
                <c:pt idx="559">
                  <c:v>100</c:v>
                </c:pt>
                <c:pt idx="560">
                  <c:v>100</c:v>
                </c:pt>
                <c:pt idx="561">
                  <c:v>100</c:v>
                </c:pt>
                <c:pt idx="562">
                  <c:v>100</c:v>
                </c:pt>
                <c:pt idx="563">
                  <c:v>100</c:v>
                </c:pt>
                <c:pt idx="564">
                  <c:v>100</c:v>
                </c:pt>
                <c:pt idx="565">
                  <c:v>100</c:v>
                </c:pt>
                <c:pt idx="566">
                  <c:v>100</c:v>
                </c:pt>
                <c:pt idx="567">
                  <c:v>100</c:v>
                </c:pt>
                <c:pt idx="568">
                  <c:v>100</c:v>
                </c:pt>
                <c:pt idx="569">
                  <c:v>100</c:v>
                </c:pt>
                <c:pt idx="570">
                  <c:v>100</c:v>
                </c:pt>
                <c:pt idx="571">
                  <c:v>100</c:v>
                </c:pt>
                <c:pt idx="572">
                  <c:v>100</c:v>
                </c:pt>
                <c:pt idx="573">
                  <c:v>100</c:v>
                </c:pt>
                <c:pt idx="574">
                  <c:v>100</c:v>
                </c:pt>
                <c:pt idx="575">
                  <c:v>100</c:v>
                </c:pt>
                <c:pt idx="576">
                  <c:v>100</c:v>
                </c:pt>
                <c:pt idx="577">
                  <c:v>100</c:v>
                </c:pt>
                <c:pt idx="578">
                  <c:v>100</c:v>
                </c:pt>
                <c:pt idx="579">
                  <c:v>100</c:v>
                </c:pt>
                <c:pt idx="580">
                  <c:v>100</c:v>
                </c:pt>
                <c:pt idx="581">
                  <c:v>100</c:v>
                </c:pt>
                <c:pt idx="582">
                  <c:v>100</c:v>
                </c:pt>
                <c:pt idx="583">
                  <c:v>100</c:v>
                </c:pt>
                <c:pt idx="584">
                  <c:v>100</c:v>
                </c:pt>
                <c:pt idx="585">
                  <c:v>100</c:v>
                </c:pt>
                <c:pt idx="586">
                  <c:v>100</c:v>
                </c:pt>
                <c:pt idx="587">
                  <c:v>100</c:v>
                </c:pt>
                <c:pt idx="588">
                  <c:v>100</c:v>
                </c:pt>
                <c:pt idx="589">
                  <c:v>100</c:v>
                </c:pt>
                <c:pt idx="590">
                  <c:v>100</c:v>
                </c:pt>
                <c:pt idx="591">
                  <c:v>100</c:v>
                </c:pt>
                <c:pt idx="592">
                  <c:v>100</c:v>
                </c:pt>
                <c:pt idx="593">
                  <c:v>100</c:v>
                </c:pt>
                <c:pt idx="594">
                  <c:v>100</c:v>
                </c:pt>
                <c:pt idx="595">
                  <c:v>100</c:v>
                </c:pt>
                <c:pt idx="596">
                  <c:v>100</c:v>
                </c:pt>
                <c:pt idx="597">
                  <c:v>100</c:v>
                </c:pt>
                <c:pt idx="598">
                  <c:v>100</c:v>
                </c:pt>
                <c:pt idx="599">
                  <c:v>100</c:v>
                </c:pt>
                <c:pt idx="600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E73D-4FD9-9E49-3E3A0DC858AF}"/>
            </c:ext>
          </c:extLst>
        </c:ser>
        <c:ser>
          <c:idx val="10"/>
          <c:order val="7"/>
          <c:spPr>
            <a:ln w="28575">
              <a:noFill/>
            </a:ln>
          </c:spPr>
          <c:marker>
            <c:symbol val="none"/>
          </c:marker>
          <c:trendline>
            <c:spPr>
              <a:ln w="571500" cap="sq">
                <a:solidFill>
                  <a:schemeClr val="tx1">
                    <a:shade val="95000"/>
                    <a:satMod val="105000"/>
                    <a:alpha val="10000"/>
                  </a:schemeClr>
                </a:solidFill>
              </a:ln>
              <a:effectLst/>
            </c:spPr>
            <c:trendlineType val="movingAvg"/>
            <c:period val="2"/>
            <c:dispRSqr val="0"/>
            <c:dispEq val="0"/>
          </c:trendline>
          <c:xVal>
            <c:numRef>
              <c:f>[1]All!$LU$46:$LU$646</c:f>
              <c:numCache>
                <c:formatCode>General</c:formatCode>
                <c:ptCount val="601"/>
                <c:pt idx="0">
                  <c:v>9.9999999999999805</c:v>
                </c:pt>
                <c:pt idx="1">
                  <c:v>10.232929922807543</c:v>
                </c:pt>
                <c:pt idx="2">
                  <c:v>10.471285480509</c:v>
                </c:pt>
                <c:pt idx="3">
                  <c:v>10.715193052376069</c:v>
                </c:pt>
                <c:pt idx="4">
                  <c:v>10.964781961431854</c:v>
                </c:pt>
                <c:pt idx="5">
                  <c:v>11.220184543019636</c:v>
                </c:pt>
                <c:pt idx="6">
                  <c:v>11.481536214968834</c:v>
                </c:pt>
                <c:pt idx="7">
                  <c:v>11.748975549395301</c:v>
                </c:pt>
                <c:pt idx="8">
                  <c:v>12.022644346174133</c:v>
                </c:pt>
                <c:pt idx="9">
                  <c:v>12.302687708123818</c:v>
                </c:pt>
                <c:pt idx="10">
                  <c:v>12.58925411794168</c:v>
                </c:pt>
                <c:pt idx="11">
                  <c:v>12.882495516931346</c:v>
                </c:pt>
                <c:pt idx="12">
                  <c:v>13.182567385564075</c:v>
                </c:pt>
                <c:pt idx="13">
                  <c:v>13.489628825916535</c:v>
                </c:pt>
                <c:pt idx="14">
                  <c:v>13.803842646028851</c:v>
                </c:pt>
                <c:pt idx="15">
                  <c:v>14.125375446227544</c:v>
                </c:pt>
                <c:pt idx="16">
                  <c:v>14.454397707459275</c:v>
                </c:pt>
                <c:pt idx="17">
                  <c:v>14.791083881682074</c:v>
                </c:pt>
                <c:pt idx="18">
                  <c:v>15.135612484362087</c:v>
                </c:pt>
                <c:pt idx="19">
                  <c:v>15.488166189124817</c:v>
                </c:pt>
                <c:pt idx="20">
                  <c:v>15.848931924611136</c:v>
                </c:pt>
                <c:pt idx="21">
                  <c:v>16.218100973589298</c:v>
                </c:pt>
                <c:pt idx="22">
                  <c:v>16.595869074375614</c:v>
                </c:pt>
                <c:pt idx="23">
                  <c:v>16.982436524617448</c:v>
                </c:pt>
                <c:pt idx="24">
                  <c:v>17.378008287493756</c:v>
                </c:pt>
                <c:pt idx="25">
                  <c:v>17.782794100389236</c:v>
                </c:pt>
                <c:pt idx="26">
                  <c:v>18.197008586099841</c:v>
                </c:pt>
                <c:pt idx="27">
                  <c:v>18.62087136662868</c:v>
                </c:pt>
                <c:pt idx="28">
                  <c:v>19.054607179632477</c:v>
                </c:pt>
                <c:pt idx="29">
                  <c:v>19.498445997580465</c:v>
                </c:pt>
                <c:pt idx="30">
                  <c:v>19.952623149688804</c:v>
                </c:pt>
                <c:pt idx="31">
                  <c:v>20.4173794466953</c:v>
                </c:pt>
                <c:pt idx="32">
                  <c:v>20.8929613085404</c:v>
                </c:pt>
                <c:pt idx="33">
                  <c:v>21.379620895022335</c:v>
                </c:pt>
                <c:pt idx="34">
                  <c:v>21.877616239495538</c:v>
                </c:pt>
                <c:pt idx="35">
                  <c:v>22.387211385683404</c:v>
                </c:pt>
                <c:pt idx="36">
                  <c:v>22.908676527677738</c:v>
                </c:pt>
                <c:pt idx="37">
                  <c:v>23.442288153199236</c:v>
                </c:pt>
                <c:pt idx="38">
                  <c:v>23.988329190194907</c:v>
                </c:pt>
                <c:pt idx="39">
                  <c:v>24.547089156850305</c:v>
                </c:pt>
                <c:pt idx="40">
                  <c:v>25.118864315095799</c:v>
                </c:pt>
                <c:pt idx="41">
                  <c:v>25.703957827688647</c:v>
                </c:pt>
                <c:pt idx="42">
                  <c:v>26.302679918953825</c:v>
                </c:pt>
                <c:pt idx="43">
                  <c:v>26.915348039269158</c:v>
                </c:pt>
                <c:pt idx="44">
                  <c:v>27.542287033381665</c:v>
                </c:pt>
                <c:pt idx="45">
                  <c:v>28.183829312644548</c:v>
                </c:pt>
                <c:pt idx="46">
                  <c:v>28.840315031266066</c:v>
                </c:pt>
                <c:pt idx="47">
                  <c:v>29.512092266663863</c:v>
                </c:pt>
                <c:pt idx="48">
                  <c:v>30.199517204020164</c:v>
                </c:pt>
                <c:pt idx="49">
                  <c:v>30.902954325135919</c:v>
                </c:pt>
                <c:pt idx="50">
                  <c:v>31.622776601683803</c:v>
                </c:pt>
                <c:pt idx="51">
                  <c:v>32.359365692962832</c:v>
                </c:pt>
                <c:pt idx="52">
                  <c:v>33.113112148259127</c:v>
                </c:pt>
                <c:pt idx="53">
                  <c:v>33.884415613920268</c:v>
                </c:pt>
                <c:pt idx="54">
                  <c:v>34.67368504525318</c:v>
                </c:pt>
                <c:pt idx="55">
                  <c:v>35.481338923357555</c:v>
                </c:pt>
                <c:pt idx="56">
                  <c:v>36.307805477010156</c:v>
                </c:pt>
                <c:pt idx="57">
                  <c:v>37.153522909717275</c:v>
                </c:pt>
                <c:pt idx="58">
                  <c:v>38.018939632056139</c:v>
                </c:pt>
                <c:pt idx="59">
                  <c:v>38.904514499428075</c:v>
                </c:pt>
                <c:pt idx="60">
                  <c:v>39.810717055349755</c:v>
                </c:pt>
                <c:pt idx="61">
                  <c:v>40.738027780411301</c:v>
                </c:pt>
                <c:pt idx="62">
                  <c:v>41.686938347033561</c:v>
                </c:pt>
                <c:pt idx="63">
                  <c:v>42.657951880159267</c:v>
                </c:pt>
                <c:pt idx="64">
                  <c:v>43.651583224016612</c:v>
                </c:pt>
                <c:pt idx="65">
                  <c:v>44.668359215096324</c:v>
                </c:pt>
                <c:pt idx="66">
                  <c:v>45.708818961487509</c:v>
                </c:pt>
                <c:pt idx="67">
                  <c:v>46.773514128719818</c:v>
                </c:pt>
                <c:pt idx="68">
                  <c:v>47.863009232263856</c:v>
                </c:pt>
                <c:pt idx="69">
                  <c:v>48.977881936844632</c:v>
                </c:pt>
                <c:pt idx="70">
                  <c:v>50.118723362727238</c:v>
                </c:pt>
                <c:pt idx="71">
                  <c:v>51.28613839913649</c:v>
                </c:pt>
                <c:pt idx="72">
                  <c:v>52.480746024977286</c:v>
                </c:pt>
                <c:pt idx="73">
                  <c:v>53.703179637025293</c:v>
                </c:pt>
                <c:pt idx="74">
                  <c:v>54.95408738576247</c:v>
                </c:pt>
                <c:pt idx="75">
                  <c:v>56.234132519034915</c:v>
                </c:pt>
                <c:pt idx="76">
                  <c:v>57.543993733715695</c:v>
                </c:pt>
                <c:pt idx="77">
                  <c:v>58.884365535558949</c:v>
                </c:pt>
                <c:pt idx="78">
                  <c:v>60.255958607435822</c:v>
                </c:pt>
                <c:pt idx="79">
                  <c:v>61.659500186148257</c:v>
                </c:pt>
                <c:pt idx="80">
                  <c:v>63.095734448019364</c:v>
                </c:pt>
                <c:pt idx="81">
                  <c:v>64.565422903465588</c:v>
                </c:pt>
                <c:pt idx="82">
                  <c:v>66.069344800759623</c:v>
                </c:pt>
                <c:pt idx="83">
                  <c:v>67.60829753919819</c:v>
                </c:pt>
                <c:pt idx="84">
                  <c:v>69.183097091893657</c:v>
                </c:pt>
                <c:pt idx="85">
                  <c:v>70.794578438413865</c:v>
                </c:pt>
                <c:pt idx="86">
                  <c:v>72.443596007499067</c:v>
                </c:pt>
                <c:pt idx="87">
                  <c:v>74.131024130091816</c:v>
                </c:pt>
                <c:pt idx="88">
                  <c:v>75.857757502918361</c:v>
                </c:pt>
                <c:pt idx="89">
                  <c:v>77.624711662869217</c:v>
                </c:pt>
                <c:pt idx="90">
                  <c:v>79.432823472428197</c:v>
                </c:pt>
                <c:pt idx="91">
                  <c:v>81.283051616409963</c:v>
                </c:pt>
                <c:pt idx="92">
                  <c:v>83.176377110267126</c:v>
                </c:pt>
                <c:pt idx="93">
                  <c:v>85.113803820237663</c:v>
                </c:pt>
                <c:pt idx="94">
                  <c:v>87.096358995608071</c:v>
                </c:pt>
                <c:pt idx="95">
                  <c:v>89.125093813374562</c:v>
                </c:pt>
                <c:pt idx="96">
                  <c:v>91.201083935590972</c:v>
                </c:pt>
                <c:pt idx="97">
                  <c:v>93.325430079699174</c:v>
                </c:pt>
                <c:pt idx="98">
                  <c:v>95.499258602143655</c:v>
                </c:pt>
                <c:pt idx="99">
                  <c:v>97.723722095581124</c:v>
                </c:pt>
                <c:pt idx="100">
                  <c:v>100</c:v>
                </c:pt>
                <c:pt idx="101">
                  <c:v>102.32929922807544</c:v>
                </c:pt>
                <c:pt idx="102">
                  <c:v>104.71285480508998</c:v>
                </c:pt>
                <c:pt idx="103">
                  <c:v>107.15193052376065</c:v>
                </c:pt>
                <c:pt idx="104">
                  <c:v>109.64781961431861</c:v>
                </c:pt>
                <c:pt idx="105">
                  <c:v>112.20184543019634</c:v>
                </c:pt>
                <c:pt idx="106">
                  <c:v>114.81536214968835</c:v>
                </c:pt>
                <c:pt idx="107">
                  <c:v>117.48975549395293</c:v>
                </c:pt>
                <c:pt idx="108">
                  <c:v>120.22644346174135</c:v>
                </c:pt>
                <c:pt idx="109">
                  <c:v>123.02687708123821</c:v>
                </c:pt>
                <c:pt idx="110">
                  <c:v>125.89254117941677</c:v>
                </c:pt>
                <c:pt idx="111">
                  <c:v>128.82495516931343</c:v>
                </c:pt>
                <c:pt idx="112">
                  <c:v>131.82567385564084</c:v>
                </c:pt>
                <c:pt idx="113">
                  <c:v>134.89628825916537</c:v>
                </c:pt>
                <c:pt idx="114">
                  <c:v>138.0384264602886</c:v>
                </c:pt>
                <c:pt idx="115">
                  <c:v>141.25375446227542</c:v>
                </c:pt>
                <c:pt idx="116">
                  <c:v>144.54397707459285</c:v>
                </c:pt>
                <c:pt idx="117">
                  <c:v>147.91083881682084</c:v>
                </c:pt>
                <c:pt idx="118">
                  <c:v>151.3561248436209</c:v>
                </c:pt>
                <c:pt idx="119">
                  <c:v>154.8816618912482</c:v>
                </c:pt>
                <c:pt idx="120">
                  <c:v>158.48931924611153</c:v>
                </c:pt>
                <c:pt idx="121">
                  <c:v>162.18100973589304</c:v>
                </c:pt>
                <c:pt idx="122">
                  <c:v>165.95869074375224</c:v>
                </c:pt>
                <c:pt idx="123">
                  <c:v>169.82436524617444</c:v>
                </c:pt>
                <c:pt idx="124">
                  <c:v>173.78008287493367</c:v>
                </c:pt>
                <c:pt idx="125">
                  <c:v>177.82794100389242</c:v>
                </c:pt>
                <c:pt idx="126">
                  <c:v>181.97008586099426</c:v>
                </c:pt>
                <c:pt idx="127">
                  <c:v>186.20871366628253</c:v>
                </c:pt>
                <c:pt idx="128">
                  <c:v>190.5460717963204</c:v>
                </c:pt>
                <c:pt idx="129">
                  <c:v>194.98445997580009</c:v>
                </c:pt>
                <c:pt idx="130">
                  <c:v>199.52623149688358</c:v>
                </c:pt>
                <c:pt idx="131">
                  <c:v>204.17379446694824</c:v>
                </c:pt>
                <c:pt idx="132">
                  <c:v>208.92961308539932</c:v>
                </c:pt>
                <c:pt idx="133">
                  <c:v>213.79620895021827</c:v>
                </c:pt>
                <c:pt idx="134">
                  <c:v>218.77616239495038</c:v>
                </c:pt>
                <c:pt idx="135">
                  <c:v>223.87211385682895</c:v>
                </c:pt>
                <c:pt idx="136">
                  <c:v>229.08676527677213</c:v>
                </c:pt>
                <c:pt idx="137">
                  <c:v>234.42288153198692</c:v>
                </c:pt>
                <c:pt idx="138">
                  <c:v>239.88329190194381</c:v>
                </c:pt>
                <c:pt idx="139">
                  <c:v>245.47089156849742</c:v>
                </c:pt>
                <c:pt idx="140">
                  <c:v>251.18864315095249</c:v>
                </c:pt>
                <c:pt idx="141">
                  <c:v>257.03957827688049</c:v>
                </c:pt>
                <c:pt idx="142">
                  <c:v>263.02679918953237</c:v>
                </c:pt>
                <c:pt idx="143">
                  <c:v>269.15348039268554</c:v>
                </c:pt>
                <c:pt idx="144">
                  <c:v>275.42287033381047</c:v>
                </c:pt>
                <c:pt idx="145">
                  <c:v>281.83829312643905</c:v>
                </c:pt>
                <c:pt idx="146">
                  <c:v>288.4031503126543</c:v>
                </c:pt>
                <c:pt idx="147">
                  <c:v>295.12092266663188</c:v>
                </c:pt>
                <c:pt idx="148">
                  <c:v>301.99517204019503</c:v>
                </c:pt>
                <c:pt idx="149">
                  <c:v>309.02954325135198</c:v>
                </c:pt>
                <c:pt idx="150">
                  <c:v>316.22776601683069</c:v>
                </c:pt>
                <c:pt idx="151">
                  <c:v>323.59365692962109</c:v>
                </c:pt>
                <c:pt idx="152">
                  <c:v>331.13112148258341</c:v>
                </c:pt>
                <c:pt idx="153">
                  <c:v>338.84415613919498</c:v>
                </c:pt>
                <c:pt idx="154">
                  <c:v>346.73685045252387</c:v>
                </c:pt>
                <c:pt idx="155">
                  <c:v>354.81338923356742</c:v>
                </c:pt>
                <c:pt idx="156">
                  <c:v>363.0780547700931</c:v>
                </c:pt>
                <c:pt idx="157">
                  <c:v>371.5352290971644</c:v>
                </c:pt>
                <c:pt idx="158">
                  <c:v>380.18939632055248</c:v>
                </c:pt>
                <c:pt idx="159">
                  <c:v>389.04514499427199</c:v>
                </c:pt>
                <c:pt idx="160">
                  <c:v>398.10717055348806</c:v>
                </c:pt>
                <c:pt idx="161">
                  <c:v>407.38027780410368</c:v>
                </c:pt>
                <c:pt idx="162">
                  <c:v>416.86938347032606</c:v>
                </c:pt>
                <c:pt idx="163">
                  <c:v>426.57951880158305</c:v>
                </c:pt>
                <c:pt idx="164">
                  <c:v>436.5158322401561</c:v>
                </c:pt>
                <c:pt idx="165">
                  <c:v>446.68359215095342</c:v>
                </c:pt>
                <c:pt idx="166">
                  <c:v>457.08818961486463</c:v>
                </c:pt>
                <c:pt idx="167">
                  <c:v>467.7351412871879</c:v>
                </c:pt>
                <c:pt idx="168">
                  <c:v>478.63009232262738</c:v>
                </c:pt>
                <c:pt idx="169">
                  <c:v>489.77881936842402</c:v>
                </c:pt>
                <c:pt idx="170">
                  <c:v>501.18723362726115</c:v>
                </c:pt>
                <c:pt idx="171">
                  <c:v>512.86138399134154</c:v>
                </c:pt>
                <c:pt idx="172">
                  <c:v>524.80746024976088</c:v>
                </c:pt>
                <c:pt idx="173">
                  <c:v>537.03179637022822</c:v>
                </c:pt>
                <c:pt idx="174">
                  <c:v>549.54087385759942</c:v>
                </c:pt>
                <c:pt idx="175">
                  <c:v>562.34132519032335</c:v>
                </c:pt>
                <c:pt idx="176">
                  <c:v>575.43993733713046</c:v>
                </c:pt>
                <c:pt idx="177">
                  <c:v>588.84365535556242</c:v>
                </c:pt>
                <c:pt idx="178">
                  <c:v>602.55958607433001</c:v>
                </c:pt>
                <c:pt idx="179">
                  <c:v>616.59500186145419</c:v>
                </c:pt>
                <c:pt idx="180">
                  <c:v>630.95734448016458</c:v>
                </c:pt>
                <c:pt idx="181">
                  <c:v>645.65422903462616</c:v>
                </c:pt>
                <c:pt idx="182">
                  <c:v>660.69344800756585</c:v>
                </c:pt>
                <c:pt idx="183">
                  <c:v>676.08297539195144</c:v>
                </c:pt>
                <c:pt idx="184">
                  <c:v>691.83097091890477</c:v>
                </c:pt>
                <c:pt idx="185">
                  <c:v>707.9457843841061</c:v>
                </c:pt>
                <c:pt idx="186">
                  <c:v>724.43596007495671</c:v>
                </c:pt>
                <c:pt idx="187">
                  <c:v>741.31024130088406</c:v>
                </c:pt>
                <c:pt idx="188">
                  <c:v>758.57757502914944</c:v>
                </c:pt>
                <c:pt idx="189">
                  <c:v>776.2471166286565</c:v>
                </c:pt>
                <c:pt idx="190">
                  <c:v>794.32823472424536</c:v>
                </c:pt>
                <c:pt idx="191">
                  <c:v>812.83051616406294</c:v>
                </c:pt>
                <c:pt idx="192">
                  <c:v>831.76377110263309</c:v>
                </c:pt>
                <c:pt idx="193">
                  <c:v>851.13803820233829</c:v>
                </c:pt>
                <c:pt idx="194">
                  <c:v>870.96358995604066</c:v>
                </c:pt>
                <c:pt idx="195">
                  <c:v>891.2509381337054</c:v>
                </c:pt>
                <c:pt idx="196">
                  <c:v>912.0108393558686</c:v>
                </c:pt>
                <c:pt idx="197">
                  <c:v>933.25430079694877</c:v>
                </c:pt>
                <c:pt idx="198">
                  <c:v>954.99258602139264</c:v>
                </c:pt>
                <c:pt idx="199">
                  <c:v>977.23722095576545</c:v>
                </c:pt>
                <c:pt idx="200">
                  <c:v>999.99999999995441</c:v>
                </c:pt>
                <c:pt idx="201">
                  <c:v>1023.2929922807075</c:v>
                </c:pt>
                <c:pt idx="202">
                  <c:v>1047.1285480508516</c:v>
                </c:pt>
                <c:pt idx="203">
                  <c:v>1071.5193052375573</c:v>
                </c:pt>
                <c:pt idx="204">
                  <c:v>1096.4781961431356</c:v>
                </c:pt>
                <c:pt idx="205">
                  <c:v>1122.0184543019118</c:v>
                </c:pt>
                <c:pt idx="206">
                  <c:v>1148.1536214968307</c:v>
                </c:pt>
                <c:pt idx="207">
                  <c:v>1174.8975549394763</c:v>
                </c:pt>
                <c:pt idx="208">
                  <c:v>1202.2644346173583</c:v>
                </c:pt>
                <c:pt idx="209">
                  <c:v>1230.2687708123256</c:v>
                </c:pt>
                <c:pt idx="210">
                  <c:v>1258.9254117941109</c:v>
                </c:pt>
                <c:pt idx="211">
                  <c:v>1288.2495516930751</c:v>
                </c:pt>
                <c:pt idx="212">
                  <c:v>1318.256738556348</c:v>
                </c:pt>
                <c:pt idx="213">
                  <c:v>1348.9628825915918</c:v>
                </c:pt>
                <c:pt idx="214">
                  <c:v>1380.3842646028227</c:v>
                </c:pt>
                <c:pt idx="215">
                  <c:v>1412.5375446226906</c:v>
                </c:pt>
                <c:pt idx="216">
                  <c:v>1445.439770745862</c:v>
                </c:pt>
                <c:pt idx="217">
                  <c:v>1479.1083881681402</c:v>
                </c:pt>
                <c:pt idx="218">
                  <c:v>1513.5612484361043</c:v>
                </c:pt>
                <c:pt idx="219">
                  <c:v>1548.8166189123763</c:v>
                </c:pt>
                <c:pt idx="220">
                  <c:v>1584.8931924610044</c:v>
                </c:pt>
                <c:pt idx="221">
                  <c:v>1621.8100973588198</c:v>
                </c:pt>
                <c:pt idx="222">
                  <c:v>1659.5869074374477</c:v>
                </c:pt>
                <c:pt idx="223">
                  <c:v>1698.2436524616271</c:v>
                </c:pt>
                <c:pt idx="224">
                  <c:v>1737.8008287492569</c:v>
                </c:pt>
                <c:pt idx="225">
                  <c:v>1778.2794100387996</c:v>
                </c:pt>
                <c:pt idx="226">
                  <c:v>1819.7008586098589</c:v>
                </c:pt>
                <c:pt idx="227">
                  <c:v>1862.0871366627398</c:v>
                </c:pt>
                <c:pt idx="228">
                  <c:v>1905.4607179631164</c:v>
                </c:pt>
                <c:pt idx="229">
                  <c:v>1949.8445997579113</c:v>
                </c:pt>
                <c:pt idx="230">
                  <c:v>1995.262314968744</c:v>
                </c:pt>
                <c:pt idx="231">
                  <c:v>2041.7379446693885</c:v>
                </c:pt>
                <c:pt idx="232">
                  <c:v>2089.296130853897</c:v>
                </c:pt>
                <c:pt idx="233">
                  <c:v>2137.9620895020862</c:v>
                </c:pt>
                <c:pt idx="234">
                  <c:v>2187.7616239494032</c:v>
                </c:pt>
                <c:pt idx="235">
                  <c:v>2238.7211385681862</c:v>
                </c:pt>
                <c:pt idx="236">
                  <c:v>2290.867652767618</c:v>
                </c:pt>
                <c:pt idx="237">
                  <c:v>2344.2288153197615</c:v>
                </c:pt>
                <c:pt idx="238">
                  <c:v>2398.8329190193276</c:v>
                </c:pt>
                <c:pt idx="239">
                  <c:v>2454.7089156848615</c:v>
                </c:pt>
                <c:pt idx="240">
                  <c:v>2511.8864315094092</c:v>
                </c:pt>
                <c:pt idx="241">
                  <c:v>2570.3957827686886</c:v>
                </c:pt>
                <c:pt idx="242">
                  <c:v>2630.2679918952026</c:v>
                </c:pt>
                <c:pt idx="243">
                  <c:v>2691.5348039267319</c:v>
                </c:pt>
                <c:pt idx="244">
                  <c:v>2754.2287033379807</c:v>
                </c:pt>
                <c:pt idx="245">
                  <c:v>2818.3829312642606</c:v>
                </c:pt>
                <c:pt idx="246">
                  <c:v>2884.0315031264108</c:v>
                </c:pt>
                <c:pt idx="247">
                  <c:v>2951.209226666183</c:v>
                </c:pt>
                <c:pt idx="248">
                  <c:v>3019.9517204018084</c:v>
                </c:pt>
                <c:pt idx="249">
                  <c:v>3090.2954325133778</c:v>
                </c:pt>
                <c:pt idx="250">
                  <c:v>3162.2776601681612</c:v>
                </c:pt>
                <c:pt idx="251">
                  <c:v>3235.9365692960591</c:v>
                </c:pt>
                <c:pt idx="252">
                  <c:v>3311.3112148256819</c:v>
                </c:pt>
                <c:pt idx="253">
                  <c:v>3388.4415613917968</c:v>
                </c:pt>
                <c:pt idx="254">
                  <c:v>3467.3685045250759</c:v>
                </c:pt>
                <c:pt idx="255">
                  <c:v>3548.1338923355147</c:v>
                </c:pt>
                <c:pt idx="256">
                  <c:v>3630.7805477007673</c:v>
                </c:pt>
                <c:pt idx="257">
                  <c:v>3715.3522909714734</c:v>
                </c:pt>
                <c:pt idx="258">
                  <c:v>3801.8939632053534</c:v>
                </c:pt>
                <c:pt idx="259">
                  <c:v>3890.4514499425413</c:v>
                </c:pt>
                <c:pt idx="260">
                  <c:v>3981.0717055347013</c:v>
                </c:pt>
                <c:pt idx="261">
                  <c:v>4073.8027780408493</c:v>
                </c:pt>
                <c:pt idx="262">
                  <c:v>4168.6938347030691</c:v>
                </c:pt>
                <c:pt idx="263">
                  <c:v>4265.7951880156343</c:v>
                </c:pt>
                <c:pt idx="264">
                  <c:v>4365.1583224013602</c:v>
                </c:pt>
                <c:pt idx="265">
                  <c:v>4466.8359215092214</c:v>
                </c:pt>
                <c:pt idx="266">
                  <c:v>4570.8818961483385</c:v>
                </c:pt>
                <c:pt idx="267">
                  <c:v>4677.3514128715524</c:v>
                </c:pt>
                <c:pt idx="268">
                  <c:v>4786.3009232259519</c:v>
                </c:pt>
                <c:pt idx="269">
                  <c:v>4897.7881936840113</c:v>
                </c:pt>
                <c:pt idx="270">
                  <c:v>5011.8723362722694</c:v>
                </c:pt>
                <c:pt idx="271">
                  <c:v>5128.6138399131842</c:v>
                </c:pt>
                <c:pt idx="272">
                  <c:v>5248.0746024972414</c:v>
                </c:pt>
                <c:pt idx="273">
                  <c:v>5370.3179637020403</c:v>
                </c:pt>
                <c:pt idx="274">
                  <c:v>5495.4087385757366</c:v>
                </c:pt>
                <c:pt idx="275">
                  <c:v>5623.4132519029799</c:v>
                </c:pt>
                <c:pt idx="276">
                  <c:v>5754.3993733710458</c:v>
                </c:pt>
                <c:pt idx="277">
                  <c:v>5888.4365535553534</c:v>
                </c:pt>
                <c:pt idx="278">
                  <c:v>6025.5958607430284</c:v>
                </c:pt>
                <c:pt idx="279">
                  <c:v>6165.9500186142586</c:v>
                </c:pt>
                <c:pt idx="280">
                  <c:v>6309.5734448013563</c:v>
                </c:pt>
                <c:pt idx="281">
                  <c:v>6456.5422903459648</c:v>
                </c:pt>
                <c:pt idx="282">
                  <c:v>6606.9344800753552</c:v>
                </c:pt>
                <c:pt idx="283">
                  <c:v>6760.8297539191981</c:v>
                </c:pt>
                <c:pt idx="284">
                  <c:v>6918.3097091887303</c:v>
                </c:pt>
                <c:pt idx="285">
                  <c:v>7079.4578438407289</c:v>
                </c:pt>
                <c:pt idx="286">
                  <c:v>7244.3596007492342</c:v>
                </c:pt>
                <c:pt idx="287">
                  <c:v>7413.1024130085061</c:v>
                </c:pt>
                <c:pt idx="288">
                  <c:v>7585.775750291139</c:v>
                </c:pt>
                <c:pt idx="289">
                  <c:v>7762.4711662862155</c:v>
                </c:pt>
                <c:pt idx="290">
                  <c:v>7943.282347242096</c:v>
                </c:pt>
                <c:pt idx="291">
                  <c:v>8128.3051616402554</c:v>
                </c:pt>
                <c:pt idx="292">
                  <c:v>8317.6377110259546</c:v>
                </c:pt>
                <c:pt idx="293">
                  <c:v>8511.3803820229914</c:v>
                </c:pt>
                <c:pt idx="294">
                  <c:v>8709.6358995600149</c:v>
                </c:pt>
                <c:pt idx="295">
                  <c:v>8912.5093813366439</c:v>
                </c:pt>
                <c:pt idx="296">
                  <c:v>9120.1083935582665</c:v>
                </c:pt>
                <c:pt idx="297">
                  <c:v>9332.5430079690595</c:v>
                </c:pt>
                <c:pt idx="298">
                  <c:v>9549.9258602134869</c:v>
                </c:pt>
                <c:pt idx="299">
                  <c:v>9772.3722095572139</c:v>
                </c:pt>
                <c:pt idx="300">
                  <c:v>9999.999999999085</c:v>
                </c:pt>
                <c:pt idx="301">
                  <c:v>10232.929922806605</c:v>
                </c:pt>
                <c:pt idx="302">
                  <c:v>10471.285480508035</c:v>
                </c:pt>
                <c:pt idx="303">
                  <c:v>10715.1930523751</c:v>
                </c:pt>
                <c:pt idx="304">
                  <c:v>10964.781961430843</c:v>
                </c:pt>
                <c:pt idx="305">
                  <c:v>11220.184543018602</c:v>
                </c:pt>
                <c:pt idx="306">
                  <c:v>11481.536214967771</c:v>
                </c:pt>
                <c:pt idx="307">
                  <c:v>11748.975549394234</c:v>
                </c:pt>
                <c:pt idx="308">
                  <c:v>12022.644346173041</c:v>
                </c:pt>
                <c:pt idx="309">
                  <c:v>12302.687708122701</c:v>
                </c:pt>
                <c:pt idx="310">
                  <c:v>12589.254117940509</c:v>
                </c:pt>
                <c:pt idx="311">
                  <c:v>12882.49551693017</c:v>
                </c:pt>
                <c:pt idx="312">
                  <c:v>13182.567385562568</c:v>
                </c:pt>
                <c:pt idx="313">
                  <c:v>13489.628825914997</c:v>
                </c:pt>
                <c:pt idx="314">
                  <c:v>13803.842646027273</c:v>
                </c:pt>
                <c:pt idx="315">
                  <c:v>14125.375446225929</c:v>
                </c:pt>
                <c:pt idx="316">
                  <c:v>14454.397707457649</c:v>
                </c:pt>
                <c:pt idx="317">
                  <c:v>14791.083881680381</c:v>
                </c:pt>
                <c:pt idx="318">
                  <c:v>15135.612484360348</c:v>
                </c:pt>
                <c:pt idx="319">
                  <c:v>15488.166189123038</c:v>
                </c:pt>
                <c:pt idx="320">
                  <c:v>15848.931924609346</c:v>
                </c:pt>
                <c:pt idx="321">
                  <c:v>16218.100973587467</c:v>
                </c:pt>
                <c:pt idx="322">
                  <c:v>16595.869074373699</c:v>
                </c:pt>
                <c:pt idx="323">
                  <c:v>16982.436524615492</c:v>
                </c:pt>
                <c:pt idx="324">
                  <c:v>17378.008287491753</c:v>
                </c:pt>
                <c:pt idx="325">
                  <c:v>17782.794100387211</c:v>
                </c:pt>
                <c:pt idx="326">
                  <c:v>18197.008586097767</c:v>
                </c:pt>
                <c:pt idx="327">
                  <c:v>18620.871366626525</c:v>
                </c:pt>
                <c:pt idx="328">
                  <c:v>19054.607179630271</c:v>
                </c:pt>
                <c:pt idx="329">
                  <c:v>19498.445997578234</c:v>
                </c:pt>
                <c:pt idx="330">
                  <c:v>19952.623149686522</c:v>
                </c:pt>
                <c:pt idx="331">
                  <c:v>20417.379446692965</c:v>
                </c:pt>
                <c:pt idx="332">
                  <c:v>20892.961308538012</c:v>
                </c:pt>
                <c:pt idx="333">
                  <c:v>21379.620895019878</c:v>
                </c:pt>
                <c:pt idx="334">
                  <c:v>21877.616239493025</c:v>
                </c:pt>
                <c:pt idx="335">
                  <c:v>22387.211385680836</c:v>
                </c:pt>
                <c:pt idx="336">
                  <c:v>22908.676527675107</c:v>
                </c:pt>
                <c:pt idx="337">
                  <c:v>23442.288153196576</c:v>
                </c:pt>
                <c:pt idx="338">
                  <c:v>23988.329190192155</c:v>
                </c:pt>
                <c:pt idx="339">
                  <c:v>24547.089156847487</c:v>
                </c:pt>
                <c:pt idx="340">
                  <c:v>25118.864315092917</c:v>
                </c:pt>
                <c:pt idx="341">
                  <c:v>25703.957827685728</c:v>
                </c:pt>
                <c:pt idx="342">
                  <c:v>26302.679918950838</c:v>
                </c:pt>
                <c:pt idx="343">
                  <c:v>26915.348039266104</c:v>
                </c:pt>
                <c:pt idx="344">
                  <c:v>27542.287033378489</c:v>
                </c:pt>
                <c:pt idx="345">
                  <c:v>28183.829312641337</c:v>
                </c:pt>
                <c:pt idx="346">
                  <c:v>28840.31503126278</c:v>
                </c:pt>
                <c:pt idx="347">
                  <c:v>29512.0922666605</c:v>
                </c:pt>
                <c:pt idx="348">
                  <c:v>30199.517204016724</c:v>
                </c:pt>
                <c:pt idx="349">
                  <c:v>30902.95432513233</c:v>
                </c:pt>
                <c:pt idx="350">
                  <c:v>31622.776601680187</c:v>
                </c:pt>
                <c:pt idx="351">
                  <c:v>32359.365692959134</c:v>
                </c:pt>
                <c:pt idx="352">
                  <c:v>33113.112148255328</c:v>
                </c:pt>
                <c:pt idx="353">
                  <c:v>33884.415613916382</c:v>
                </c:pt>
                <c:pt idx="354">
                  <c:v>34673.685045249258</c:v>
                </c:pt>
                <c:pt idx="355">
                  <c:v>35481.338923353484</c:v>
                </c:pt>
                <c:pt idx="356">
                  <c:v>36307.805477005975</c:v>
                </c:pt>
                <c:pt idx="357">
                  <c:v>37153.522909712992</c:v>
                </c:pt>
                <c:pt idx="358">
                  <c:v>38018.939632051821</c:v>
                </c:pt>
                <c:pt idx="359">
                  <c:v>38904.514499422759</c:v>
                </c:pt>
                <c:pt idx="360">
                  <c:v>39810.717055344299</c:v>
                </c:pt>
                <c:pt idx="361">
                  <c:v>40738.027780405646</c:v>
                </c:pt>
                <c:pt idx="362">
                  <c:v>41686.938347027775</c:v>
                </c:pt>
                <c:pt idx="363">
                  <c:v>42657.951880153436</c:v>
                </c:pt>
                <c:pt idx="364">
                  <c:v>43651.583224010632</c:v>
                </c:pt>
                <c:pt idx="365">
                  <c:v>44668.359215090204</c:v>
                </c:pt>
                <c:pt idx="366">
                  <c:v>45708.818961481244</c:v>
                </c:pt>
                <c:pt idx="367">
                  <c:v>46773.51412871341</c:v>
                </c:pt>
                <c:pt idx="368">
                  <c:v>47863.009232257275</c:v>
                </c:pt>
                <c:pt idx="369">
                  <c:v>48977.881936837905</c:v>
                </c:pt>
                <c:pt idx="370">
                  <c:v>50118.723362720346</c:v>
                </c:pt>
                <c:pt idx="371">
                  <c:v>51286.138399129442</c:v>
                </c:pt>
                <c:pt idx="372">
                  <c:v>52480.74602497014</c:v>
                </c:pt>
                <c:pt idx="373">
                  <c:v>53703.179637017885</c:v>
                </c:pt>
                <c:pt idx="374">
                  <c:v>54954.087385754894</c:v>
                </c:pt>
                <c:pt idx="375">
                  <c:v>56234.13251902716</c:v>
                </c:pt>
                <c:pt idx="376">
                  <c:v>57543.993733707866</c:v>
                </c:pt>
                <c:pt idx="377">
                  <c:v>58884.365535550882</c:v>
                </c:pt>
                <c:pt idx="378">
                  <c:v>60255.958607427456</c:v>
                </c:pt>
                <c:pt idx="379">
                  <c:v>61659.500186139703</c:v>
                </c:pt>
                <c:pt idx="380">
                  <c:v>63095.734448010713</c:v>
                </c:pt>
                <c:pt idx="381">
                  <c:v>64565.422903456732</c:v>
                </c:pt>
                <c:pt idx="382">
                  <c:v>66069.344800750579</c:v>
                </c:pt>
                <c:pt idx="383">
                  <c:v>67608.297539188818</c:v>
                </c:pt>
                <c:pt idx="384">
                  <c:v>69183.097091884178</c:v>
                </c:pt>
                <c:pt idx="385">
                  <c:v>70794.578438404104</c:v>
                </c:pt>
                <c:pt idx="386">
                  <c:v>72443.596007489075</c:v>
                </c:pt>
                <c:pt idx="387">
                  <c:v>74131.024130081583</c:v>
                </c:pt>
                <c:pt idx="388">
                  <c:v>75857.757502908105</c:v>
                </c:pt>
                <c:pt idx="389">
                  <c:v>77624.711662858521</c:v>
                </c:pt>
                <c:pt idx="390">
                  <c:v>79432.823472417236</c:v>
                </c:pt>
                <c:pt idx="391">
                  <c:v>81283.051616398749</c:v>
                </c:pt>
                <c:pt idx="392">
                  <c:v>83176.377110255809</c:v>
                </c:pt>
                <c:pt idx="393">
                  <c:v>85113.80382022608</c:v>
                </c:pt>
                <c:pt idx="394">
                  <c:v>87096.358995596063</c:v>
                </c:pt>
                <c:pt idx="395">
                  <c:v>89125.093813362269</c:v>
                </c:pt>
                <c:pt idx="396">
                  <c:v>91201.083935578397</c:v>
                </c:pt>
                <c:pt idx="397">
                  <c:v>93325.430079686383</c:v>
                </c:pt>
                <c:pt idx="398">
                  <c:v>95499.258602130576</c:v>
                </c:pt>
                <c:pt idx="399">
                  <c:v>97723.722095567558</c:v>
                </c:pt>
                <c:pt idx="400">
                  <c:v>99999.999999986161</c:v>
                </c:pt>
                <c:pt idx="401">
                  <c:v>102329.29922806143</c:v>
                </c:pt>
                <c:pt idx="402">
                  <c:v>104712.85480507564</c:v>
                </c:pt>
                <c:pt idx="403">
                  <c:v>107151.93052374598</c:v>
                </c:pt>
                <c:pt idx="404">
                  <c:v>109647.81961430328</c:v>
                </c:pt>
                <c:pt idx="405">
                  <c:v>112201.84543017838</c:v>
                </c:pt>
                <c:pt idx="406">
                  <c:v>114815.36214967008</c:v>
                </c:pt>
                <c:pt idx="407">
                  <c:v>117489.75549393412</c:v>
                </c:pt>
                <c:pt idx="408">
                  <c:v>120226.443461722</c:v>
                </c:pt>
                <c:pt idx="409">
                  <c:v>123026.87708121841</c:v>
                </c:pt>
                <c:pt idx="410">
                  <c:v>125892.54117939672</c:v>
                </c:pt>
                <c:pt idx="411">
                  <c:v>128824.95516929292</c:v>
                </c:pt>
                <c:pt idx="412">
                  <c:v>131825.67385561951</c:v>
                </c:pt>
                <c:pt idx="413">
                  <c:v>134896.28825914365</c:v>
                </c:pt>
                <c:pt idx="414">
                  <c:v>138038.42646026649</c:v>
                </c:pt>
                <c:pt idx="415">
                  <c:v>141253.75446225292</c:v>
                </c:pt>
                <c:pt idx="416">
                  <c:v>144543.9770745697</c:v>
                </c:pt>
                <c:pt idx="417">
                  <c:v>147910.8388167969</c:v>
                </c:pt>
                <c:pt idx="418">
                  <c:v>151356.12484359666</c:v>
                </c:pt>
                <c:pt idx="419">
                  <c:v>154881.6618912234</c:v>
                </c:pt>
                <c:pt idx="420">
                  <c:v>158489.31924608603</c:v>
                </c:pt>
                <c:pt idx="421">
                  <c:v>162181.00973586706</c:v>
                </c:pt>
                <c:pt idx="422">
                  <c:v>165958.69074372921</c:v>
                </c:pt>
                <c:pt idx="423">
                  <c:v>169824.36524614724</c:v>
                </c:pt>
                <c:pt idx="424">
                  <c:v>173780.08287490971</c:v>
                </c:pt>
                <c:pt idx="425">
                  <c:v>177827.94100386379</c:v>
                </c:pt>
                <c:pt idx="426">
                  <c:v>181970.08586096915</c:v>
                </c:pt>
                <c:pt idx="427">
                  <c:v>186208.71366625719</c:v>
                </c:pt>
                <c:pt idx="428">
                  <c:v>190546.07179629413</c:v>
                </c:pt>
                <c:pt idx="429">
                  <c:v>194984.45997577321</c:v>
                </c:pt>
                <c:pt idx="430">
                  <c:v>199526.23149685588</c:v>
                </c:pt>
                <c:pt idx="431">
                  <c:v>204173.79446692046</c:v>
                </c:pt>
                <c:pt idx="432">
                  <c:v>208929.61308537069</c:v>
                </c:pt>
                <c:pt idx="433">
                  <c:v>213796.20895018877</c:v>
                </c:pt>
                <c:pt idx="434">
                  <c:v>218776.16239492001</c:v>
                </c:pt>
                <c:pt idx="435">
                  <c:v>223872.11385679827</c:v>
                </c:pt>
                <c:pt idx="436">
                  <c:v>229086.76527674074</c:v>
                </c:pt>
                <c:pt idx="437">
                  <c:v>234422.88153195477</c:v>
                </c:pt>
                <c:pt idx="438">
                  <c:v>239883.2919019103</c:v>
                </c:pt>
                <c:pt idx="439">
                  <c:v>245470.89156846379</c:v>
                </c:pt>
                <c:pt idx="440">
                  <c:v>251188.64315091784</c:v>
                </c:pt>
                <c:pt idx="441">
                  <c:v>257039.57827684525</c:v>
                </c:pt>
                <c:pt idx="442">
                  <c:v>263026.79918949609</c:v>
                </c:pt>
                <c:pt idx="443">
                  <c:v>269153.4803926489</c:v>
                </c:pt>
                <c:pt idx="444">
                  <c:v>275422.8703337725</c:v>
                </c:pt>
                <c:pt idx="445">
                  <c:v>281838.29312640015</c:v>
                </c:pt>
                <c:pt idx="446">
                  <c:v>288403.15031261428</c:v>
                </c:pt>
                <c:pt idx="447">
                  <c:v>295120.92266659118</c:v>
                </c:pt>
                <c:pt idx="448">
                  <c:v>301995.17204015364</c:v>
                </c:pt>
                <c:pt idx="449">
                  <c:v>309029.54325130989</c:v>
                </c:pt>
                <c:pt idx="450">
                  <c:v>316227.76601678703</c:v>
                </c:pt>
                <c:pt idx="451">
                  <c:v>323593.65692957619</c:v>
                </c:pt>
                <c:pt idx="452">
                  <c:v>331131.12148253008</c:v>
                </c:pt>
                <c:pt idx="453">
                  <c:v>338844.15613914072</c:v>
                </c:pt>
                <c:pt idx="454">
                  <c:v>346736.85045246832</c:v>
                </c:pt>
                <c:pt idx="455">
                  <c:v>354813.38923351065</c:v>
                </c:pt>
                <c:pt idx="456">
                  <c:v>363078.05477003433</c:v>
                </c:pt>
                <c:pt idx="457">
                  <c:v>371535.22909710457</c:v>
                </c:pt>
                <c:pt idx="458">
                  <c:v>380189.39632049162</c:v>
                </c:pt>
                <c:pt idx="459">
                  <c:v>389045.1449942094</c:v>
                </c:pt>
                <c:pt idx="460">
                  <c:v>398107.17055342434</c:v>
                </c:pt>
                <c:pt idx="461">
                  <c:v>407380.27780403878</c:v>
                </c:pt>
                <c:pt idx="462">
                  <c:v>416869.38347025897</c:v>
                </c:pt>
                <c:pt idx="463">
                  <c:v>426579.51880151441</c:v>
                </c:pt>
                <c:pt idx="464">
                  <c:v>436515.83224008582</c:v>
                </c:pt>
                <c:pt idx="465">
                  <c:v>446683.59215088189</c:v>
                </c:pt>
                <c:pt idx="466">
                  <c:v>457088.18961479183</c:v>
                </c:pt>
                <c:pt idx="467">
                  <c:v>467735.1412871122</c:v>
                </c:pt>
                <c:pt idx="468">
                  <c:v>478630.09232255031</c:v>
                </c:pt>
                <c:pt idx="469">
                  <c:v>489778.81936835608</c:v>
                </c:pt>
                <c:pt idx="470">
                  <c:v>501187.23362718092</c:v>
                </c:pt>
                <c:pt idx="471">
                  <c:v>512861.38399127132</c:v>
                </c:pt>
                <c:pt idx="472">
                  <c:v>524807.46024967683</c:v>
                </c:pt>
                <c:pt idx="473">
                  <c:v>537031.79637015366</c:v>
                </c:pt>
                <c:pt idx="474">
                  <c:v>549540.87385752413</c:v>
                </c:pt>
                <c:pt idx="475">
                  <c:v>562341.32519024622</c:v>
                </c:pt>
                <c:pt idx="476">
                  <c:v>575439.93733705161</c:v>
                </c:pt>
                <c:pt idx="477">
                  <c:v>588843.6553554812</c:v>
                </c:pt>
                <c:pt idx="478">
                  <c:v>602559.58607424737</c:v>
                </c:pt>
                <c:pt idx="479">
                  <c:v>616595.00186136924</c:v>
                </c:pt>
                <c:pt idx="480">
                  <c:v>630957.34448007762</c:v>
                </c:pt>
                <c:pt idx="481">
                  <c:v>645654.2290345371</c:v>
                </c:pt>
                <c:pt idx="482">
                  <c:v>660693.44800747593</c:v>
                </c:pt>
                <c:pt idx="483">
                  <c:v>676082.97539185884</c:v>
                </c:pt>
                <c:pt idx="484">
                  <c:v>691830.97091880941</c:v>
                </c:pt>
                <c:pt idx="485">
                  <c:v>707945.7843840078</c:v>
                </c:pt>
                <c:pt idx="486">
                  <c:v>724435.96007485816</c:v>
                </c:pt>
                <c:pt idx="487">
                  <c:v>741310.24130078242</c:v>
                </c:pt>
                <c:pt idx="488">
                  <c:v>758577.57502904546</c:v>
                </c:pt>
                <c:pt idx="489">
                  <c:v>776247.11662854883</c:v>
                </c:pt>
                <c:pt idx="490">
                  <c:v>794328.23472413654</c:v>
                </c:pt>
                <c:pt idx="491">
                  <c:v>812830.51616395079</c:v>
                </c:pt>
                <c:pt idx="492">
                  <c:v>831763.77110251901</c:v>
                </c:pt>
                <c:pt idx="493">
                  <c:v>851138.03820222092</c:v>
                </c:pt>
                <c:pt idx="494">
                  <c:v>870963.58995591977</c:v>
                </c:pt>
                <c:pt idx="495">
                  <c:v>891250.93813358247</c:v>
                </c:pt>
                <c:pt idx="496">
                  <c:v>912010.83935574279</c:v>
                </c:pt>
                <c:pt idx="497">
                  <c:v>933254.30079682008</c:v>
                </c:pt>
                <c:pt idx="498">
                  <c:v>954992.58602126094</c:v>
                </c:pt>
                <c:pt idx="499">
                  <c:v>977237.22095560899</c:v>
                </c:pt>
                <c:pt idx="500">
                  <c:v>999999.99999979523</c:v>
                </c:pt>
                <c:pt idx="501">
                  <c:v>1023292.9922805427</c:v>
                </c:pt>
                <c:pt idx="502">
                  <c:v>1047128.5480506831</c:v>
                </c:pt>
                <c:pt idx="503">
                  <c:v>1071519.3052373847</c:v>
                </c:pt>
                <c:pt idx="504">
                  <c:v>1096478.1961429601</c:v>
                </c:pt>
                <c:pt idx="505">
                  <c:v>1122018.4543017331</c:v>
                </c:pt>
                <c:pt idx="506">
                  <c:v>1148153.6214966469</c:v>
                </c:pt>
                <c:pt idx="507">
                  <c:v>1174897.5549392861</c:v>
                </c:pt>
                <c:pt idx="508">
                  <c:v>1202264.4346171657</c:v>
                </c:pt>
                <c:pt idx="509">
                  <c:v>1230268.7708121287</c:v>
                </c:pt>
                <c:pt idx="510">
                  <c:v>1258925.4117939083</c:v>
                </c:pt>
                <c:pt idx="511">
                  <c:v>1288249.5516928688</c:v>
                </c:pt>
                <c:pt idx="512">
                  <c:v>1318256.738556138</c:v>
                </c:pt>
                <c:pt idx="513">
                  <c:v>1348962.8825913756</c:v>
                </c:pt>
                <c:pt idx="514">
                  <c:v>1380384.2646026004</c:v>
                </c:pt>
                <c:pt idx="515">
                  <c:v>1412537.5446224629</c:v>
                </c:pt>
                <c:pt idx="516">
                  <c:v>1445439.770745632</c:v>
                </c:pt>
                <c:pt idx="517">
                  <c:v>1479108.3881679047</c:v>
                </c:pt>
                <c:pt idx="518">
                  <c:v>1513561.2484358957</c:v>
                </c:pt>
                <c:pt idx="519">
                  <c:v>1548816.6189121613</c:v>
                </c:pt>
                <c:pt idx="520">
                  <c:v>1584893.1924607859</c:v>
                </c:pt>
                <c:pt idx="521">
                  <c:v>1621810.0973585974</c:v>
                </c:pt>
                <c:pt idx="522">
                  <c:v>1659586.9074372202</c:v>
                </c:pt>
                <c:pt idx="523">
                  <c:v>1698243.6524613928</c:v>
                </c:pt>
                <c:pt idx="524">
                  <c:v>1737800.8287490157</c:v>
                </c:pt>
                <c:pt idx="525">
                  <c:v>1778279.4100385576</c:v>
                </c:pt>
                <c:pt idx="526">
                  <c:v>1819700.8586096095</c:v>
                </c:pt>
                <c:pt idx="527">
                  <c:v>1862087.1366624846</c:v>
                </c:pt>
                <c:pt idx="528">
                  <c:v>1905460.717962852</c:v>
                </c:pt>
                <c:pt idx="529">
                  <c:v>1949844.5997576441</c:v>
                </c:pt>
                <c:pt idx="530">
                  <c:v>1995262.3149684689</c:v>
                </c:pt>
                <c:pt idx="531">
                  <c:v>2041737.9446691088</c:v>
                </c:pt>
                <c:pt idx="532">
                  <c:v>2089296.1308536089</c:v>
                </c:pt>
                <c:pt idx="533">
                  <c:v>2137962.0895017954</c:v>
                </c:pt>
                <c:pt idx="534">
                  <c:v>2187761.6239491012</c:v>
                </c:pt>
                <c:pt idx="535">
                  <c:v>2238721.1385678779</c:v>
                </c:pt>
                <c:pt idx="536">
                  <c:v>2290867.6527673001</c:v>
                </c:pt>
                <c:pt idx="537">
                  <c:v>2344228.8153194422</c:v>
                </c:pt>
                <c:pt idx="538">
                  <c:v>2398832.9190189992</c:v>
                </c:pt>
                <c:pt idx="539">
                  <c:v>2454708.9156845231</c:v>
                </c:pt>
                <c:pt idx="540">
                  <c:v>2511886.4315090608</c:v>
                </c:pt>
                <c:pt idx="541">
                  <c:v>2570395.7827683366</c:v>
                </c:pt>
                <c:pt idx="542">
                  <c:v>2630267.9918948421</c:v>
                </c:pt>
                <c:pt idx="543">
                  <c:v>2691534.8039263631</c:v>
                </c:pt>
                <c:pt idx="544">
                  <c:v>2754228.7033375958</c:v>
                </c:pt>
                <c:pt idx="545">
                  <c:v>2818382.9312638696</c:v>
                </c:pt>
                <c:pt idx="546">
                  <c:v>2884031.5031259414</c:v>
                </c:pt>
                <c:pt idx="547">
                  <c:v>2951209.2266657106</c:v>
                </c:pt>
                <c:pt idx="548">
                  <c:v>3019951.7204013248</c:v>
                </c:pt>
                <c:pt idx="549">
                  <c:v>3090295.4325128831</c:v>
                </c:pt>
                <c:pt idx="550">
                  <c:v>3162277.660167655</c:v>
                </c:pt>
                <c:pt idx="551">
                  <c:v>3235936.569295547</c:v>
                </c:pt>
                <c:pt idx="552">
                  <c:v>3311311.214825152</c:v>
                </c:pt>
                <c:pt idx="553">
                  <c:v>3388441.5613912484</c:v>
                </c:pt>
                <c:pt idx="554">
                  <c:v>3467368.5045245206</c:v>
                </c:pt>
                <c:pt idx="555">
                  <c:v>3548133.8923349464</c:v>
                </c:pt>
                <c:pt idx="556">
                  <c:v>3630780.5477001863</c:v>
                </c:pt>
                <c:pt idx="557">
                  <c:v>3715352.2909708717</c:v>
                </c:pt>
                <c:pt idx="558">
                  <c:v>3801893.9632047382</c:v>
                </c:pt>
                <c:pt idx="559">
                  <c:v>3890451.4499419183</c:v>
                </c:pt>
                <c:pt idx="560">
                  <c:v>3981071.7055340637</c:v>
                </c:pt>
                <c:pt idx="561">
                  <c:v>4073802.7780401972</c:v>
                </c:pt>
                <c:pt idx="562">
                  <c:v>4168693.8347023944</c:v>
                </c:pt>
                <c:pt idx="563">
                  <c:v>4265795.1880149515</c:v>
                </c:pt>
                <c:pt idx="564">
                  <c:v>4365158.3224006621</c:v>
                </c:pt>
                <c:pt idx="565">
                  <c:v>4466835.9215086093</c:v>
                </c:pt>
                <c:pt idx="566">
                  <c:v>4570881.8961477047</c:v>
                </c:pt>
                <c:pt idx="567">
                  <c:v>4677351.4128709026</c:v>
                </c:pt>
                <c:pt idx="568">
                  <c:v>4786300.9232252873</c:v>
                </c:pt>
                <c:pt idx="569">
                  <c:v>4897788.1936833402</c:v>
                </c:pt>
                <c:pt idx="570">
                  <c:v>5011872.3362715738</c:v>
                </c:pt>
                <c:pt idx="571">
                  <c:v>5128613.8399124723</c:v>
                </c:pt>
                <c:pt idx="572">
                  <c:v>5248074.6024965318</c:v>
                </c:pt>
                <c:pt idx="573">
                  <c:v>5370317.9637012947</c:v>
                </c:pt>
                <c:pt idx="574">
                  <c:v>5495408.7385749836</c:v>
                </c:pt>
                <c:pt idx="575">
                  <c:v>5623413.2519021994</c:v>
                </c:pt>
                <c:pt idx="576">
                  <c:v>5754399.3733702572</c:v>
                </c:pt>
                <c:pt idx="577">
                  <c:v>5888436.5535545461</c:v>
                </c:pt>
                <c:pt idx="578">
                  <c:v>6025595.860742202</c:v>
                </c:pt>
                <c:pt idx="579">
                  <c:v>6165950.0186134027</c:v>
                </c:pt>
                <c:pt idx="580">
                  <c:v>6309573.4448004914</c:v>
                </c:pt>
                <c:pt idx="581">
                  <c:v>6456542.2903450802</c:v>
                </c:pt>
                <c:pt idx="582">
                  <c:v>6606934.4800744494</c:v>
                </c:pt>
                <c:pt idx="583">
                  <c:v>6760829.7539182715</c:v>
                </c:pt>
                <c:pt idx="584">
                  <c:v>6918309.7091877824</c:v>
                </c:pt>
                <c:pt idx="585">
                  <c:v>7079457.843839759</c:v>
                </c:pt>
                <c:pt idx="586">
                  <c:v>7244359.6007482419</c:v>
                </c:pt>
                <c:pt idx="587">
                  <c:v>7413102.4130074773</c:v>
                </c:pt>
                <c:pt idx="588">
                  <c:v>7585775.7502901126</c:v>
                </c:pt>
                <c:pt idx="589">
                  <c:v>7762471.1662851516</c:v>
                </c:pt>
                <c:pt idx="590">
                  <c:v>7943282.3472409938</c:v>
                </c:pt>
                <c:pt idx="591">
                  <c:v>8128305.1616391279</c:v>
                </c:pt>
                <c:pt idx="592">
                  <c:v>8317637.7110248012</c:v>
                </c:pt>
                <c:pt idx="593">
                  <c:v>8511380.3820216134</c:v>
                </c:pt>
                <c:pt idx="594">
                  <c:v>8709635.8995586205</c:v>
                </c:pt>
                <c:pt idx="595">
                  <c:v>8912509.3813352175</c:v>
                </c:pt>
                <c:pt idx="596">
                  <c:v>9120108.3935568053</c:v>
                </c:pt>
                <c:pt idx="597">
                  <c:v>9332543.0079675652</c:v>
                </c:pt>
                <c:pt idx="598">
                  <c:v>9549925.8602119591</c:v>
                </c:pt>
                <c:pt idx="599">
                  <c:v>9772372.2095556483</c:v>
                </c:pt>
                <c:pt idx="600">
                  <c:v>9999999.9999974836</c:v>
                </c:pt>
              </c:numCache>
            </c:numRef>
          </c:xVal>
          <c:yVal>
            <c:numRef>
              <c:f>[1]All!$LV$46:$LV$646</c:f>
              <c:numCache>
                <c:formatCode>General</c:formatCode>
                <c:ptCount val="601"/>
                <c:pt idx="0">
                  <c:v>4.7581761883833638E-2</c:v>
                </c:pt>
                <c:pt idx="1">
                  <c:v>4.7748221376229874E-2</c:v>
                </c:pt>
                <c:pt idx="2">
                  <c:v>4.7919160780261684E-2</c:v>
                </c:pt>
                <c:pt idx="3">
                  <c:v>4.8094715100882167E-2</c:v>
                </c:pt>
                <c:pt idx="4">
                  <c:v>4.8275024102491709E-2</c:v>
                </c:pt>
                <c:pt idx="5">
                  <c:v>4.8460232508943366E-2</c:v>
                </c:pt>
                <c:pt idx="6">
                  <c:v>4.8650490213428821E-2</c:v>
                </c:pt>
                <c:pt idx="7">
                  <c:v>4.884595249880521E-2</c:v>
                </c:pt>
                <c:pt idx="8">
                  <c:v>4.9046780268955675E-2</c:v>
                </c:pt>
                <c:pt idx="9">
                  <c:v>4.9253140291815427E-2</c:v>
                </c:pt>
                <c:pt idx="10">
                  <c:v>4.9465205454735414E-2</c:v>
                </c:pt>
                <c:pt idx="11">
                  <c:v>4.9683155032899287E-2</c:v>
                </c:pt>
                <c:pt idx="12">
                  <c:v>4.9907174971554759E-2</c:v>
                </c:pt>
                <c:pt idx="13">
                  <c:v>5.013745818287136E-2</c:v>
                </c:pt>
                <c:pt idx="14">
                  <c:v>5.0374204858288744E-2</c:v>
                </c:pt>
                <c:pt idx="15">
                  <c:v>5.0617622797277766E-2</c:v>
                </c:pt>
                <c:pt idx="16">
                  <c:v>5.0867927753496904E-2</c:v>
                </c:pt>
                <c:pt idx="17">
                  <c:v>5.1125343799393388E-2</c:v>
                </c:pt>
                <c:pt idx="18">
                  <c:v>5.1390103710367618E-2</c:v>
                </c:pt>
                <c:pt idx="19">
                  <c:v>5.166244936969705E-2</c:v>
                </c:pt>
                <c:pt idx="20">
                  <c:v>5.1942632195495567E-2</c:v>
                </c:pt>
                <c:pt idx="21">
                  <c:v>5.2230913591072958E-2</c:v>
                </c:pt>
                <c:pt idx="22">
                  <c:v>5.2527565420153438E-2</c:v>
                </c:pt>
                <c:pt idx="23">
                  <c:v>5.2832870508512951E-2</c:v>
                </c:pt>
                <c:pt idx="24">
                  <c:v>5.314712317370486E-2</c:v>
                </c:pt>
                <c:pt idx="25">
                  <c:v>5.3470629784661078E-2</c:v>
                </c:pt>
                <c:pt idx="26">
                  <c:v>5.3803709353081659E-2</c:v>
                </c:pt>
                <c:pt idx="27">
                  <c:v>5.4146694158664799E-2</c:v>
                </c:pt>
                <c:pt idx="28">
                  <c:v>5.4499930410373904E-2</c:v>
                </c:pt>
                <c:pt idx="29">
                  <c:v>5.4863778946099458E-2</c:v>
                </c:pt>
                <c:pt idx="30">
                  <c:v>5.5238615973244184E-2</c:v>
                </c:pt>
                <c:pt idx="31">
                  <c:v>5.5624833852946795E-2</c:v>
                </c:pt>
                <c:pt idx="32">
                  <c:v>5.6022841930858588E-2</c:v>
                </c:pt>
                <c:pt idx="33">
                  <c:v>5.6433067417605592E-2</c:v>
                </c:pt>
                <c:pt idx="34">
                  <c:v>5.6855956322303162E-2</c:v>
                </c:pt>
                <c:pt idx="35">
                  <c:v>5.7291974442743809E-2</c:v>
                </c:pt>
                <c:pt idx="36">
                  <c:v>5.7741608416153882E-2</c:v>
                </c:pt>
                <c:pt idx="37">
                  <c:v>5.8205366834715194E-2</c:v>
                </c:pt>
                <c:pt idx="38">
                  <c:v>5.8683781430367066E-2</c:v>
                </c:pt>
                <c:pt idx="39">
                  <c:v>5.9177408333759202E-2</c:v>
                </c:pt>
                <c:pt idx="40">
                  <c:v>5.9686829412603545E-2</c:v>
                </c:pt>
                <c:pt idx="41">
                  <c:v>6.0212653695088228E-2</c:v>
                </c:pt>
                <c:pt idx="42">
                  <c:v>6.0755518884465579E-2</c:v>
                </c:pt>
                <c:pt idx="43">
                  <c:v>6.1316092971415062E-2</c:v>
                </c:pt>
                <c:pt idx="44">
                  <c:v>6.1895075951312543E-2</c:v>
                </c:pt>
                <c:pt idx="45">
                  <c:v>6.2493201654116599E-2</c:v>
                </c:pt>
                <c:pt idx="46">
                  <c:v>6.3111239695213109E-2</c:v>
                </c:pt>
                <c:pt idx="47">
                  <c:v>6.3749997556244276E-2</c:v>
                </c:pt>
                <c:pt idx="48">
                  <c:v>6.441032280569893E-2</c:v>
                </c:pt>
                <c:pt idx="49">
                  <c:v>6.5093105469856485E-2</c:v>
                </c:pt>
                <c:pt idx="50">
                  <c:v>6.5799280565570634E-2</c:v>
                </c:pt>
                <c:pt idx="51">
                  <c:v>6.6529830807351309E-2</c:v>
                </c:pt>
                <c:pt idx="52">
                  <c:v>6.7285789502270973E-2</c:v>
                </c:pt>
                <c:pt idx="53">
                  <c:v>6.806824364738473E-2</c:v>
                </c:pt>
                <c:pt idx="54">
                  <c:v>6.8878337245631666E-2</c:v>
                </c:pt>
                <c:pt idx="55">
                  <c:v>6.9717274857579517E-2</c:v>
                </c:pt>
                <c:pt idx="56">
                  <c:v>7.0586325407908726E-2</c:v>
                </c:pt>
                <c:pt idx="57">
                  <c:v>7.1486826267209688E-2</c:v>
                </c:pt>
                <c:pt idx="58">
                  <c:v>7.2420187631512353E-2</c:v>
                </c:pt>
                <c:pt idx="59">
                  <c:v>7.3387897223989737E-2</c:v>
                </c:pt>
                <c:pt idx="60">
                  <c:v>7.4391525345505569E-2</c:v>
                </c:pt>
                <c:pt idx="61">
                  <c:v>7.5432730303119783E-2</c:v>
                </c:pt>
                <c:pt idx="62">
                  <c:v>7.6513264248363369E-2</c:v>
                </c:pt>
                <c:pt idx="63">
                  <c:v>7.7634979460057804E-2</c:v>
                </c:pt>
                <c:pt idx="64">
                  <c:v>7.879983510972656E-2</c:v>
                </c:pt>
                <c:pt idx="65">
                  <c:v>8.0009904551251662E-2</c:v>
                </c:pt>
                <c:pt idx="66">
                  <c:v>8.1267383180413294E-2</c:v>
                </c:pt>
                <c:pt idx="67">
                  <c:v>8.2574596914344212E-2</c:v>
                </c:pt>
                <c:pt idx="68">
                  <c:v>8.3934011345799364E-2</c:v>
                </c:pt>
                <c:pt idx="69">
                  <c:v>8.5348241632517308E-2</c:v>
                </c:pt>
                <c:pt idx="70">
                  <c:v>8.6820063187910482E-2</c:v>
                </c:pt>
                <c:pt idx="71">
                  <c:v>8.8352423245923406E-2</c:v>
                </c:pt>
                <c:pt idx="72">
                  <c:v>8.9948453380217383E-2</c:v>
                </c:pt>
                <c:pt idx="73">
                  <c:v>9.1611483065973096E-2</c:v>
                </c:pt>
                <c:pt idx="74">
                  <c:v>9.3345054381626935E-2</c:v>
                </c:pt>
                <c:pt idx="75">
                  <c:v>9.5152937957896075E-2</c:v>
                </c:pt>
                <c:pt idx="76">
                  <c:v>9.7039150292619891E-2</c:v>
                </c:pt>
                <c:pt idx="77">
                  <c:v>9.9007972562382626E-2</c:v>
                </c:pt>
                <c:pt idx="78">
                  <c:v>0.10106397107575131</c:v>
                </c:pt>
                <c:pt idx="79">
                  <c:v>0.10321201952843434</c:v>
                </c:pt>
                <c:pt idx="80">
                  <c:v>0.10545732323793877</c:v>
                </c:pt>
                <c:pt idx="81">
                  <c:v>0.10780544555461631</c:v>
                </c:pt>
                <c:pt idx="82">
                  <c:v>0.11026233666758496</c:v>
                </c:pt>
                <c:pt idx="83">
                  <c:v>0.11283436504819949</c:v>
                </c:pt>
                <c:pt idx="84">
                  <c:v>0.11552835180084832</c:v>
                </c:pt>
                <c:pt idx="85">
                  <c:v>0.11835160822126257</c:v>
                </c:pt>
                <c:pt idx="86">
                  <c:v>0.12131197689666504</c:v>
                </c:pt>
                <c:pt idx="87">
                  <c:v>0.12441787672046262</c:v>
                </c:pt>
                <c:pt idx="88">
                  <c:v>0.12767835223736196</c:v>
                </c:pt>
                <c:pt idx="89">
                  <c:v>0.13110312778340621</c:v>
                </c:pt>
                <c:pt idx="90">
                  <c:v>0.13470266694024699</c:v>
                </c:pt>
                <c:pt idx="91">
                  <c:v>0.13848823788481218</c:v>
                </c:pt>
                <c:pt idx="92">
                  <c:v>0.14247198528539831</c:v>
                </c:pt>
                <c:pt idx="93">
                  <c:v>0.14666700947421338</c:v>
                </c:pt>
                <c:pt idx="94">
                  <c:v>0.15108745371582197</c:v>
                </c:pt>
                <c:pt idx="95">
                  <c:v>0.15574860049226547</c:v>
                </c:pt>
                <c:pt idx="96">
                  <c:v>0.16066697784057055</c:v>
                </c:pt>
                <c:pt idx="97">
                  <c:v>0.16586047690886746</c:v>
                </c:pt>
                <c:pt idx="98">
                  <c:v>0.17134848204570416</c:v>
                </c:pt>
                <c:pt idx="99">
                  <c:v>0.17715201490598234</c:v>
                </c:pt>
                <c:pt idx="100">
                  <c:v>0.18329389424928053</c:v>
                </c:pt>
                <c:pt idx="101">
                  <c:v>0.18979891332571533</c:v>
                </c:pt>
                <c:pt idx="102">
                  <c:v>0.19669403699496169</c:v>
                </c:pt>
                <c:pt idx="103">
                  <c:v>0.20400862101037603</c:v>
                </c:pt>
                <c:pt idx="104">
                  <c:v>0.21177465622780672</c:v>
                </c:pt>
                <c:pt idx="105">
                  <c:v>0.2200270408740394</c:v>
                </c:pt>
                <c:pt idx="106">
                  <c:v>0.22880388444036789</c:v>
                </c:pt>
                <c:pt idx="107">
                  <c:v>0.2381468472611061</c:v>
                </c:pt>
                <c:pt idx="108">
                  <c:v>0.24810152040518682</c:v>
                </c:pt>
                <c:pt idx="109">
                  <c:v>0.25871785116298174</c:v>
                </c:pt>
                <c:pt idx="110">
                  <c:v>0.27005062016406961</c:v>
                </c:pt>
                <c:pt idx="111">
                  <c:v>0.28215997703085804</c:v>
                </c:pt>
                <c:pt idx="112">
                  <c:v>0.29511204247671613</c:v>
                </c:pt>
                <c:pt idx="113">
                  <c:v>0.30897958591763075</c:v>
                </c:pt>
                <c:pt idx="114">
                  <c:v>0.32384278900931263</c:v>
                </c:pt>
                <c:pt idx="115">
                  <c:v>0.33979010707748897</c:v>
                </c:pt>
                <c:pt idx="116">
                  <c:v>0.35691924221357796</c:v>
                </c:pt>
                <c:pt idx="117">
                  <c:v>0.3753382439027344</c:v>
                </c:pt>
                <c:pt idx="118">
                  <c:v>0.39516675548576963</c:v>
                </c:pt>
                <c:pt idx="119">
                  <c:v>0.41653742758812867</c:v>
                </c:pt>
                <c:pt idx="120">
                  <c:v>0.4395975229459797</c:v>
                </c:pt>
                <c:pt idx="121">
                  <c:v>0.46451074090087779</c:v>
                </c:pt>
                <c:pt idx="122">
                  <c:v>0.49145929431394464</c:v>
                </c:pt>
                <c:pt idx="123">
                  <c:v>0.5206462768775002</c:v>
                </c:pt>
                <c:pt idx="124">
                  <c:v>0.55229836490375361</c:v>
                </c:pt>
                <c:pt idx="125">
                  <c:v>0.58666890479966027</c:v>
                </c:pt>
                <c:pt idx="126">
                  <c:v>0.62404144576181397</c:v>
                </c:pt>
                <c:pt idx="127">
                  <c:v>0.66473378695968766</c:v>
                </c:pt>
                <c:pt idx="128">
                  <c:v>0.70910261984062373</c:v>
                </c:pt>
                <c:pt idx="129">
                  <c:v>0.75754885947180395</c:v>
                </c:pt>
                <c:pt idx="130">
                  <c:v>0.81052377433031764</c:v>
                </c:pt>
                <c:pt idx="131">
                  <c:v>0.86853604202387102</c:v>
                </c:pt>
                <c:pt idx="132">
                  <c:v>0.93215987946268297</c:v>
                </c:pt>
                <c:pt idx="133">
                  <c:v>1.0020444204465713</c:v>
                </c:pt>
                <c:pt idx="134">
                  <c:v>1.0789245419540434</c:v>
                </c:pt>
                <c:pt idx="135">
                  <c:v>1.1636333731192483</c:v>
                </c:pt>
                <c:pt idx="136">
                  <c:v>1.2571167584577869</c:v>
                </c:pt>
                <c:pt idx="137">
                  <c:v>1.3604499898150422</c:v>
                </c:pt>
                <c:pt idx="138">
                  <c:v>1.474857170126743</c:v>
                </c:pt>
                <c:pt idx="139">
                  <c:v>1.6017336265742972</c:v>
                </c:pt>
                <c:pt idx="140">
                  <c:v>1.7426718509287966</c:v>
                </c:pt>
                <c:pt idx="141">
                  <c:v>1.8994915101064023</c:v>
                </c:pt>
                <c:pt idx="142">
                  <c:v>2.0742741386571453</c:v>
                </c:pt>
                <c:pt idx="143">
                  <c:v>2.2694031942435937</c:v>
                </c:pt>
                <c:pt idx="144">
                  <c:v>2.4876102223956811</c:v>
                </c:pt>
                <c:pt idx="145">
                  <c:v>2.7320279304295054</c:v>
                </c:pt>
                <c:pt idx="146">
                  <c:v>3.006251000890678</c:v>
                </c:pt>
                <c:pt idx="147">
                  <c:v>3.3144054651080492</c:v>
                </c:pt>
                <c:pt idx="148">
                  <c:v>3.6612273825175419</c:v>
                </c:pt>
                <c:pt idx="149">
                  <c:v>4.0521513958196653</c:v>
                </c:pt>
                <c:pt idx="150">
                  <c:v>4.4934094060945355</c:v>
                </c:pt>
                <c:pt idx="151">
                  <c:v>4.9921390676300597</c:v>
                </c:pt>
                <c:pt idx="152">
                  <c:v>5.5565009482340528</c:v>
                </c:pt>
                <c:pt idx="153">
                  <c:v>6.1958019183586144</c:v>
                </c:pt>
                <c:pt idx="154">
                  <c:v>6.9206204719880278</c:v>
                </c:pt>
                <c:pt idx="155">
                  <c:v>7.7429270648756612</c:v>
                </c:pt>
                <c:pt idx="156">
                  <c:v>8.6761889821896379</c:v>
                </c:pt>
                <c:pt idx="157">
                  <c:v>9.7354445234908056</c:v>
                </c:pt>
                <c:pt idx="158">
                  <c:v>10.93732527884678</c:v>
                </c:pt>
                <c:pt idx="159">
                  <c:v>12.299997971095987</c:v>
                </c:pt>
                <c:pt idx="160">
                  <c:v>13.84298905005407</c:v>
                </c:pt>
                <c:pt idx="161">
                  <c:v>15.586846739052591</c:v>
                </c:pt>
                <c:pt idx="162">
                  <c:v>17.552588121849752</c:v>
                </c:pt>
                <c:pt idx="163">
                  <c:v>19.760875762932606</c:v>
                </c:pt>
                <c:pt idx="164">
                  <c:v>22.230873213997842</c:v>
                </c:pt>
                <c:pt idx="165">
                  <c:v>24.978746731652944</c:v>
                </c:pt>
                <c:pt idx="166">
                  <c:v>28.015817302700455</c:v>
                </c:pt>
                <c:pt idx="167">
                  <c:v>31.346427161163014</c:v>
                </c:pt>
                <c:pt idx="168">
                  <c:v>34.965668775823517</c:v>
                </c:pt>
                <c:pt idx="169">
                  <c:v>38.857224106327372</c:v>
                </c:pt>
                <c:pt idx="170">
                  <c:v>42.991658380849771</c:v>
                </c:pt>
                <c:pt idx="171">
                  <c:v>47.325573914576893</c:v>
                </c:pt>
                <c:pt idx="172">
                  <c:v>51.802016768377449</c:v>
                </c:pt>
                <c:pt idx="173">
                  <c:v>56.352410157882311</c:v>
                </c:pt>
                <c:pt idx="174">
                  <c:v>60.900057151865859</c:v>
                </c:pt>
                <c:pt idx="175">
                  <c:v>65.364947076751605</c:v>
                </c:pt>
                <c:pt idx="176">
                  <c:v>69.669293646380225</c:v>
                </c:pt>
                <c:pt idx="177">
                  <c:v>73.743026624236492</c:v>
                </c:pt>
                <c:pt idx="178">
                  <c:v>77.528430662209033</c:v>
                </c:pt>
                <c:pt idx="179">
                  <c:v>80.983293960478022</c:v>
                </c:pt>
                <c:pt idx="180">
                  <c:v>84.082243569429536</c:v>
                </c:pt>
                <c:pt idx="181">
                  <c:v>86.816302993235638</c:v>
                </c:pt>
                <c:pt idx="182">
                  <c:v>89.191006776540064</c:v>
                </c:pt>
                <c:pt idx="183">
                  <c:v>91.223578352396402</c:v>
                </c:pt>
                <c:pt idx="184">
                  <c:v>92.939707949912531</c:v>
                </c:pt>
                <c:pt idx="185">
                  <c:v>94.370387742434531</c:v>
                </c:pt>
                <c:pt idx="186">
                  <c:v>95.549123273594489</c:v>
                </c:pt>
                <c:pt idx="187">
                  <c:v>96.509692557308412</c:v>
                </c:pt>
                <c:pt idx="188">
                  <c:v>97.284500128279504</c:v>
                </c:pt>
                <c:pt idx="189">
                  <c:v>97.903487145671136</c:v>
                </c:pt>
                <c:pt idx="190">
                  <c:v>98.393510551827774</c:v>
                </c:pt>
                <c:pt idx="191">
                  <c:v>98.778086538035552</c:v>
                </c:pt>
                <c:pt idx="192">
                  <c:v>99.077396065596844</c:v>
                </c:pt>
                <c:pt idx="193">
                  <c:v>99.30846379429309</c:v>
                </c:pt>
                <c:pt idx="194">
                  <c:v>99.485439710825943</c:v>
                </c:pt>
                <c:pt idx="195">
                  <c:v>99.619930755103667</c:v>
                </c:pt>
                <c:pt idx="196">
                  <c:v>99.721345562019081</c:v>
                </c:pt>
                <c:pt idx="197">
                  <c:v>99.797228206552688</c:v>
                </c:pt>
                <c:pt idx="198">
                  <c:v>99.853566519596896</c:v>
                </c:pt>
                <c:pt idx="199">
                  <c:v>99.895067501214527</c:v>
                </c:pt>
                <c:pt idx="200">
                  <c:v>99.925397116616267</c:v>
                </c:pt>
                <c:pt idx="201">
                  <c:v>99.947384840023801</c:v>
                </c:pt>
                <c:pt idx="202">
                  <c:v>99.963195168469525</c:v>
                </c:pt>
                <c:pt idx="203">
                  <c:v>99.974469328147805</c:v>
                </c:pt>
                <c:pt idx="204">
                  <c:v>99.982440819551826</c:v>
                </c:pt>
                <c:pt idx="205">
                  <c:v>99.988028498763811</c:v>
                </c:pt>
                <c:pt idx="206">
                  <c:v>99.991910715809283</c:v>
                </c:pt>
                <c:pt idx="207">
                  <c:v>99.994583726804279</c:v>
                </c:pt>
                <c:pt idx="208">
                  <c:v>99.996407231707792</c:v>
                </c:pt>
                <c:pt idx="209">
                  <c:v>99.997639507467255</c:v>
                </c:pt>
                <c:pt idx="210">
                  <c:v>99.998464234536115</c:v>
                </c:pt>
                <c:pt idx="211">
                  <c:v>99.999010769294216</c:v>
                </c:pt>
                <c:pt idx="212">
                  <c:v>99.999369304386533</c:v>
                </c:pt>
                <c:pt idx="213">
                  <c:v>99.999602086945274</c:v>
                </c:pt>
                <c:pt idx="214">
                  <c:v>99.999751631311042</c:v>
                </c:pt>
                <c:pt idx="215">
                  <c:v>99.999846666384471</c:v>
                </c:pt>
                <c:pt idx="216">
                  <c:v>99.99990639505188</c:v>
                </c:pt>
                <c:pt idx="217">
                  <c:v>99.999943510523934</c:v>
                </c:pt>
                <c:pt idx="218">
                  <c:v>99.999966307957536</c:v>
                </c:pt>
                <c:pt idx="219">
                  <c:v>99.999980145488493</c:v>
                </c:pt>
                <c:pt idx="220">
                  <c:v>99.999988443099085</c:v>
                </c:pt>
                <c:pt idx="221">
                  <c:v>99.99999335722886</c:v>
                </c:pt>
                <c:pt idx="222">
                  <c:v>99.999996230746035</c:v>
                </c:pt>
                <c:pt idx="223">
                  <c:v>99.999997889286732</c:v>
                </c:pt>
                <c:pt idx="224">
                  <c:v>99.999998833895972</c:v>
                </c:pt>
                <c:pt idx="225">
                  <c:v>99.999999364606268</c:v>
                </c:pt>
                <c:pt idx="226">
                  <c:v>99.999999658644953</c:v>
                </c:pt>
                <c:pt idx="227">
                  <c:v>99.999999819247449</c:v>
                </c:pt>
                <c:pt idx="228">
                  <c:v>99.99999990569583</c:v>
                </c:pt>
                <c:pt idx="229">
                  <c:v>99.999999951538626</c:v>
                </c:pt>
                <c:pt idx="230">
                  <c:v>99.99999997547971</c:v>
                </c:pt>
                <c:pt idx="231">
                  <c:v>99.999999987788641</c:v>
                </c:pt>
                <c:pt idx="232">
                  <c:v>99.999999994016562</c:v>
                </c:pt>
                <c:pt idx="233">
                  <c:v>99.999999997116504</c:v>
                </c:pt>
                <c:pt idx="234">
                  <c:v>99.999999998633825</c:v>
                </c:pt>
                <c:pt idx="235">
                  <c:v>99.999999999363894</c:v>
                </c:pt>
                <c:pt idx="236">
                  <c:v>99.999999999709033</c:v>
                </c:pt>
                <c:pt idx="237">
                  <c:v>99.999999999869331</c:v>
                </c:pt>
                <c:pt idx="238">
                  <c:v>99.999999999942375</c:v>
                </c:pt>
                <c:pt idx="239">
                  <c:v>99.999999999975088</c:v>
                </c:pt>
                <c:pt idx="240">
                  <c:v>99.999999999989427</c:v>
                </c:pt>
                <c:pt idx="241">
                  <c:v>99.999999999995609</c:v>
                </c:pt>
                <c:pt idx="242">
                  <c:v>99.999999999998195</c:v>
                </c:pt>
                <c:pt idx="243">
                  <c:v>99.999999999999289</c:v>
                </c:pt>
                <c:pt idx="244">
                  <c:v>99.999999999999716</c:v>
                </c:pt>
                <c:pt idx="245">
                  <c:v>99.999999999999886</c:v>
                </c:pt>
                <c:pt idx="246">
                  <c:v>99.999999999999957</c:v>
                </c:pt>
                <c:pt idx="247">
                  <c:v>99.999999999999972</c:v>
                </c:pt>
                <c:pt idx="248">
                  <c:v>100</c:v>
                </c:pt>
                <c:pt idx="249">
                  <c:v>100</c:v>
                </c:pt>
                <c:pt idx="250">
                  <c:v>100</c:v>
                </c:pt>
                <c:pt idx="251">
                  <c:v>100</c:v>
                </c:pt>
                <c:pt idx="252">
                  <c:v>100</c:v>
                </c:pt>
                <c:pt idx="253">
                  <c:v>100</c:v>
                </c:pt>
                <c:pt idx="254">
                  <c:v>100</c:v>
                </c:pt>
                <c:pt idx="255">
                  <c:v>100</c:v>
                </c:pt>
                <c:pt idx="256">
                  <c:v>100</c:v>
                </c:pt>
                <c:pt idx="257">
                  <c:v>100</c:v>
                </c:pt>
                <c:pt idx="258">
                  <c:v>100</c:v>
                </c:pt>
                <c:pt idx="259">
                  <c:v>100</c:v>
                </c:pt>
                <c:pt idx="260">
                  <c:v>100</c:v>
                </c:pt>
                <c:pt idx="261">
                  <c:v>100</c:v>
                </c:pt>
                <c:pt idx="262">
                  <c:v>100</c:v>
                </c:pt>
                <c:pt idx="263">
                  <c:v>100</c:v>
                </c:pt>
                <c:pt idx="264">
                  <c:v>100</c:v>
                </c:pt>
                <c:pt idx="265">
                  <c:v>100</c:v>
                </c:pt>
                <c:pt idx="266">
                  <c:v>100</c:v>
                </c:pt>
                <c:pt idx="267">
                  <c:v>100</c:v>
                </c:pt>
                <c:pt idx="268">
                  <c:v>100</c:v>
                </c:pt>
                <c:pt idx="269">
                  <c:v>100</c:v>
                </c:pt>
                <c:pt idx="270">
                  <c:v>100</c:v>
                </c:pt>
                <c:pt idx="271">
                  <c:v>100</c:v>
                </c:pt>
                <c:pt idx="272">
                  <c:v>100</c:v>
                </c:pt>
                <c:pt idx="273">
                  <c:v>100</c:v>
                </c:pt>
                <c:pt idx="274">
                  <c:v>100</c:v>
                </c:pt>
                <c:pt idx="275">
                  <c:v>100</c:v>
                </c:pt>
                <c:pt idx="276">
                  <c:v>100</c:v>
                </c:pt>
                <c:pt idx="277">
                  <c:v>100</c:v>
                </c:pt>
                <c:pt idx="278">
                  <c:v>100</c:v>
                </c:pt>
                <c:pt idx="279">
                  <c:v>100</c:v>
                </c:pt>
                <c:pt idx="280">
                  <c:v>100</c:v>
                </c:pt>
                <c:pt idx="281">
                  <c:v>100</c:v>
                </c:pt>
                <c:pt idx="282">
                  <c:v>100</c:v>
                </c:pt>
                <c:pt idx="283">
                  <c:v>100</c:v>
                </c:pt>
                <c:pt idx="284">
                  <c:v>100</c:v>
                </c:pt>
                <c:pt idx="285">
                  <c:v>100</c:v>
                </c:pt>
                <c:pt idx="286">
                  <c:v>100</c:v>
                </c:pt>
                <c:pt idx="287">
                  <c:v>100</c:v>
                </c:pt>
                <c:pt idx="288">
                  <c:v>100</c:v>
                </c:pt>
                <c:pt idx="289">
                  <c:v>100</c:v>
                </c:pt>
                <c:pt idx="290">
                  <c:v>100</c:v>
                </c:pt>
                <c:pt idx="291">
                  <c:v>100</c:v>
                </c:pt>
                <c:pt idx="292">
                  <c:v>100</c:v>
                </c:pt>
                <c:pt idx="293">
                  <c:v>100</c:v>
                </c:pt>
                <c:pt idx="294">
                  <c:v>100</c:v>
                </c:pt>
                <c:pt idx="295">
                  <c:v>100</c:v>
                </c:pt>
                <c:pt idx="296">
                  <c:v>100</c:v>
                </c:pt>
                <c:pt idx="297">
                  <c:v>100</c:v>
                </c:pt>
                <c:pt idx="298">
                  <c:v>100</c:v>
                </c:pt>
                <c:pt idx="299">
                  <c:v>100</c:v>
                </c:pt>
                <c:pt idx="300">
                  <c:v>100</c:v>
                </c:pt>
                <c:pt idx="301">
                  <c:v>100</c:v>
                </c:pt>
                <c:pt idx="302">
                  <c:v>100</c:v>
                </c:pt>
                <c:pt idx="303">
                  <c:v>100</c:v>
                </c:pt>
                <c:pt idx="304">
                  <c:v>100</c:v>
                </c:pt>
                <c:pt idx="305">
                  <c:v>100</c:v>
                </c:pt>
                <c:pt idx="306">
                  <c:v>100</c:v>
                </c:pt>
                <c:pt idx="307">
                  <c:v>100</c:v>
                </c:pt>
                <c:pt idx="308">
                  <c:v>100</c:v>
                </c:pt>
                <c:pt idx="309">
                  <c:v>100</c:v>
                </c:pt>
                <c:pt idx="310">
                  <c:v>100</c:v>
                </c:pt>
                <c:pt idx="311">
                  <c:v>100</c:v>
                </c:pt>
                <c:pt idx="312">
                  <c:v>100</c:v>
                </c:pt>
                <c:pt idx="313">
                  <c:v>100</c:v>
                </c:pt>
                <c:pt idx="314">
                  <c:v>100</c:v>
                </c:pt>
                <c:pt idx="315">
                  <c:v>100</c:v>
                </c:pt>
                <c:pt idx="316">
                  <c:v>100</c:v>
                </c:pt>
                <c:pt idx="317">
                  <c:v>100</c:v>
                </c:pt>
                <c:pt idx="318">
                  <c:v>100</c:v>
                </c:pt>
                <c:pt idx="319">
                  <c:v>100</c:v>
                </c:pt>
                <c:pt idx="320">
                  <c:v>100</c:v>
                </c:pt>
                <c:pt idx="321">
                  <c:v>100</c:v>
                </c:pt>
                <c:pt idx="322">
                  <c:v>100</c:v>
                </c:pt>
                <c:pt idx="323">
                  <c:v>100</c:v>
                </c:pt>
                <c:pt idx="324">
                  <c:v>100</c:v>
                </c:pt>
                <c:pt idx="325">
                  <c:v>100</c:v>
                </c:pt>
                <c:pt idx="326">
                  <c:v>100</c:v>
                </c:pt>
                <c:pt idx="327">
                  <c:v>100</c:v>
                </c:pt>
                <c:pt idx="328">
                  <c:v>100</c:v>
                </c:pt>
                <c:pt idx="329">
                  <c:v>100</c:v>
                </c:pt>
                <c:pt idx="330">
                  <c:v>100</c:v>
                </c:pt>
                <c:pt idx="331">
                  <c:v>100</c:v>
                </c:pt>
                <c:pt idx="332">
                  <c:v>100</c:v>
                </c:pt>
                <c:pt idx="333">
                  <c:v>100</c:v>
                </c:pt>
                <c:pt idx="334">
                  <c:v>100</c:v>
                </c:pt>
                <c:pt idx="335">
                  <c:v>100</c:v>
                </c:pt>
                <c:pt idx="336">
                  <c:v>100</c:v>
                </c:pt>
                <c:pt idx="337">
                  <c:v>100</c:v>
                </c:pt>
                <c:pt idx="338">
                  <c:v>100</c:v>
                </c:pt>
                <c:pt idx="339">
                  <c:v>100</c:v>
                </c:pt>
                <c:pt idx="340">
                  <c:v>100</c:v>
                </c:pt>
                <c:pt idx="341">
                  <c:v>100</c:v>
                </c:pt>
                <c:pt idx="342">
                  <c:v>100</c:v>
                </c:pt>
                <c:pt idx="343">
                  <c:v>100</c:v>
                </c:pt>
                <c:pt idx="344">
                  <c:v>100</c:v>
                </c:pt>
                <c:pt idx="345">
                  <c:v>100</c:v>
                </c:pt>
                <c:pt idx="346">
                  <c:v>100</c:v>
                </c:pt>
                <c:pt idx="347">
                  <c:v>100</c:v>
                </c:pt>
                <c:pt idx="348">
                  <c:v>100</c:v>
                </c:pt>
                <c:pt idx="349">
                  <c:v>100</c:v>
                </c:pt>
                <c:pt idx="350">
                  <c:v>100</c:v>
                </c:pt>
                <c:pt idx="351">
                  <c:v>100</c:v>
                </c:pt>
                <c:pt idx="352">
                  <c:v>100</c:v>
                </c:pt>
                <c:pt idx="353">
                  <c:v>100</c:v>
                </c:pt>
                <c:pt idx="354">
                  <c:v>100</c:v>
                </c:pt>
                <c:pt idx="355">
                  <c:v>100</c:v>
                </c:pt>
                <c:pt idx="356">
                  <c:v>100</c:v>
                </c:pt>
                <c:pt idx="357">
                  <c:v>100</c:v>
                </c:pt>
                <c:pt idx="358">
                  <c:v>100</c:v>
                </c:pt>
                <c:pt idx="359">
                  <c:v>100</c:v>
                </c:pt>
                <c:pt idx="360">
                  <c:v>100</c:v>
                </c:pt>
                <c:pt idx="361">
                  <c:v>100</c:v>
                </c:pt>
                <c:pt idx="362">
                  <c:v>100</c:v>
                </c:pt>
                <c:pt idx="363">
                  <c:v>100</c:v>
                </c:pt>
                <c:pt idx="364">
                  <c:v>100</c:v>
                </c:pt>
                <c:pt idx="365">
                  <c:v>100</c:v>
                </c:pt>
                <c:pt idx="366">
                  <c:v>100</c:v>
                </c:pt>
                <c:pt idx="367">
                  <c:v>100</c:v>
                </c:pt>
                <c:pt idx="368">
                  <c:v>100</c:v>
                </c:pt>
                <c:pt idx="369">
                  <c:v>100</c:v>
                </c:pt>
                <c:pt idx="370">
                  <c:v>100</c:v>
                </c:pt>
                <c:pt idx="371">
                  <c:v>100</c:v>
                </c:pt>
                <c:pt idx="372">
                  <c:v>100</c:v>
                </c:pt>
                <c:pt idx="373">
                  <c:v>100</c:v>
                </c:pt>
                <c:pt idx="374">
                  <c:v>100</c:v>
                </c:pt>
                <c:pt idx="375">
                  <c:v>100</c:v>
                </c:pt>
                <c:pt idx="376">
                  <c:v>100</c:v>
                </c:pt>
                <c:pt idx="377">
                  <c:v>100</c:v>
                </c:pt>
                <c:pt idx="378">
                  <c:v>100</c:v>
                </c:pt>
                <c:pt idx="379">
                  <c:v>100</c:v>
                </c:pt>
                <c:pt idx="380">
                  <c:v>100</c:v>
                </c:pt>
                <c:pt idx="381">
                  <c:v>100</c:v>
                </c:pt>
                <c:pt idx="382">
                  <c:v>100</c:v>
                </c:pt>
                <c:pt idx="383">
                  <c:v>100</c:v>
                </c:pt>
                <c:pt idx="384">
                  <c:v>100</c:v>
                </c:pt>
                <c:pt idx="385">
                  <c:v>100</c:v>
                </c:pt>
                <c:pt idx="386">
                  <c:v>100</c:v>
                </c:pt>
                <c:pt idx="387">
                  <c:v>100</c:v>
                </c:pt>
                <c:pt idx="388">
                  <c:v>100</c:v>
                </c:pt>
                <c:pt idx="389">
                  <c:v>100</c:v>
                </c:pt>
                <c:pt idx="390">
                  <c:v>100</c:v>
                </c:pt>
                <c:pt idx="391">
                  <c:v>100</c:v>
                </c:pt>
                <c:pt idx="392">
                  <c:v>100</c:v>
                </c:pt>
                <c:pt idx="393">
                  <c:v>100</c:v>
                </c:pt>
                <c:pt idx="394">
                  <c:v>100</c:v>
                </c:pt>
                <c:pt idx="395">
                  <c:v>100</c:v>
                </c:pt>
                <c:pt idx="396">
                  <c:v>100</c:v>
                </c:pt>
                <c:pt idx="397">
                  <c:v>100</c:v>
                </c:pt>
                <c:pt idx="398">
                  <c:v>100</c:v>
                </c:pt>
                <c:pt idx="399">
                  <c:v>100</c:v>
                </c:pt>
                <c:pt idx="400">
                  <c:v>100</c:v>
                </c:pt>
                <c:pt idx="401">
                  <c:v>100</c:v>
                </c:pt>
                <c:pt idx="402">
                  <c:v>100</c:v>
                </c:pt>
                <c:pt idx="403">
                  <c:v>100</c:v>
                </c:pt>
                <c:pt idx="404">
                  <c:v>100</c:v>
                </c:pt>
                <c:pt idx="405">
                  <c:v>100</c:v>
                </c:pt>
                <c:pt idx="406">
                  <c:v>100</c:v>
                </c:pt>
                <c:pt idx="407">
                  <c:v>100</c:v>
                </c:pt>
                <c:pt idx="408">
                  <c:v>100</c:v>
                </c:pt>
                <c:pt idx="409">
                  <c:v>100</c:v>
                </c:pt>
                <c:pt idx="410">
                  <c:v>100</c:v>
                </c:pt>
                <c:pt idx="411">
                  <c:v>100</c:v>
                </c:pt>
                <c:pt idx="412">
                  <c:v>100</c:v>
                </c:pt>
                <c:pt idx="413">
                  <c:v>100</c:v>
                </c:pt>
                <c:pt idx="414">
                  <c:v>100</c:v>
                </c:pt>
                <c:pt idx="415">
                  <c:v>100</c:v>
                </c:pt>
                <c:pt idx="416">
                  <c:v>100</c:v>
                </c:pt>
                <c:pt idx="417">
                  <c:v>100</c:v>
                </c:pt>
                <c:pt idx="418">
                  <c:v>100</c:v>
                </c:pt>
                <c:pt idx="419">
                  <c:v>100</c:v>
                </c:pt>
                <c:pt idx="420">
                  <c:v>100</c:v>
                </c:pt>
                <c:pt idx="421">
                  <c:v>100</c:v>
                </c:pt>
                <c:pt idx="422">
                  <c:v>100</c:v>
                </c:pt>
                <c:pt idx="423">
                  <c:v>100</c:v>
                </c:pt>
                <c:pt idx="424">
                  <c:v>100</c:v>
                </c:pt>
                <c:pt idx="425">
                  <c:v>100</c:v>
                </c:pt>
                <c:pt idx="426">
                  <c:v>100</c:v>
                </c:pt>
                <c:pt idx="427">
                  <c:v>100</c:v>
                </c:pt>
                <c:pt idx="428">
                  <c:v>100</c:v>
                </c:pt>
                <c:pt idx="429">
                  <c:v>100</c:v>
                </c:pt>
                <c:pt idx="430">
                  <c:v>100</c:v>
                </c:pt>
                <c:pt idx="431">
                  <c:v>100</c:v>
                </c:pt>
                <c:pt idx="432">
                  <c:v>100</c:v>
                </c:pt>
                <c:pt idx="433">
                  <c:v>100</c:v>
                </c:pt>
                <c:pt idx="434">
                  <c:v>100</c:v>
                </c:pt>
                <c:pt idx="435">
                  <c:v>100</c:v>
                </c:pt>
                <c:pt idx="436">
                  <c:v>100</c:v>
                </c:pt>
                <c:pt idx="437">
                  <c:v>100</c:v>
                </c:pt>
                <c:pt idx="438">
                  <c:v>100</c:v>
                </c:pt>
                <c:pt idx="439">
                  <c:v>100</c:v>
                </c:pt>
                <c:pt idx="440">
                  <c:v>100</c:v>
                </c:pt>
                <c:pt idx="441">
                  <c:v>100</c:v>
                </c:pt>
                <c:pt idx="442">
                  <c:v>100</c:v>
                </c:pt>
                <c:pt idx="443">
                  <c:v>100</c:v>
                </c:pt>
                <c:pt idx="444">
                  <c:v>100</c:v>
                </c:pt>
                <c:pt idx="445">
                  <c:v>100</c:v>
                </c:pt>
                <c:pt idx="446">
                  <c:v>100</c:v>
                </c:pt>
                <c:pt idx="447">
                  <c:v>100</c:v>
                </c:pt>
                <c:pt idx="448">
                  <c:v>100</c:v>
                </c:pt>
                <c:pt idx="449">
                  <c:v>100</c:v>
                </c:pt>
                <c:pt idx="450">
                  <c:v>100</c:v>
                </c:pt>
                <c:pt idx="451">
                  <c:v>100</c:v>
                </c:pt>
                <c:pt idx="452">
                  <c:v>100</c:v>
                </c:pt>
                <c:pt idx="453">
                  <c:v>100</c:v>
                </c:pt>
                <c:pt idx="454">
                  <c:v>100</c:v>
                </c:pt>
                <c:pt idx="455">
                  <c:v>100</c:v>
                </c:pt>
                <c:pt idx="456">
                  <c:v>100</c:v>
                </c:pt>
                <c:pt idx="457">
                  <c:v>100</c:v>
                </c:pt>
                <c:pt idx="458">
                  <c:v>100</c:v>
                </c:pt>
                <c:pt idx="459">
                  <c:v>100</c:v>
                </c:pt>
                <c:pt idx="460">
                  <c:v>100</c:v>
                </c:pt>
                <c:pt idx="461">
                  <c:v>100</c:v>
                </c:pt>
                <c:pt idx="462">
                  <c:v>100</c:v>
                </c:pt>
                <c:pt idx="463">
                  <c:v>100</c:v>
                </c:pt>
                <c:pt idx="464">
                  <c:v>100</c:v>
                </c:pt>
                <c:pt idx="465">
                  <c:v>100</c:v>
                </c:pt>
                <c:pt idx="466">
                  <c:v>100</c:v>
                </c:pt>
                <c:pt idx="467">
                  <c:v>100</c:v>
                </c:pt>
                <c:pt idx="468">
                  <c:v>100</c:v>
                </c:pt>
                <c:pt idx="469">
                  <c:v>100</c:v>
                </c:pt>
                <c:pt idx="470">
                  <c:v>100</c:v>
                </c:pt>
                <c:pt idx="471">
                  <c:v>100</c:v>
                </c:pt>
                <c:pt idx="472">
                  <c:v>100</c:v>
                </c:pt>
                <c:pt idx="473">
                  <c:v>100</c:v>
                </c:pt>
                <c:pt idx="474">
                  <c:v>100</c:v>
                </c:pt>
                <c:pt idx="475">
                  <c:v>100</c:v>
                </c:pt>
                <c:pt idx="476">
                  <c:v>100</c:v>
                </c:pt>
                <c:pt idx="477">
                  <c:v>100</c:v>
                </c:pt>
                <c:pt idx="478">
                  <c:v>100</c:v>
                </c:pt>
                <c:pt idx="479">
                  <c:v>100</c:v>
                </c:pt>
                <c:pt idx="480">
                  <c:v>100</c:v>
                </c:pt>
                <c:pt idx="481">
                  <c:v>100</c:v>
                </c:pt>
                <c:pt idx="482">
                  <c:v>100</c:v>
                </c:pt>
                <c:pt idx="483">
                  <c:v>100</c:v>
                </c:pt>
                <c:pt idx="484">
                  <c:v>100</c:v>
                </c:pt>
                <c:pt idx="485">
                  <c:v>100</c:v>
                </c:pt>
                <c:pt idx="486">
                  <c:v>100</c:v>
                </c:pt>
                <c:pt idx="487">
                  <c:v>100</c:v>
                </c:pt>
                <c:pt idx="488">
                  <c:v>100</c:v>
                </c:pt>
                <c:pt idx="489">
                  <c:v>100</c:v>
                </c:pt>
                <c:pt idx="490">
                  <c:v>100</c:v>
                </c:pt>
                <c:pt idx="491">
                  <c:v>100</c:v>
                </c:pt>
                <c:pt idx="492">
                  <c:v>100</c:v>
                </c:pt>
                <c:pt idx="493">
                  <c:v>100</c:v>
                </c:pt>
                <c:pt idx="494">
                  <c:v>100</c:v>
                </c:pt>
                <c:pt idx="495">
                  <c:v>100</c:v>
                </c:pt>
                <c:pt idx="496">
                  <c:v>100</c:v>
                </c:pt>
                <c:pt idx="497">
                  <c:v>100</c:v>
                </c:pt>
                <c:pt idx="498">
                  <c:v>100</c:v>
                </c:pt>
                <c:pt idx="499">
                  <c:v>100</c:v>
                </c:pt>
                <c:pt idx="500">
                  <c:v>100</c:v>
                </c:pt>
                <c:pt idx="501">
                  <c:v>100</c:v>
                </c:pt>
                <c:pt idx="502">
                  <c:v>100</c:v>
                </c:pt>
                <c:pt idx="503">
                  <c:v>100</c:v>
                </c:pt>
                <c:pt idx="504">
                  <c:v>100</c:v>
                </c:pt>
                <c:pt idx="505">
                  <c:v>100</c:v>
                </c:pt>
                <c:pt idx="506">
                  <c:v>100</c:v>
                </c:pt>
                <c:pt idx="507">
                  <c:v>100</c:v>
                </c:pt>
                <c:pt idx="508">
                  <c:v>100</c:v>
                </c:pt>
                <c:pt idx="509">
                  <c:v>100</c:v>
                </c:pt>
                <c:pt idx="510">
                  <c:v>100</c:v>
                </c:pt>
                <c:pt idx="511">
                  <c:v>100</c:v>
                </c:pt>
                <c:pt idx="512">
                  <c:v>100</c:v>
                </c:pt>
                <c:pt idx="513">
                  <c:v>100</c:v>
                </c:pt>
                <c:pt idx="514">
                  <c:v>100</c:v>
                </c:pt>
                <c:pt idx="515">
                  <c:v>100</c:v>
                </c:pt>
                <c:pt idx="516">
                  <c:v>100</c:v>
                </c:pt>
                <c:pt idx="517">
                  <c:v>100</c:v>
                </c:pt>
                <c:pt idx="518">
                  <c:v>100</c:v>
                </c:pt>
                <c:pt idx="519">
                  <c:v>100</c:v>
                </c:pt>
                <c:pt idx="520">
                  <c:v>100</c:v>
                </c:pt>
                <c:pt idx="521">
                  <c:v>100</c:v>
                </c:pt>
                <c:pt idx="522">
                  <c:v>100</c:v>
                </c:pt>
                <c:pt idx="523">
                  <c:v>100</c:v>
                </c:pt>
                <c:pt idx="524">
                  <c:v>100</c:v>
                </c:pt>
                <c:pt idx="525">
                  <c:v>100</c:v>
                </c:pt>
                <c:pt idx="526">
                  <c:v>100</c:v>
                </c:pt>
                <c:pt idx="527">
                  <c:v>100</c:v>
                </c:pt>
                <c:pt idx="528">
                  <c:v>100</c:v>
                </c:pt>
                <c:pt idx="529">
                  <c:v>100</c:v>
                </c:pt>
                <c:pt idx="530">
                  <c:v>100</c:v>
                </c:pt>
                <c:pt idx="531">
                  <c:v>100</c:v>
                </c:pt>
                <c:pt idx="532">
                  <c:v>100</c:v>
                </c:pt>
                <c:pt idx="533">
                  <c:v>100</c:v>
                </c:pt>
                <c:pt idx="534">
                  <c:v>100</c:v>
                </c:pt>
                <c:pt idx="535">
                  <c:v>100</c:v>
                </c:pt>
                <c:pt idx="536">
                  <c:v>100</c:v>
                </c:pt>
                <c:pt idx="537">
                  <c:v>100</c:v>
                </c:pt>
                <c:pt idx="538">
                  <c:v>100</c:v>
                </c:pt>
                <c:pt idx="539">
                  <c:v>100</c:v>
                </c:pt>
                <c:pt idx="540">
                  <c:v>100</c:v>
                </c:pt>
                <c:pt idx="541">
                  <c:v>100</c:v>
                </c:pt>
                <c:pt idx="542">
                  <c:v>100</c:v>
                </c:pt>
                <c:pt idx="543">
                  <c:v>100</c:v>
                </c:pt>
                <c:pt idx="544">
                  <c:v>100</c:v>
                </c:pt>
                <c:pt idx="545">
                  <c:v>100</c:v>
                </c:pt>
                <c:pt idx="546">
                  <c:v>100</c:v>
                </c:pt>
                <c:pt idx="547">
                  <c:v>100</c:v>
                </c:pt>
                <c:pt idx="548">
                  <c:v>100</c:v>
                </c:pt>
                <c:pt idx="549">
                  <c:v>100</c:v>
                </c:pt>
                <c:pt idx="550">
                  <c:v>100</c:v>
                </c:pt>
                <c:pt idx="551">
                  <c:v>100</c:v>
                </c:pt>
                <c:pt idx="552">
                  <c:v>100</c:v>
                </c:pt>
                <c:pt idx="553">
                  <c:v>100</c:v>
                </c:pt>
                <c:pt idx="554">
                  <c:v>100</c:v>
                </c:pt>
                <c:pt idx="555">
                  <c:v>100</c:v>
                </c:pt>
                <c:pt idx="556">
                  <c:v>100</c:v>
                </c:pt>
                <c:pt idx="557">
                  <c:v>100</c:v>
                </c:pt>
                <c:pt idx="558">
                  <c:v>100</c:v>
                </c:pt>
                <c:pt idx="559">
                  <c:v>100</c:v>
                </c:pt>
                <c:pt idx="560">
                  <c:v>100</c:v>
                </c:pt>
                <c:pt idx="561">
                  <c:v>100</c:v>
                </c:pt>
                <c:pt idx="562">
                  <c:v>100</c:v>
                </c:pt>
                <c:pt idx="563">
                  <c:v>100</c:v>
                </c:pt>
                <c:pt idx="564">
                  <c:v>100</c:v>
                </c:pt>
                <c:pt idx="565">
                  <c:v>100</c:v>
                </c:pt>
                <c:pt idx="566">
                  <c:v>100</c:v>
                </c:pt>
                <c:pt idx="567">
                  <c:v>100</c:v>
                </c:pt>
                <c:pt idx="568">
                  <c:v>100</c:v>
                </c:pt>
                <c:pt idx="569">
                  <c:v>100</c:v>
                </c:pt>
                <c:pt idx="570">
                  <c:v>100</c:v>
                </c:pt>
                <c:pt idx="571">
                  <c:v>100</c:v>
                </c:pt>
                <c:pt idx="572">
                  <c:v>100</c:v>
                </c:pt>
                <c:pt idx="573">
                  <c:v>100</c:v>
                </c:pt>
                <c:pt idx="574">
                  <c:v>100</c:v>
                </c:pt>
                <c:pt idx="575">
                  <c:v>100</c:v>
                </c:pt>
                <c:pt idx="576">
                  <c:v>100</c:v>
                </c:pt>
                <c:pt idx="577">
                  <c:v>100</c:v>
                </c:pt>
                <c:pt idx="578">
                  <c:v>100</c:v>
                </c:pt>
                <c:pt idx="579">
                  <c:v>100</c:v>
                </c:pt>
                <c:pt idx="580">
                  <c:v>100</c:v>
                </c:pt>
                <c:pt idx="581">
                  <c:v>100</c:v>
                </c:pt>
                <c:pt idx="582">
                  <c:v>100</c:v>
                </c:pt>
                <c:pt idx="583">
                  <c:v>100</c:v>
                </c:pt>
                <c:pt idx="584">
                  <c:v>100</c:v>
                </c:pt>
                <c:pt idx="585">
                  <c:v>100</c:v>
                </c:pt>
                <c:pt idx="586">
                  <c:v>100</c:v>
                </c:pt>
                <c:pt idx="587">
                  <c:v>100</c:v>
                </c:pt>
                <c:pt idx="588">
                  <c:v>100</c:v>
                </c:pt>
                <c:pt idx="589">
                  <c:v>100</c:v>
                </c:pt>
                <c:pt idx="590">
                  <c:v>100</c:v>
                </c:pt>
                <c:pt idx="591">
                  <c:v>100</c:v>
                </c:pt>
                <c:pt idx="592">
                  <c:v>100</c:v>
                </c:pt>
                <c:pt idx="593">
                  <c:v>100</c:v>
                </c:pt>
                <c:pt idx="594">
                  <c:v>100</c:v>
                </c:pt>
                <c:pt idx="595">
                  <c:v>100</c:v>
                </c:pt>
                <c:pt idx="596">
                  <c:v>100</c:v>
                </c:pt>
                <c:pt idx="597">
                  <c:v>100</c:v>
                </c:pt>
                <c:pt idx="598">
                  <c:v>100</c:v>
                </c:pt>
                <c:pt idx="599">
                  <c:v>100</c:v>
                </c:pt>
                <c:pt idx="600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E73D-4FD9-9E49-3E3A0DC858AF}"/>
            </c:ext>
          </c:extLst>
        </c:ser>
        <c:ser>
          <c:idx val="3"/>
          <c:order val="8"/>
          <c:spPr>
            <a:ln w="28575">
              <a:noFill/>
            </a:ln>
          </c:spPr>
          <c:marker>
            <c:symbol val="none"/>
          </c:marker>
          <c:xVal>
            <c:numRef>
              <c:f>[1]All!$LU$46:$LU$646</c:f>
              <c:numCache>
                <c:formatCode>General</c:formatCode>
                <c:ptCount val="601"/>
                <c:pt idx="0">
                  <c:v>9.9999999999999805</c:v>
                </c:pt>
                <c:pt idx="1">
                  <c:v>10.232929922807543</c:v>
                </c:pt>
                <c:pt idx="2">
                  <c:v>10.471285480509</c:v>
                </c:pt>
                <c:pt idx="3">
                  <c:v>10.715193052376069</c:v>
                </c:pt>
                <c:pt idx="4">
                  <c:v>10.964781961431854</c:v>
                </c:pt>
                <c:pt idx="5">
                  <c:v>11.220184543019636</c:v>
                </c:pt>
                <c:pt idx="6">
                  <c:v>11.481536214968834</c:v>
                </c:pt>
                <c:pt idx="7">
                  <c:v>11.748975549395301</c:v>
                </c:pt>
                <c:pt idx="8">
                  <c:v>12.022644346174133</c:v>
                </c:pt>
                <c:pt idx="9">
                  <c:v>12.302687708123818</c:v>
                </c:pt>
                <c:pt idx="10">
                  <c:v>12.58925411794168</c:v>
                </c:pt>
                <c:pt idx="11">
                  <c:v>12.882495516931346</c:v>
                </c:pt>
                <c:pt idx="12">
                  <c:v>13.182567385564075</c:v>
                </c:pt>
                <c:pt idx="13">
                  <c:v>13.489628825916535</c:v>
                </c:pt>
                <c:pt idx="14">
                  <c:v>13.803842646028851</c:v>
                </c:pt>
                <c:pt idx="15">
                  <c:v>14.125375446227544</c:v>
                </c:pt>
                <c:pt idx="16">
                  <c:v>14.454397707459275</c:v>
                </c:pt>
                <c:pt idx="17">
                  <c:v>14.791083881682074</c:v>
                </c:pt>
                <c:pt idx="18">
                  <c:v>15.135612484362087</c:v>
                </c:pt>
                <c:pt idx="19">
                  <c:v>15.488166189124817</c:v>
                </c:pt>
                <c:pt idx="20">
                  <c:v>15.848931924611136</c:v>
                </c:pt>
                <c:pt idx="21">
                  <c:v>16.218100973589298</c:v>
                </c:pt>
                <c:pt idx="22">
                  <c:v>16.595869074375614</c:v>
                </c:pt>
                <c:pt idx="23">
                  <c:v>16.982436524617448</c:v>
                </c:pt>
                <c:pt idx="24">
                  <c:v>17.378008287493756</c:v>
                </c:pt>
                <c:pt idx="25">
                  <c:v>17.782794100389236</c:v>
                </c:pt>
                <c:pt idx="26">
                  <c:v>18.197008586099841</c:v>
                </c:pt>
                <c:pt idx="27">
                  <c:v>18.62087136662868</c:v>
                </c:pt>
                <c:pt idx="28">
                  <c:v>19.054607179632477</c:v>
                </c:pt>
                <c:pt idx="29">
                  <c:v>19.498445997580465</c:v>
                </c:pt>
                <c:pt idx="30">
                  <c:v>19.952623149688804</c:v>
                </c:pt>
                <c:pt idx="31">
                  <c:v>20.4173794466953</c:v>
                </c:pt>
                <c:pt idx="32">
                  <c:v>20.8929613085404</c:v>
                </c:pt>
                <c:pt idx="33">
                  <c:v>21.379620895022335</c:v>
                </c:pt>
                <c:pt idx="34">
                  <c:v>21.877616239495538</c:v>
                </c:pt>
                <c:pt idx="35">
                  <c:v>22.387211385683404</c:v>
                </c:pt>
                <c:pt idx="36">
                  <c:v>22.908676527677738</c:v>
                </c:pt>
                <c:pt idx="37">
                  <c:v>23.442288153199236</c:v>
                </c:pt>
                <c:pt idx="38">
                  <c:v>23.988329190194907</c:v>
                </c:pt>
                <c:pt idx="39">
                  <c:v>24.547089156850305</c:v>
                </c:pt>
                <c:pt idx="40">
                  <c:v>25.118864315095799</c:v>
                </c:pt>
                <c:pt idx="41">
                  <c:v>25.703957827688647</c:v>
                </c:pt>
                <c:pt idx="42">
                  <c:v>26.302679918953825</c:v>
                </c:pt>
                <c:pt idx="43">
                  <c:v>26.915348039269158</c:v>
                </c:pt>
                <c:pt idx="44">
                  <c:v>27.542287033381665</c:v>
                </c:pt>
                <c:pt idx="45">
                  <c:v>28.183829312644548</c:v>
                </c:pt>
                <c:pt idx="46">
                  <c:v>28.840315031266066</c:v>
                </c:pt>
                <c:pt idx="47">
                  <c:v>29.512092266663863</c:v>
                </c:pt>
                <c:pt idx="48">
                  <c:v>30.199517204020164</c:v>
                </c:pt>
                <c:pt idx="49">
                  <c:v>30.902954325135919</c:v>
                </c:pt>
                <c:pt idx="50">
                  <c:v>31.622776601683803</c:v>
                </c:pt>
                <c:pt idx="51">
                  <c:v>32.359365692962832</c:v>
                </c:pt>
                <c:pt idx="52">
                  <c:v>33.113112148259127</c:v>
                </c:pt>
                <c:pt idx="53">
                  <c:v>33.884415613920268</c:v>
                </c:pt>
                <c:pt idx="54">
                  <c:v>34.67368504525318</c:v>
                </c:pt>
                <c:pt idx="55">
                  <c:v>35.481338923357555</c:v>
                </c:pt>
                <c:pt idx="56">
                  <c:v>36.307805477010156</c:v>
                </c:pt>
                <c:pt idx="57">
                  <c:v>37.153522909717275</c:v>
                </c:pt>
                <c:pt idx="58">
                  <c:v>38.018939632056139</c:v>
                </c:pt>
                <c:pt idx="59">
                  <c:v>38.904514499428075</c:v>
                </c:pt>
                <c:pt idx="60">
                  <c:v>39.810717055349755</c:v>
                </c:pt>
                <c:pt idx="61">
                  <c:v>40.738027780411301</c:v>
                </c:pt>
                <c:pt idx="62">
                  <c:v>41.686938347033561</c:v>
                </c:pt>
                <c:pt idx="63">
                  <c:v>42.657951880159267</c:v>
                </c:pt>
                <c:pt idx="64">
                  <c:v>43.651583224016612</c:v>
                </c:pt>
                <c:pt idx="65">
                  <c:v>44.668359215096324</c:v>
                </c:pt>
                <c:pt idx="66">
                  <c:v>45.708818961487509</c:v>
                </c:pt>
                <c:pt idx="67">
                  <c:v>46.773514128719818</c:v>
                </c:pt>
                <c:pt idx="68">
                  <c:v>47.863009232263856</c:v>
                </c:pt>
                <c:pt idx="69">
                  <c:v>48.977881936844632</c:v>
                </c:pt>
                <c:pt idx="70">
                  <c:v>50.118723362727238</c:v>
                </c:pt>
                <c:pt idx="71">
                  <c:v>51.28613839913649</c:v>
                </c:pt>
                <c:pt idx="72">
                  <c:v>52.480746024977286</c:v>
                </c:pt>
                <c:pt idx="73">
                  <c:v>53.703179637025293</c:v>
                </c:pt>
                <c:pt idx="74">
                  <c:v>54.95408738576247</c:v>
                </c:pt>
                <c:pt idx="75">
                  <c:v>56.234132519034915</c:v>
                </c:pt>
                <c:pt idx="76">
                  <c:v>57.543993733715695</c:v>
                </c:pt>
                <c:pt idx="77">
                  <c:v>58.884365535558949</c:v>
                </c:pt>
                <c:pt idx="78">
                  <c:v>60.255958607435822</c:v>
                </c:pt>
                <c:pt idx="79">
                  <c:v>61.659500186148257</c:v>
                </c:pt>
                <c:pt idx="80">
                  <c:v>63.095734448019364</c:v>
                </c:pt>
                <c:pt idx="81">
                  <c:v>64.565422903465588</c:v>
                </c:pt>
                <c:pt idx="82">
                  <c:v>66.069344800759623</c:v>
                </c:pt>
                <c:pt idx="83">
                  <c:v>67.60829753919819</c:v>
                </c:pt>
                <c:pt idx="84">
                  <c:v>69.183097091893657</c:v>
                </c:pt>
                <c:pt idx="85">
                  <c:v>70.794578438413865</c:v>
                </c:pt>
                <c:pt idx="86">
                  <c:v>72.443596007499067</c:v>
                </c:pt>
                <c:pt idx="87">
                  <c:v>74.131024130091816</c:v>
                </c:pt>
                <c:pt idx="88">
                  <c:v>75.857757502918361</c:v>
                </c:pt>
                <c:pt idx="89">
                  <c:v>77.624711662869217</c:v>
                </c:pt>
                <c:pt idx="90">
                  <c:v>79.432823472428197</c:v>
                </c:pt>
                <c:pt idx="91">
                  <c:v>81.283051616409963</c:v>
                </c:pt>
                <c:pt idx="92">
                  <c:v>83.176377110267126</c:v>
                </c:pt>
                <c:pt idx="93">
                  <c:v>85.113803820237663</c:v>
                </c:pt>
                <c:pt idx="94">
                  <c:v>87.096358995608071</c:v>
                </c:pt>
                <c:pt idx="95">
                  <c:v>89.125093813374562</c:v>
                </c:pt>
                <c:pt idx="96">
                  <c:v>91.201083935590972</c:v>
                </c:pt>
                <c:pt idx="97">
                  <c:v>93.325430079699174</c:v>
                </c:pt>
                <c:pt idx="98">
                  <c:v>95.499258602143655</c:v>
                </c:pt>
                <c:pt idx="99">
                  <c:v>97.723722095581124</c:v>
                </c:pt>
                <c:pt idx="100">
                  <c:v>100</c:v>
                </c:pt>
                <c:pt idx="101">
                  <c:v>102.32929922807544</c:v>
                </c:pt>
                <c:pt idx="102">
                  <c:v>104.71285480508998</c:v>
                </c:pt>
                <c:pt idx="103">
                  <c:v>107.15193052376065</c:v>
                </c:pt>
                <c:pt idx="104">
                  <c:v>109.64781961431861</c:v>
                </c:pt>
                <c:pt idx="105">
                  <c:v>112.20184543019634</c:v>
                </c:pt>
                <c:pt idx="106">
                  <c:v>114.81536214968835</c:v>
                </c:pt>
                <c:pt idx="107">
                  <c:v>117.48975549395293</c:v>
                </c:pt>
                <c:pt idx="108">
                  <c:v>120.22644346174135</c:v>
                </c:pt>
                <c:pt idx="109">
                  <c:v>123.02687708123821</c:v>
                </c:pt>
                <c:pt idx="110">
                  <c:v>125.89254117941677</c:v>
                </c:pt>
                <c:pt idx="111">
                  <c:v>128.82495516931343</c:v>
                </c:pt>
                <c:pt idx="112">
                  <c:v>131.82567385564084</c:v>
                </c:pt>
                <c:pt idx="113">
                  <c:v>134.89628825916537</c:v>
                </c:pt>
                <c:pt idx="114">
                  <c:v>138.0384264602886</c:v>
                </c:pt>
                <c:pt idx="115">
                  <c:v>141.25375446227542</c:v>
                </c:pt>
                <c:pt idx="116">
                  <c:v>144.54397707459285</c:v>
                </c:pt>
                <c:pt idx="117">
                  <c:v>147.91083881682084</c:v>
                </c:pt>
                <c:pt idx="118">
                  <c:v>151.3561248436209</c:v>
                </c:pt>
                <c:pt idx="119">
                  <c:v>154.8816618912482</c:v>
                </c:pt>
                <c:pt idx="120">
                  <c:v>158.48931924611153</c:v>
                </c:pt>
                <c:pt idx="121">
                  <c:v>162.18100973589304</c:v>
                </c:pt>
                <c:pt idx="122">
                  <c:v>165.95869074375224</c:v>
                </c:pt>
                <c:pt idx="123">
                  <c:v>169.82436524617444</c:v>
                </c:pt>
                <c:pt idx="124">
                  <c:v>173.78008287493367</c:v>
                </c:pt>
                <c:pt idx="125">
                  <c:v>177.82794100389242</c:v>
                </c:pt>
                <c:pt idx="126">
                  <c:v>181.97008586099426</c:v>
                </c:pt>
                <c:pt idx="127">
                  <c:v>186.20871366628253</c:v>
                </c:pt>
                <c:pt idx="128">
                  <c:v>190.5460717963204</c:v>
                </c:pt>
                <c:pt idx="129">
                  <c:v>194.98445997580009</c:v>
                </c:pt>
                <c:pt idx="130">
                  <c:v>199.52623149688358</c:v>
                </c:pt>
                <c:pt idx="131">
                  <c:v>204.17379446694824</c:v>
                </c:pt>
                <c:pt idx="132">
                  <c:v>208.92961308539932</c:v>
                </c:pt>
                <c:pt idx="133">
                  <c:v>213.79620895021827</c:v>
                </c:pt>
                <c:pt idx="134">
                  <c:v>218.77616239495038</c:v>
                </c:pt>
                <c:pt idx="135">
                  <c:v>223.87211385682895</c:v>
                </c:pt>
                <c:pt idx="136">
                  <c:v>229.08676527677213</c:v>
                </c:pt>
                <c:pt idx="137">
                  <c:v>234.42288153198692</c:v>
                </c:pt>
                <c:pt idx="138">
                  <c:v>239.88329190194381</c:v>
                </c:pt>
                <c:pt idx="139">
                  <c:v>245.47089156849742</c:v>
                </c:pt>
                <c:pt idx="140">
                  <c:v>251.18864315095249</c:v>
                </c:pt>
                <c:pt idx="141">
                  <c:v>257.03957827688049</c:v>
                </c:pt>
                <c:pt idx="142">
                  <c:v>263.02679918953237</c:v>
                </c:pt>
                <c:pt idx="143">
                  <c:v>269.15348039268554</c:v>
                </c:pt>
                <c:pt idx="144">
                  <c:v>275.42287033381047</c:v>
                </c:pt>
                <c:pt idx="145">
                  <c:v>281.83829312643905</c:v>
                </c:pt>
                <c:pt idx="146">
                  <c:v>288.4031503126543</c:v>
                </c:pt>
                <c:pt idx="147">
                  <c:v>295.12092266663188</c:v>
                </c:pt>
                <c:pt idx="148">
                  <c:v>301.99517204019503</c:v>
                </c:pt>
                <c:pt idx="149">
                  <c:v>309.02954325135198</c:v>
                </c:pt>
                <c:pt idx="150">
                  <c:v>316.22776601683069</c:v>
                </c:pt>
                <c:pt idx="151">
                  <c:v>323.59365692962109</c:v>
                </c:pt>
                <c:pt idx="152">
                  <c:v>331.13112148258341</c:v>
                </c:pt>
                <c:pt idx="153">
                  <c:v>338.84415613919498</c:v>
                </c:pt>
                <c:pt idx="154">
                  <c:v>346.73685045252387</c:v>
                </c:pt>
                <c:pt idx="155">
                  <c:v>354.81338923356742</c:v>
                </c:pt>
                <c:pt idx="156">
                  <c:v>363.0780547700931</c:v>
                </c:pt>
                <c:pt idx="157">
                  <c:v>371.5352290971644</c:v>
                </c:pt>
                <c:pt idx="158">
                  <c:v>380.18939632055248</c:v>
                </c:pt>
                <c:pt idx="159">
                  <c:v>389.04514499427199</c:v>
                </c:pt>
                <c:pt idx="160">
                  <c:v>398.10717055348806</c:v>
                </c:pt>
                <c:pt idx="161">
                  <c:v>407.38027780410368</c:v>
                </c:pt>
                <c:pt idx="162">
                  <c:v>416.86938347032606</c:v>
                </c:pt>
                <c:pt idx="163">
                  <c:v>426.57951880158305</c:v>
                </c:pt>
                <c:pt idx="164">
                  <c:v>436.5158322401561</c:v>
                </c:pt>
                <c:pt idx="165">
                  <c:v>446.68359215095342</c:v>
                </c:pt>
                <c:pt idx="166">
                  <c:v>457.08818961486463</c:v>
                </c:pt>
                <c:pt idx="167">
                  <c:v>467.7351412871879</c:v>
                </c:pt>
                <c:pt idx="168">
                  <c:v>478.63009232262738</c:v>
                </c:pt>
                <c:pt idx="169">
                  <c:v>489.77881936842402</c:v>
                </c:pt>
                <c:pt idx="170">
                  <c:v>501.18723362726115</c:v>
                </c:pt>
                <c:pt idx="171">
                  <c:v>512.86138399134154</c:v>
                </c:pt>
                <c:pt idx="172">
                  <c:v>524.80746024976088</c:v>
                </c:pt>
                <c:pt idx="173">
                  <c:v>537.03179637022822</c:v>
                </c:pt>
                <c:pt idx="174">
                  <c:v>549.54087385759942</c:v>
                </c:pt>
                <c:pt idx="175">
                  <c:v>562.34132519032335</c:v>
                </c:pt>
                <c:pt idx="176">
                  <c:v>575.43993733713046</c:v>
                </c:pt>
                <c:pt idx="177">
                  <c:v>588.84365535556242</c:v>
                </c:pt>
                <c:pt idx="178">
                  <c:v>602.55958607433001</c:v>
                </c:pt>
                <c:pt idx="179">
                  <c:v>616.59500186145419</c:v>
                </c:pt>
                <c:pt idx="180">
                  <c:v>630.95734448016458</c:v>
                </c:pt>
                <c:pt idx="181">
                  <c:v>645.65422903462616</c:v>
                </c:pt>
                <c:pt idx="182">
                  <c:v>660.69344800756585</c:v>
                </c:pt>
                <c:pt idx="183">
                  <c:v>676.08297539195144</c:v>
                </c:pt>
                <c:pt idx="184">
                  <c:v>691.83097091890477</c:v>
                </c:pt>
                <c:pt idx="185">
                  <c:v>707.9457843841061</c:v>
                </c:pt>
                <c:pt idx="186">
                  <c:v>724.43596007495671</c:v>
                </c:pt>
                <c:pt idx="187">
                  <c:v>741.31024130088406</c:v>
                </c:pt>
                <c:pt idx="188">
                  <c:v>758.57757502914944</c:v>
                </c:pt>
                <c:pt idx="189">
                  <c:v>776.2471166286565</c:v>
                </c:pt>
                <c:pt idx="190">
                  <c:v>794.32823472424536</c:v>
                </c:pt>
                <c:pt idx="191">
                  <c:v>812.83051616406294</c:v>
                </c:pt>
                <c:pt idx="192">
                  <c:v>831.76377110263309</c:v>
                </c:pt>
                <c:pt idx="193">
                  <c:v>851.13803820233829</c:v>
                </c:pt>
                <c:pt idx="194">
                  <c:v>870.96358995604066</c:v>
                </c:pt>
                <c:pt idx="195">
                  <c:v>891.2509381337054</c:v>
                </c:pt>
                <c:pt idx="196">
                  <c:v>912.0108393558686</c:v>
                </c:pt>
                <c:pt idx="197">
                  <c:v>933.25430079694877</c:v>
                </c:pt>
                <c:pt idx="198">
                  <c:v>954.99258602139264</c:v>
                </c:pt>
                <c:pt idx="199">
                  <c:v>977.23722095576545</c:v>
                </c:pt>
                <c:pt idx="200">
                  <c:v>999.99999999995441</c:v>
                </c:pt>
                <c:pt idx="201">
                  <c:v>1023.2929922807075</c:v>
                </c:pt>
                <c:pt idx="202">
                  <c:v>1047.1285480508516</c:v>
                </c:pt>
                <c:pt idx="203">
                  <c:v>1071.5193052375573</c:v>
                </c:pt>
                <c:pt idx="204">
                  <c:v>1096.4781961431356</c:v>
                </c:pt>
                <c:pt idx="205">
                  <c:v>1122.0184543019118</c:v>
                </c:pt>
                <c:pt idx="206">
                  <c:v>1148.1536214968307</c:v>
                </c:pt>
                <c:pt idx="207">
                  <c:v>1174.8975549394763</c:v>
                </c:pt>
                <c:pt idx="208">
                  <c:v>1202.2644346173583</c:v>
                </c:pt>
                <c:pt idx="209">
                  <c:v>1230.2687708123256</c:v>
                </c:pt>
                <c:pt idx="210">
                  <c:v>1258.9254117941109</c:v>
                </c:pt>
                <c:pt idx="211">
                  <c:v>1288.2495516930751</c:v>
                </c:pt>
                <c:pt idx="212">
                  <c:v>1318.256738556348</c:v>
                </c:pt>
                <c:pt idx="213">
                  <c:v>1348.9628825915918</c:v>
                </c:pt>
                <c:pt idx="214">
                  <c:v>1380.3842646028227</c:v>
                </c:pt>
                <c:pt idx="215">
                  <c:v>1412.5375446226906</c:v>
                </c:pt>
                <c:pt idx="216">
                  <c:v>1445.439770745862</c:v>
                </c:pt>
                <c:pt idx="217">
                  <c:v>1479.1083881681402</c:v>
                </c:pt>
                <c:pt idx="218">
                  <c:v>1513.5612484361043</c:v>
                </c:pt>
                <c:pt idx="219">
                  <c:v>1548.8166189123763</c:v>
                </c:pt>
                <c:pt idx="220">
                  <c:v>1584.8931924610044</c:v>
                </c:pt>
                <c:pt idx="221">
                  <c:v>1621.8100973588198</c:v>
                </c:pt>
                <c:pt idx="222">
                  <c:v>1659.5869074374477</c:v>
                </c:pt>
                <c:pt idx="223">
                  <c:v>1698.2436524616271</c:v>
                </c:pt>
                <c:pt idx="224">
                  <c:v>1737.8008287492569</c:v>
                </c:pt>
                <c:pt idx="225">
                  <c:v>1778.2794100387996</c:v>
                </c:pt>
                <c:pt idx="226">
                  <c:v>1819.7008586098589</c:v>
                </c:pt>
                <c:pt idx="227">
                  <c:v>1862.0871366627398</c:v>
                </c:pt>
                <c:pt idx="228">
                  <c:v>1905.4607179631164</c:v>
                </c:pt>
                <c:pt idx="229">
                  <c:v>1949.8445997579113</c:v>
                </c:pt>
                <c:pt idx="230">
                  <c:v>1995.262314968744</c:v>
                </c:pt>
                <c:pt idx="231">
                  <c:v>2041.7379446693885</c:v>
                </c:pt>
                <c:pt idx="232">
                  <c:v>2089.296130853897</c:v>
                </c:pt>
                <c:pt idx="233">
                  <c:v>2137.9620895020862</c:v>
                </c:pt>
                <c:pt idx="234">
                  <c:v>2187.7616239494032</c:v>
                </c:pt>
                <c:pt idx="235">
                  <c:v>2238.7211385681862</c:v>
                </c:pt>
                <c:pt idx="236">
                  <c:v>2290.867652767618</c:v>
                </c:pt>
                <c:pt idx="237">
                  <c:v>2344.2288153197615</c:v>
                </c:pt>
                <c:pt idx="238">
                  <c:v>2398.8329190193276</c:v>
                </c:pt>
                <c:pt idx="239">
                  <c:v>2454.7089156848615</c:v>
                </c:pt>
                <c:pt idx="240">
                  <c:v>2511.8864315094092</c:v>
                </c:pt>
                <c:pt idx="241">
                  <c:v>2570.3957827686886</c:v>
                </c:pt>
                <c:pt idx="242">
                  <c:v>2630.2679918952026</c:v>
                </c:pt>
                <c:pt idx="243">
                  <c:v>2691.5348039267319</c:v>
                </c:pt>
                <c:pt idx="244">
                  <c:v>2754.2287033379807</c:v>
                </c:pt>
                <c:pt idx="245">
                  <c:v>2818.3829312642606</c:v>
                </c:pt>
                <c:pt idx="246">
                  <c:v>2884.0315031264108</c:v>
                </c:pt>
                <c:pt idx="247">
                  <c:v>2951.209226666183</c:v>
                </c:pt>
                <c:pt idx="248">
                  <c:v>3019.9517204018084</c:v>
                </c:pt>
                <c:pt idx="249">
                  <c:v>3090.2954325133778</c:v>
                </c:pt>
                <c:pt idx="250">
                  <c:v>3162.2776601681612</c:v>
                </c:pt>
                <c:pt idx="251">
                  <c:v>3235.9365692960591</c:v>
                </c:pt>
                <c:pt idx="252">
                  <c:v>3311.3112148256819</c:v>
                </c:pt>
                <c:pt idx="253">
                  <c:v>3388.4415613917968</c:v>
                </c:pt>
                <c:pt idx="254">
                  <c:v>3467.3685045250759</c:v>
                </c:pt>
                <c:pt idx="255">
                  <c:v>3548.1338923355147</c:v>
                </c:pt>
                <c:pt idx="256">
                  <c:v>3630.7805477007673</c:v>
                </c:pt>
                <c:pt idx="257">
                  <c:v>3715.3522909714734</c:v>
                </c:pt>
                <c:pt idx="258">
                  <c:v>3801.8939632053534</c:v>
                </c:pt>
                <c:pt idx="259">
                  <c:v>3890.4514499425413</c:v>
                </c:pt>
                <c:pt idx="260">
                  <c:v>3981.0717055347013</c:v>
                </c:pt>
                <c:pt idx="261">
                  <c:v>4073.8027780408493</c:v>
                </c:pt>
                <c:pt idx="262">
                  <c:v>4168.6938347030691</c:v>
                </c:pt>
                <c:pt idx="263">
                  <c:v>4265.7951880156343</c:v>
                </c:pt>
                <c:pt idx="264">
                  <c:v>4365.1583224013602</c:v>
                </c:pt>
                <c:pt idx="265">
                  <c:v>4466.8359215092214</c:v>
                </c:pt>
                <c:pt idx="266">
                  <c:v>4570.8818961483385</c:v>
                </c:pt>
                <c:pt idx="267">
                  <c:v>4677.3514128715524</c:v>
                </c:pt>
                <c:pt idx="268">
                  <c:v>4786.3009232259519</c:v>
                </c:pt>
                <c:pt idx="269">
                  <c:v>4897.7881936840113</c:v>
                </c:pt>
                <c:pt idx="270">
                  <c:v>5011.8723362722694</c:v>
                </c:pt>
                <c:pt idx="271">
                  <c:v>5128.6138399131842</c:v>
                </c:pt>
                <c:pt idx="272">
                  <c:v>5248.0746024972414</c:v>
                </c:pt>
                <c:pt idx="273">
                  <c:v>5370.3179637020403</c:v>
                </c:pt>
                <c:pt idx="274">
                  <c:v>5495.4087385757366</c:v>
                </c:pt>
                <c:pt idx="275">
                  <c:v>5623.4132519029799</c:v>
                </c:pt>
                <c:pt idx="276">
                  <c:v>5754.3993733710458</c:v>
                </c:pt>
                <c:pt idx="277">
                  <c:v>5888.4365535553534</c:v>
                </c:pt>
                <c:pt idx="278">
                  <c:v>6025.5958607430284</c:v>
                </c:pt>
                <c:pt idx="279">
                  <c:v>6165.9500186142586</c:v>
                </c:pt>
                <c:pt idx="280">
                  <c:v>6309.5734448013563</c:v>
                </c:pt>
                <c:pt idx="281">
                  <c:v>6456.5422903459648</c:v>
                </c:pt>
                <c:pt idx="282">
                  <c:v>6606.9344800753552</c:v>
                </c:pt>
                <c:pt idx="283">
                  <c:v>6760.8297539191981</c:v>
                </c:pt>
                <c:pt idx="284">
                  <c:v>6918.3097091887303</c:v>
                </c:pt>
                <c:pt idx="285">
                  <c:v>7079.4578438407289</c:v>
                </c:pt>
                <c:pt idx="286">
                  <c:v>7244.3596007492342</c:v>
                </c:pt>
                <c:pt idx="287">
                  <c:v>7413.1024130085061</c:v>
                </c:pt>
                <c:pt idx="288">
                  <c:v>7585.775750291139</c:v>
                </c:pt>
                <c:pt idx="289">
                  <c:v>7762.4711662862155</c:v>
                </c:pt>
                <c:pt idx="290">
                  <c:v>7943.282347242096</c:v>
                </c:pt>
                <c:pt idx="291">
                  <c:v>8128.3051616402554</c:v>
                </c:pt>
                <c:pt idx="292">
                  <c:v>8317.6377110259546</c:v>
                </c:pt>
                <c:pt idx="293">
                  <c:v>8511.3803820229914</c:v>
                </c:pt>
                <c:pt idx="294">
                  <c:v>8709.6358995600149</c:v>
                </c:pt>
                <c:pt idx="295">
                  <c:v>8912.5093813366439</c:v>
                </c:pt>
                <c:pt idx="296">
                  <c:v>9120.1083935582665</c:v>
                </c:pt>
                <c:pt idx="297">
                  <c:v>9332.5430079690595</c:v>
                </c:pt>
                <c:pt idx="298">
                  <c:v>9549.9258602134869</c:v>
                </c:pt>
                <c:pt idx="299">
                  <c:v>9772.3722095572139</c:v>
                </c:pt>
                <c:pt idx="300">
                  <c:v>9999.999999999085</c:v>
                </c:pt>
                <c:pt idx="301">
                  <c:v>10232.929922806605</c:v>
                </c:pt>
                <c:pt idx="302">
                  <c:v>10471.285480508035</c:v>
                </c:pt>
                <c:pt idx="303">
                  <c:v>10715.1930523751</c:v>
                </c:pt>
                <c:pt idx="304">
                  <c:v>10964.781961430843</c:v>
                </c:pt>
                <c:pt idx="305">
                  <c:v>11220.184543018602</c:v>
                </c:pt>
                <c:pt idx="306">
                  <c:v>11481.536214967771</c:v>
                </c:pt>
                <c:pt idx="307">
                  <c:v>11748.975549394234</c:v>
                </c:pt>
                <c:pt idx="308">
                  <c:v>12022.644346173041</c:v>
                </c:pt>
                <c:pt idx="309">
                  <c:v>12302.687708122701</c:v>
                </c:pt>
                <c:pt idx="310">
                  <c:v>12589.254117940509</c:v>
                </c:pt>
                <c:pt idx="311">
                  <c:v>12882.49551693017</c:v>
                </c:pt>
                <c:pt idx="312">
                  <c:v>13182.567385562568</c:v>
                </c:pt>
                <c:pt idx="313">
                  <c:v>13489.628825914997</c:v>
                </c:pt>
                <c:pt idx="314">
                  <c:v>13803.842646027273</c:v>
                </c:pt>
                <c:pt idx="315">
                  <c:v>14125.375446225929</c:v>
                </c:pt>
                <c:pt idx="316">
                  <c:v>14454.397707457649</c:v>
                </c:pt>
                <c:pt idx="317">
                  <c:v>14791.083881680381</c:v>
                </c:pt>
                <c:pt idx="318">
                  <c:v>15135.612484360348</c:v>
                </c:pt>
                <c:pt idx="319">
                  <c:v>15488.166189123038</c:v>
                </c:pt>
                <c:pt idx="320">
                  <c:v>15848.931924609346</c:v>
                </c:pt>
                <c:pt idx="321">
                  <c:v>16218.100973587467</c:v>
                </c:pt>
                <c:pt idx="322">
                  <c:v>16595.869074373699</c:v>
                </c:pt>
                <c:pt idx="323">
                  <c:v>16982.436524615492</c:v>
                </c:pt>
                <c:pt idx="324">
                  <c:v>17378.008287491753</c:v>
                </c:pt>
                <c:pt idx="325">
                  <c:v>17782.794100387211</c:v>
                </c:pt>
                <c:pt idx="326">
                  <c:v>18197.008586097767</c:v>
                </c:pt>
                <c:pt idx="327">
                  <c:v>18620.871366626525</c:v>
                </c:pt>
                <c:pt idx="328">
                  <c:v>19054.607179630271</c:v>
                </c:pt>
                <c:pt idx="329">
                  <c:v>19498.445997578234</c:v>
                </c:pt>
                <c:pt idx="330">
                  <c:v>19952.623149686522</c:v>
                </c:pt>
                <c:pt idx="331">
                  <c:v>20417.379446692965</c:v>
                </c:pt>
                <c:pt idx="332">
                  <c:v>20892.961308538012</c:v>
                </c:pt>
                <c:pt idx="333">
                  <c:v>21379.620895019878</c:v>
                </c:pt>
                <c:pt idx="334">
                  <c:v>21877.616239493025</c:v>
                </c:pt>
                <c:pt idx="335">
                  <c:v>22387.211385680836</c:v>
                </c:pt>
                <c:pt idx="336">
                  <c:v>22908.676527675107</c:v>
                </c:pt>
                <c:pt idx="337">
                  <c:v>23442.288153196576</c:v>
                </c:pt>
                <c:pt idx="338">
                  <c:v>23988.329190192155</c:v>
                </c:pt>
                <c:pt idx="339">
                  <c:v>24547.089156847487</c:v>
                </c:pt>
                <c:pt idx="340">
                  <c:v>25118.864315092917</c:v>
                </c:pt>
                <c:pt idx="341">
                  <c:v>25703.957827685728</c:v>
                </c:pt>
                <c:pt idx="342">
                  <c:v>26302.679918950838</c:v>
                </c:pt>
                <c:pt idx="343">
                  <c:v>26915.348039266104</c:v>
                </c:pt>
                <c:pt idx="344">
                  <c:v>27542.287033378489</c:v>
                </c:pt>
                <c:pt idx="345">
                  <c:v>28183.829312641337</c:v>
                </c:pt>
                <c:pt idx="346">
                  <c:v>28840.31503126278</c:v>
                </c:pt>
                <c:pt idx="347">
                  <c:v>29512.0922666605</c:v>
                </c:pt>
                <c:pt idx="348">
                  <c:v>30199.517204016724</c:v>
                </c:pt>
                <c:pt idx="349">
                  <c:v>30902.95432513233</c:v>
                </c:pt>
                <c:pt idx="350">
                  <c:v>31622.776601680187</c:v>
                </c:pt>
                <c:pt idx="351">
                  <c:v>32359.365692959134</c:v>
                </c:pt>
                <c:pt idx="352">
                  <c:v>33113.112148255328</c:v>
                </c:pt>
                <c:pt idx="353">
                  <c:v>33884.415613916382</c:v>
                </c:pt>
                <c:pt idx="354">
                  <c:v>34673.685045249258</c:v>
                </c:pt>
                <c:pt idx="355">
                  <c:v>35481.338923353484</c:v>
                </c:pt>
                <c:pt idx="356">
                  <c:v>36307.805477005975</c:v>
                </c:pt>
                <c:pt idx="357">
                  <c:v>37153.522909712992</c:v>
                </c:pt>
                <c:pt idx="358">
                  <c:v>38018.939632051821</c:v>
                </c:pt>
                <c:pt idx="359">
                  <c:v>38904.514499422759</c:v>
                </c:pt>
                <c:pt idx="360">
                  <c:v>39810.717055344299</c:v>
                </c:pt>
                <c:pt idx="361">
                  <c:v>40738.027780405646</c:v>
                </c:pt>
                <c:pt idx="362">
                  <c:v>41686.938347027775</c:v>
                </c:pt>
                <c:pt idx="363">
                  <c:v>42657.951880153436</c:v>
                </c:pt>
                <c:pt idx="364">
                  <c:v>43651.583224010632</c:v>
                </c:pt>
                <c:pt idx="365">
                  <c:v>44668.359215090204</c:v>
                </c:pt>
                <c:pt idx="366">
                  <c:v>45708.818961481244</c:v>
                </c:pt>
                <c:pt idx="367">
                  <c:v>46773.51412871341</c:v>
                </c:pt>
                <c:pt idx="368">
                  <c:v>47863.009232257275</c:v>
                </c:pt>
                <c:pt idx="369">
                  <c:v>48977.881936837905</c:v>
                </c:pt>
                <c:pt idx="370">
                  <c:v>50118.723362720346</c:v>
                </c:pt>
                <c:pt idx="371">
                  <c:v>51286.138399129442</c:v>
                </c:pt>
                <c:pt idx="372">
                  <c:v>52480.74602497014</c:v>
                </c:pt>
                <c:pt idx="373">
                  <c:v>53703.179637017885</c:v>
                </c:pt>
                <c:pt idx="374">
                  <c:v>54954.087385754894</c:v>
                </c:pt>
                <c:pt idx="375">
                  <c:v>56234.13251902716</c:v>
                </c:pt>
                <c:pt idx="376">
                  <c:v>57543.993733707866</c:v>
                </c:pt>
                <c:pt idx="377">
                  <c:v>58884.365535550882</c:v>
                </c:pt>
                <c:pt idx="378">
                  <c:v>60255.958607427456</c:v>
                </c:pt>
                <c:pt idx="379">
                  <c:v>61659.500186139703</c:v>
                </c:pt>
                <c:pt idx="380">
                  <c:v>63095.734448010713</c:v>
                </c:pt>
                <c:pt idx="381">
                  <c:v>64565.422903456732</c:v>
                </c:pt>
                <c:pt idx="382">
                  <c:v>66069.344800750579</c:v>
                </c:pt>
                <c:pt idx="383">
                  <c:v>67608.297539188818</c:v>
                </c:pt>
                <c:pt idx="384">
                  <c:v>69183.097091884178</c:v>
                </c:pt>
                <c:pt idx="385">
                  <c:v>70794.578438404104</c:v>
                </c:pt>
                <c:pt idx="386">
                  <c:v>72443.596007489075</c:v>
                </c:pt>
                <c:pt idx="387">
                  <c:v>74131.024130081583</c:v>
                </c:pt>
                <c:pt idx="388">
                  <c:v>75857.757502908105</c:v>
                </c:pt>
                <c:pt idx="389">
                  <c:v>77624.711662858521</c:v>
                </c:pt>
                <c:pt idx="390">
                  <c:v>79432.823472417236</c:v>
                </c:pt>
                <c:pt idx="391">
                  <c:v>81283.051616398749</c:v>
                </c:pt>
                <c:pt idx="392">
                  <c:v>83176.377110255809</c:v>
                </c:pt>
                <c:pt idx="393">
                  <c:v>85113.80382022608</c:v>
                </c:pt>
                <c:pt idx="394">
                  <c:v>87096.358995596063</c:v>
                </c:pt>
                <c:pt idx="395">
                  <c:v>89125.093813362269</c:v>
                </c:pt>
                <c:pt idx="396">
                  <c:v>91201.083935578397</c:v>
                </c:pt>
                <c:pt idx="397">
                  <c:v>93325.430079686383</c:v>
                </c:pt>
                <c:pt idx="398">
                  <c:v>95499.258602130576</c:v>
                </c:pt>
                <c:pt idx="399">
                  <c:v>97723.722095567558</c:v>
                </c:pt>
                <c:pt idx="400">
                  <c:v>99999.999999986161</c:v>
                </c:pt>
                <c:pt idx="401">
                  <c:v>102329.29922806143</c:v>
                </c:pt>
                <c:pt idx="402">
                  <c:v>104712.85480507564</c:v>
                </c:pt>
                <c:pt idx="403">
                  <c:v>107151.93052374598</c:v>
                </c:pt>
                <c:pt idx="404">
                  <c:v>109647.81961430328</c:v>
                </c:pt>
                <c:pt idx="405">
                  <c:v>112201.84543017838</c:v>
                </c:pt>
                <c:pt idx="406">
                  <c:v>114815.36214967008</c:v>
                </c:pt>
                <c:pt idx="407">
                  <c:v>117489.75549393412</c:v>
                </c:pt>
                <c:pt idx="408">
                  <c:v>120226.443461722</c:v>
                </c:pt>
                <c:pt idx="409">
                  <c:v>123026.87708121841</c:v>
                </c:pt>
                <c:pt idx="410">
                  <c:v>125892.54117939672</c:v>
                </c:pt>
                <c:pt idx="411">
                  <c:v>128824.95516929292</c:v>
                </c:pt>
                <c:pt idx="412">
                  <c:v>131825.67385561951</c:v>
                </c:pt>
                <c:pt idx="413">
                  <c:v>134896.28825914365</c:v>
                </c:pt>
                <c:pt idx="414">
                  <c:v>138038.42646026649</c:v>
                </c:pt>
                <c:pt idx="415">
                  <c:v>141253.75446225292</c:v>
                </c:pt>
                <c:pt idx="416">
                  <c:v>144543.9770745697</c:v>
                </c:pt>
                <c:pt idx="417">
                  <c:v>147910.8388167969</c:v>
                </c:pt>
                <c:pt idx="418">
                  <c:v>151356.12484359666</c:v>
                </c:pt>
                <c:pt idx="419">
                  <c:v>154881.6618912234</c:v>
                </c:pt>
                <c:pt idx="420">
                  <c:v>158489.31924608603</c:v>
                </c:pt>
                <c:pt idx="421">
                  <c:v>162181.00973586706</c:v>
                </c:pt>
                <c:pt idx="422">
                  <c:v>165958.69074372921</c:v>
                </c:pt>
                <c:pt idx="423">
                  <c:v>169824.36524614724</c:v>
                </c:pt>
                <c:pt idx="424">
                  <c:v>173780.08287490971</c:v>
                </c:pt>
                <c:pt idx="425">
                  <c:v>177827.94100386379</c:v>
                </c:pt>
                <c:pt idx="426">
                  <c:v>181970.08586096915</c:v>
                </c:pt>
                <c:pt idx="427">
                  <c:v>186208.71366625719</c:v>
                </c:pt>
                <c:pt idx="428">
                  <c:v>190546.07179629413</c:v>
                </c:pt>
                <c:pt idx="429">
                  <c:v>194984.45997577321</c:v>
                </c:pt>
                <c:pt idx="430">
                  <c:v>199526.23149685588</c:v>
                </c:pt>
                <c:pt idx="431">
                  <c:v>204173.79446692046</c:v>
                </c:pt>
                <c:pt idx="432">
                  <c:v>208929.61308537069</c:v>
                </c:pt>
                <c:pt idx="433">
                  <c:v>213796.20895018877</c:v>
                </c:pt>
                <c:pt idx="434">
                  <c:v>218776.16239492001</c:v>
                </c:pt>
                <c:pt idx="435">
                  <c:v>223872.11385679827</c:v>
                </c:pt>
                <c:pt idx="436">
                  <c:v>229086.76527674074</c:v>
                </c:pt>
                <c:pt idx="437">
                  <c:v>234422.88153195477</c:v>
                </c:pt>
                <c:pt idx="438">
                  <c:v>239883.2919019103</c:v>
                </c:pt>
                <c:pt idx="439">
                  <c:v>245470.89156846379</c:v>
                </c:pt>
                <c:pt idx="440">
                  <c:v>251188.64315091784</c:v>
                </c:pt>
                <c:pt idx="441">
                  <c:v>257039.57827684525</c:v>
                </c:pt>
                <c:pt idx="442">
                  <c:v>263026.79918949609</c:v>
                </c:pt>
                <c:pt idx="443">
                  <c:v>269153.4803926489</c:v>
                </c:pt>
                <c:pt idx="444">
                  <c:v>275422.8703337725</c:v>
                </c:pt>
                <c:pt idx="445">
                  <c:v>281838.29312640015</c:v>
                </c:pt>
                <c:pt idx="446">
                  <c:v>288403.15031261428</c:v>
                </c:pt>
                <c:pt idx="447">
                  <c:v>295120.92266659118</c:v>
                </c:pt>
                <c:pt idx="448">
                  <c:v>301995.17204015364</c:v>
                </c:pt>
                <c:pt idx="449">
                  <c:v>309029.54325130989</c:v>
                </c:pt>
                <c:pt idx="450">
                  <c:v>316227.76601678703</c:v>
                </c:pt>
                <c:pt idx="451">
                  <c:v>323593.65692957619</c:v>
                </c:pt>
                <c:pt idx="452">
                  <c:v>331131.12148253008</c:v>
                </c:pt>
                <c:pt idx="453">
                  <c:v>338844.15613914072</c:v>
                </c:pt>
                <c:pt idx="454">
                  <c:v>346736.85045246832</c:v>
                </c:pt>
                <c:pt idx="455">
                  <c:v>354813.38923351065</c:v>
                </c:pt>
                <c:pt idx="456">
                  <c:v>363078.05477003433</c:v>
                </c:pt>
                <c:pt idx="457">
                  <c:v>371535.22909710457</c:v>
                </c:pt>
                <c:pt idx="458">
                  <c:v>380189.39632049162</c:v>
                </c:pt>
                <c:pt idx="459">
                  <c:v>389045.1449942094</c:v>
                </c:pt>
                <c:pt idx="460">
                  <c:v>398107.17055342434</c:v>
                </c:pt>
                <c:pt idx="461">
                  <c:v>407380.27780403878</c:v>
                </c:pt>
                <c:pt idx="462">
                  <c:v>416869.38347025897</c:v>
                </c:pt>
                <c:pt idx="463">
                  <c:v>426579.51880151441</c:v>
                </c:pt>
                <c:pt idx="464">
                  <c:v>436515.83224008582</c:v>
                </c:pt>
                <c:pt idx="465">
                  <c:v>446683.59215088189</c:v>
                </c:pt>
                <c:pt idx="466">
                  <c:v>457088.18961479183</c:v>
                </c:pt>
                <c:pt idx="467">
                  <c:v>467735.1412871122</c:v>
                </c:pt>
                <c:pt idx="468">
                  <c:v>478630.09232255031</c:v>
                </c:pt>
                <c:pt idx="469">
                  <c:v>489778.81936835608</c:v>
                </c:pt>
                <c:pt idx="470">
                  <c:v>501187.23362718092</c:v>
                </c:pt>
                <c:pt idx="471">
                  <c:v>512861.38399127132</c:v>
                </c:pt>
                <c:pt idx="472">
                  <c:v>524807.46024967683</c:v>
                </c:pt>
                <c:pt idx="473">
                  <c:v>537031.79637015366</c:v>
                </c:pt>
                <c:pt idx="474">
                  <c:v>549540.87385752413</c:v>
                </c:pt>
                <c:pt idx="475">
                  <c:v>562341.32519024622</c:v>
                </c:pt>
                <c:pt idx="476">
                  <c:v>575439.93733705161</c:v>
                </c:pt>
                <c:pt idx="477">
                  <c:v>588843.6553554812</c:v>
                </c:pt>
                <c:pt idx="478">
                  <c:v>602559.58607424737</c:v>
                </c:pt>
                <c:pt idx="479">
                  <c:v>616595.00186136924</c:v>
                </c:pt>
                <c:pt idx="480">
                  <c:v>630957.34448007762</c:v>
                </c:pt>
                <c:pt idx="481">
                  <c:v>645654.2290345371</c:v>
                </c:pt>
                <c:pt idx="482">
                  <c:v>660693.44800747593</c:v>
                </c:pt>
                <c:pt idx="483">
                  <c:v>676082.97539185884</c:v>
                </c:pt>
                <c:pt idx="484">
                  <c:v>691830.97091880941</c:v>
                </c:pt>
                <c:pt idx="485">
                  <c:v>707945.7843840078</c:v>
                </c:pt>
                <c:pt idx="486">
                  <c:v>724435.96007485816</c:v>
                </c:pt>
                <c:pt idx="487">
                  <c:v>741310.24130078242</c:v>
                </c:pt>
                <c:pt idx="488">
                  <c:v>758577.57502904546</c:v>
                </c:pt>
                <c:pt idx="489">
                  <c:v>776247.11662854883</c:v>
                </c:pt>
                <c:pt idx="490">
                  <c:v>794328.23472413654</c:v>
                </c:pt>
                <c:pt idx="491">
                  <c:v>812830.51616395079</c:v>
                </c:pt>
                <c:pt idx="492">
                  <c:v>831763.77110251901</c:v>
                </c:pt>
                <c:pt idx="493">
                  <c:v>851138.03820222092</c:v>
                </c:pt>
                <c:pt idx="494">
                  <c:v>870963.58995591977</c:v>
                </c:pt>
                <c:pt idx="495">
                  <c:v>891250.93813358247</c:v>
                </c:pt>
                <c:pt idx="496">
                  <c:v>912010.83935574279</c:v>
                </c:pt>
                <c:pt idx="497">
                  <c:v>933254.30079682008</c:v>
                </c:pt>
                <c:pt idx="498">
                  <c:v>954992.58602126094</c:v>
                </c:pt>
                <c:pt idx="499">
                  <c:v>977237.22095560899</c:v>
                </c:pt>
                <c:pt idx="500">
                  <c:v>999999.99999979523</c:v>
                </c:pt>
                <c:pt idx="501">
                  <c:v>1023292.9922805427</c:v>
                </c:pt>
                <c:pt idx="502">
                  <c:v>1047128.5480506831</c:v>
                </c:pt>
                <c:pt idx="503">
                  <c:v>1071519.3052373847</c:v>
                </c:pt>
                <c:pt idx="504">
                  <c:v>1096478.1961429601</c:v>
                </c:pt>
                <c:pt idx="505">
                  <c:v>1122018.4543017331</c:v>
                </c:pt>
                <c:pt idx="506">
                  <c:v>1148153.6214966469</c:v>
                </c:pt>
                <c:pt idx="507">
                  <c:v>1174897.5549392861</c:v>
                </c:pt>
                <c:pt idx="508">
                  <c:v>1202264.4346171657</c:v>
                </c:pt>
                <c:pt idx="509">
                  <c:v>1230268.7708121287</c:v>
                </c:pt>
                <c:pt idx="510">
                  <c:v>1258925.4117939083</c:v>
                </c:pt>
                <c:pt idx="511">
                  <c:v>1288249.5516928688</c:v>
                </c:pt>
                <c:pt idx="512">
                  <c:v>1318256.738556138</c:v>
                </c:pt>
                <c:pt idx="513">
                  <c:v>1348962.8825913756</c:v>
                </c:pt>
                <c:pt idx="514">
                  <c:v>1380384.2646026004</c:v>
                </c:pt>
                <c:pt idx="515">
                  <c:v>1412537.5446224629</c:v>
                </c:pt>
                <c:pt idx="516">
                  <c:v>1445439.770745632</c:v>
                </c:pt>
                <c:pt idx="517">
                  <c:v>1479108.3881679047</c:v>
                </c:pt>
                <c:pt idx="518">
                  <c:v>1513561.2484358957</c:v>
                </c:pt>
                <c:pt idx="519">
                  <c:v>1548816.6189121613</c:v>
                </c:pt>
                <c:pt idx="520">
                  <c:v>1584893.1924607859</c:v>
                </c:pt>
                <c:pt idx="521">
                  <c:v>1621810.0973585974</c:v>
                </c:pt>
                <c:pt idx="522">
                  <c:v>1659586.9074372202</c:v>
                </c:pt>
                <c:pt idx="523">
                  <c:v>1698243.6524613928</c:v>
                </c:pt>
                <c:pt idx="524">
                  <c:v>1737800.8287490157</c:v>
                </c:pt>
                <c:pt idx="525">
                  <c:v>1778279.4100385576</c:v>
                </c:pt>
                <c:pt idx="526">
                  <c:v>1819700.8586096095</c:v>
                </c:pt>
                <c:pt idx="527">
                  <c:v>1862087.1366624846</c:v>
                </c:pt>
                <c:pt idx="528">
                  <c:v>1905460.717962852</c:v>
                </c:pt>
                <c:pt idx="529">
                  <c:v>1949844.5997576441</c:v>
                </c:pt>
                <c:pt idx="530">
                  <c:v>1995262.3149684689</c:v>
                </c:pt>
                <c:pt idx="531">
                  <c:v>2041737.9446691088</c:v>
                </c:pt>
                <c:pt idx="532">
                  <c:v>2089296.1308536089</c:v>
                </c:pt>
                <c:pt idx="533">
                  <c:v>2137962.0895017954</c:v>
                </c:pt>
                <c:pt idx="534">
                  <c:v>2187761.6239491012</c:v>
                </c:pt>
                <c:pt idx="535">
                  <c:v>2238721.1385678779</c:v>
                </c:pt>
                <c:pt idx="536">
                  <c:v>2290867.6527673001</c:v>
                </c:pt>
                <c:pt idx="537">
                  <c:v>2344228.8153194422</c:v>
                </c:pt>
                <c:pt idx="538">
                  <c:v>2398832.9190189992</c:v>
                </c:pt>
                <c:pt idx="539">
                  <c:v>2454708.9156845231</c:v>
                </c:pt>
                <c:pt idx="540">
                  <c:v>2511886.4315090608</c:v>
                </c:pt>
                <c:pt idx="541">
                  <c:v>2570395.7827683366</c:v>
                </c:pt>
                <c:pt idx="542">
                  <c:v>2630267.9918948421</c:v>
                </c:pt>
                <c:pt idx="543">
                  <c:v>2691534.8039263631</c:v>
                </c:pt>
                <c:pt idx="544">
                  <c:v>2754228.7033375958</c:v>
                </c:pt>
                <c:pt idx="545">
                  <c:v>2818382.9312638696</c:v>
                </c:pt>
                <c:pt idx="546">
                  <c:v>2884031.5031259414</c:v>
                </c:pt>
                <c:pt idx="547">
                  <c:v>2951209.2266657106</c:v>
                </c:pt>
                <c:pt idx="548">
                  <c:v>3019951.7204013248</c:v>
                </c:pt>
                <c:pt idx="549">
                  <c:v>3090295.4325128831</c:v>
                </c:pt>
                <c:pt idx="550">
                  <c:v>3162277.660167655</c:v>
                </c:pt>
                <c:pt idx="551">
                  <c:v>3235936.569295547</c:v>
                </c:pt>
                <c:pt idx="552">
                  <c:v>3311311.214825152</c:v>
                </c:pt>
                <c:pt idx="553">
                  <c:v>3388441.5613912484</c:v>
                </c:pt>
                <c:pt idx="554">
                  <c:v>3467368.5045245206</c:v>
                </c:pt>
                <c:pt idx="555">
                  <c:v>3548133.8923349464</c:v>
                </c:pt>
                <c:pt idx="556">
                  <c:v>3630780.5477001863</c:v>
                </c:pt>
                <c:pt idx="557">
                  <c:v>3715352.2909708717</c:v>
                </c:pt>
                <c:pt idx="558">
                  <c:v>3801893.9632047382</c:v>
                </c:pt>
                <c:pt idx="559">
                  <c:v>3890451.4499419183</c:v>
                </c:pt>
                <c:pt idx="560">
                  <c:v>3981071.7055340637</c:v>
                </c:pt>
                <c:pt idx="561">
                  <c:v>4073802.7780401972</c:v>
                </c:pt>
                <c:pt idx="562">
                  <c:v>4168693.8347023944</c:v>
                </c:pt>
                <c:pt idx="563">
                  <c:v>4265795.1880149515</c:v>
                </c:pt>
                <c:pt idx="564">
                  <c:v>4365158.3224006621</c:v>
                </c:pt>
                <c:pt idx="565">
                  <c:v>4466835.9215086093</c:v>
                </c:pt>
                <c:pt idx="566">
                  <c:v>4570881.8961477047</c:v>
                </c:pt>
                <c:pt idx="567">
                  <c:v>4677351.4128709026</c:v>
                </c:pt>
                <c:pt idx="568">
                  <c:v>4786300.9232252873</c:v>
                </c:pt>
                <c:pt idx="569">
                  <c:v>4897788.1936833402</c:v>
                </c:pt>
                <c:pt idx="570">
                  <c:v>5011872.3362715738</c:v>
                </c:pt>
                <c:pt idx="571">
                  <c:v>5128613.8399124723</c:v>
                </c:pt>
                <c:pt idx="572">
                  <c:v>5248074.6024965318</c:v>
                </c:pt>
                <c:pt idx="573">
                  <c:v>5370317.9637012947</c:v>
                </c:pt>
                <c:pt idx="574">
                  <c:v>5495408.7385749836</c:v>
                </c:pt>
                <c:pt idx="575">
                  <c:v>5623413.2519021994</c:v>
                </c:pt>
                <c:pt idx="576">
                  <c:v>5754399.3733702572</c:v>
                </c:pt>
                <c:pt idx="577">
                  <c:v>5888436.5535545461</c:v>
                </c:pt>
                <c:pt idx="578">
                  <c:v>6025595.860742202</c:v>
                </c:pt>
                <c:pt idx="579">
                  <c:v>6165950.0186134027</c:v>
                </c:pt>
                <c:pt idx="580">
                  <c:v>6309573.4448004914</c:v>
                </c:pt>
                <c:pt idx="581">
                  <c:v>6456542.2903450802</c:v>
                </c:pt>
                <c:pt idx="582">
                  <c:v>6606934.4800744494</c:v>
                </c:pt>
                <c:pt idx="583">
                  <c:v>6760829.7539182715</c:v>
                </c:pt>
                <c:pt idx="584">
                  <c:v>6918309.7091877824</c:v>
                </c:pt>
                <c:pt idx="585">
                  <c:v>7079457.843839759</c:v>
                </c:pt>
                <c:pt idx="586">
                  <c:v>7244359.6007482419</c:v>
                </c:pt>
                <c:pt idx="587">
                  <c:v>7413102.4130074773</c:v>
                </c:pt>
                <c:pt idx="588">
                  <c:v>7585775.7502901126</c:v>
                </c:pt>
                <c:pt idx="589">
                  <c:v>7762471.1662851516</c:v>
                </c:pt>
                <c:pt idx="590">
                  <c:v>7943282.3472409938</c:v>
                </c:pt>
                <c:pt idx="591">
                  <c:v>8128305.1616391279</c:v>
                </c:pt>
                <c:pt idx="592">
                  <c:v>8317637.7110248012</c:v>
                </c:pt>
                <c:pt idx="593">
                  <c:v>8511380.3820216134</c:v>
                </c:pt>
                <c:pt idx="594">
                  <c:v>8709635.8995586205</c:v>
                </c:pt>
                <c:pt idx="595">
                  <c:v>8912509.3813352175</c:v>
                </c:pt>
                <c:pt idx="596">
                  <c:v>9120108.3935568053</c:v>
                </c:pt>
                <c:pt idx="597">
                  <c:v>9332543.0079675652</c:v>
                </c:pt>
                <c:pt idx="598">
                  <c:v>9549925.8602119591</c:v>
                </c:pt>
                <c:pt idx="599">
                  <c:v>9772372.2095556483</c:v>
                </c:pt>
                <c:pt idx="600">
                  <c:v>9999999.9999974836</c:v>
                </c:pt>
              </c:numCache>
            </c:numRef>
          </c:xVal>
          <c:yVal>
            <c:numRef>
              <c:f>[1]All!$LV$46:$LV$646</c:f>
              <c:numCache>
                <c:formatCode>General</c:formatCode>
                <c:ptCount val="601"/>
                <c:pt idx="0">
                  <c:v>4.7581761883833638E-2</c:v>
                </c:pt>
                <c:pt idx="1">
                  <c:v>4.7748221376229874E-2</c:v>
                </c:pt>
                <c:pt idx="2">
                  <c:v>4.7919160780261684E-2</c:v>
                </c:pt>
                <c:pt idx="3">
                  <c:v>4.8094715100882167E-2</c:v>
                </c:pt>
                <c:pt idx="4">
                  <c:v>4.8275024102491709E-2</c:v>
                </c:pt>
                <c:pt idx="5">
                  <c:v>4.8460232508943366E-2</c:v>
                </c:pt>
                <c:pt idx="6">
                  <c:v>4.8650490213428821E-2</c:v>
                </c:pt>
                <c:pt idx="7">
                  <c:v>4.884595249880521E-2</c:v>
                </c:pt>
                <c:pt idx="8">
                  <c:v>4.9046780268955675E-2</c:v>
                </c:pt>
                <c:pt idx="9">
                  <c:v>4.9253140291815427E-2</c:v>
                </c:pt>
                <c:pt idx="10">
                  <c:v>4.9465205454735414E-2</c:v>
                </c:pt>
                <c:pt idx="11">
                  <c:v>4.9683155032899287E-2</c:v>
                </c:pt>
                <c:pt idx="12">
                  <c:v>4.9907174971554759E-2</c:v>
                </c:pt>
                <c:pt idx="13">
                  <c:v>5.013745818287136E-2</c:v>
                </c:pt>
                <c:pt idx="14">
                  <c:v>5.0374204858288744E-2</c:v>
                </c:pt>
                <c:pt idx="15">
                  <c:v>5.0617622797277766E-2</c:v>
                </c:pt>
                <c:pt idx="16">
                  <c:v>5.0867927753496904E-2</c:v>
                </c:pt>
                <c:pt idx="17">
                  <c:v>5.1125343799393388E-2</c:v>
                </c:pt>
                <c:pt idx="18">
                  <c:v>5.1390103710367618E-2</c:v>
                </c:pt>
                <c:pt idx="19">
                  <c:v>5.166244936969705E-2</c:v>
                </c:pt>
                <c:pt idx="20">
                  <c:v>5.1942632195495567E-2</c:v>
                </c:pt>
                <c:pt idx="21">
                  <c:v>5.2230913591072958E-2</c:v>
                </c:pt>
                <c:pt idx="22">
                  <c:v>5.2527565420153438E-2</c:v>
                </c:pt>
                <c:pt idx="23">
                  <c:v>5.2832870508512951E-2</c:v>
                </c:pt>
                <c:pt idx="24">
                  <c:v>5.314712317370486E-2</c:v>
                </c:pt>
                <c:pt idx="25">
                  <c:v>5.3470629784661078E-2</c:v>
                </c:pt>
                <c:pt idx="26">
                  <c:v>5.3803709353081659E-2</c:v>
                </c:pt>
                <c:pt idx="27">
                  <c:v>5.4146694158664799E-2</c:v>
                </c:pt>
                <c:pt idx="28">
                  <c:v>5.4499930410373904E-2</c:v>
                </c:pt>
                <c:pt idx="29">
                  <c:v>5.4863778946099458E-2</c:v>
                </c:pt>
                <c:pt idx="30">
                  <c:v>5.5238615973244184E-2</c:v>
                </c:pt>
                <c:pt idx="31">
                  <c:v>5.5624833852946795E-2</c:v>
                </c:pt>
                <c:pt idx="32">
                  <c:v>5.6022841930858588E-2</c:v>
                </c:pt>
                <c:pt idx="33">
                  <c:v>5.6433067417605592E-2</c:v>
                </c:pt>
                <c:pt idx="34">
                  <c:v>5.6855956322303162E-2</c:v>
                </c:pt>
                <c:pt idx="35">
                  <c:v>5.7291974442743809E-2</c:v>
                </c:pt>
                <c:pt idx="36">
                  <c:v>5.7741608416153882E-2</c:v>
                </c:pt>
                <c:pt idx="37">
                  <c:v>5.8205366834715194E-2</c:v>
                </c:pt>
                <c:pt idx="38">
                  <c:v>5.8683781430367066E-2</c:v>
                </c:pt>
                <c:pt idx="39">
                  <c:v>5.9177408333759202E-2</c:v>
                </c:pt>
                <c:pt idx="40">
                  <c:v>5.9686829412603545E-2</c:v>
                </c:pt>
                <c:pt idx="41">
                  <c:v>6.0212653695088228E-2</c:v>
                </c:pt>
                <c:pt idx="42">
                  <c:v>6.0755518884465579E-2</c:v>
                </c:pt>
                <c:pt idx="43">
                  <c:v>6.1316092971415062E-2</c:v>
                </c:pt>
                <c:pt idx="44">
                  <c:v>6.1895075951312543E-2</c:v>
                </c:pt>
                <c:pt idx="45">
                  <c:v>6.2493201654116599E-2</c:v>
                </c:pt>
                <c:pt idx="46">
                  <c:v>6.3111239695213109E-2</c:v>
                </c:pt>
                <c:pt idx="47">
                  <c:v>6.3749997556244276E-2</c:v>
                </c:pt>
                <c:pt idx="48">
                  <c:v>6.441032280569893E-2</c:v>
                </c:pt>
                <c:pt idx="49">
                  <c:v>6.5093105469856485E-2</c:v>
                </c:pt>
                <c:pt idx="50">
                  <c:v>6.5799280565570634E-2</c:v>
                </c:pt>
                <c:pt idx="51">
                  <c:v>6.6529830807351309E-2</c:v>
                </c:pt>
                <c:pt idx="52">
                  <c:v>6.7285789502270973E-2</c:v>
                </c:pt>
                <c:pt idx="53">
                  <c:v>6.806824364738473E-2</c:v>
                </c:pt>
                <c:pt idx="54">
                  <c:v>6.8878337245631666E-2</c:v>
                </c:pt>
                <c:pt idx="55">
                  <c:v>6.9717274857579517E-2</c:v>
                </c:pt>
                <c:pt idx="56">
                  <c:v>7.0586325407908726E-2</c:v>
                </c:pt>
                <c:pt idx="57">
                  <c:v>7.1486826267209688E-2</c:v>
                </c:pt>
                <c:pt idx="58">
                  <c:v>7.2420187631512353E-2</c:v>
                </c:pt>
                <c:pt idx="59">
                  <c:v>7.3387897223989737E-2</c:v>
                </c:pt>
                <c:pt idx="60">
                  <c:v>7.4391525345505569E-2</c:v>
                </c:pt>
                <c:pt idx="61">
                  <c:v>7.5432730303119783E-2</c:v>
                </c:pt>
                <c:pt idx="62">
                  <c:v>7.6513264248363369E-2</c:v>
                </c:pt>
                <c:pt idx="63">
                  <c:v>7.7634979460057804E-2</c:v>
                </c:pt>
                <c:pt idx="64">
                  <c:v>7.879983510972656E-2</c:v>
                </c:pt>
                <c:pt idx="65">
                  <c:v>8.0009904551251662E-2</c:v>
                </c:pt>
                <c:pt idx="66">
                  <c:v>8.1267383180413294E-2</c:v>
                </c:pt>
                <c:pt idx="67">
                  <c:v>8.2574596914344212E-2</c:v>
                </c:pt>
                <c:pt idx="68">
                  <c:v>8.3934011345799364E-2</c:v>
                </c:pt>
                <c:pt idx="69">
                  <c:v>8.5348241632517308E-2</c:v>
                </c:pt>
                <c:pt idx="70">
                  <c:v>8.6820063187910482E-2</c:v>
                </c:pt>
                <c:pt idx="71">
                  <c:v>8.8352423245923406E-2</c:v>
                </c:pt>
                <c:pt idx="72">
                  <c:v>8.9948453380217383E-2</c:v>
                </c:pt>
                <c:pt idx="73">
                  <c:v>9.1611483065973096E-2</c:v>
                </c:pt>
                <c:pt idx="74">
                  <c:v>9.3345054381626935E-2</c:v>
                </c:pt>
                <c:pt idx="75">
                  <c:v>9.5152937957896075E-2</c:v>
                </c:pt>
                <c:pt idx="76">
                  <c:v>9.7039150292619891E-2</c:v>
                </c:pt>
                <c:pt idx="77">
                  <c:v>9.9007972562382626E-2</c:v>
                </c:pt>
                <c:pt idx="78">
                  <c:v>0.10106397107575131</c:v>
                </c:pt>
                <c:pt idx="79">
                  <c:v>0.10321201952843434</c:v>
                </c:pt>
                <c:pt idx="80">
                  <c:v>0.10545732323793877</c:v>
                </c:pt>
                <c:pt idx="81">
                  <c:v>0.10780544555461631</c:v>
                </c:pt>
                <c:pt idx="82">
                  <c:v>0.11026233666758496</c:v>
                </c:pt>
                <c:pt idx="83">
                  <c:v>0.11283436504819949</c:v>
                </c:pt>
                <c:pt idx="84">
                  <c:v>0.11552835180084832</c:v>
                </c:pt>
                <c:pt idx="85">
                  <c:v>0.11835160822126257</c:v>
                </c:pt>
                <c:pt idx="86">
                  <c:v>0.12131197689666504</c:v>
                </c:pt>
                <c:pt idx="87">
                  <c:v>0.12441787672046262</c:v>
                </c:pt>
                <c:pt idx="88">
                  <c:v>0.12767835223736196</c:v>
                </c:pt>
                <c:pt idx="89">
                  <c:v>0.13110312778340621</c:v>
                </c:pt>
                <c:pt idx="90">
                  <c:v>0.13470266694024699</c:v>
                </c:pt>
                <c:pt idx="91">
                  <c:v>0.13848823788481218</c:v>
                </c:pt>
                <c:pt idx="92">
                  <c:v>0.14247198528539831</c:v>
                </c:pt>
                <c:pt idx="93">
                  <c:v>0.14666700947421338</c:v>
                </c:pt>
                <c:pt idx="94">
                  <c:v>0.15108745371582197</c:v>
                </c:pt>
                <c:pt idx="95">
                  <c:v>0.15574860049226547</c:v>
                </c:pt>
                <c:pt idx="96">
                  <c:v>0.16066697784057055</c:v>
                </c:pt>
                <c:pt idx="97">
                  <c:v>0.16586047690886746</c:v>
                </c:pt>
                <c:pt idx="98">
                  <c:v>0.17134848204570416</c:v>
                </c:pt>
                <c:pt idx="99">
                  <c:v>0.17715201490598234</c:v>
                </c:pt>
                <c:pt idx="100">
                  <c:v>0.18329389424928053</c:v>
                </c:pt>
                <c:pt idx="101">
                  <c:v>0.18979891332571533</c:v>
                </c:pt>
                <c:pt idx="102">
                  <c:v>0.19669403699496169</c:v>
                </c:pt>
                <c:pt idx="103">
                  <c:v>0.20400862101037603</c:v>
                </c:pt>
                <c:pt idx="104">
                  <c:v>0.21177465622780672</c:v>
                </c:pt>
                <c:pt idx="105">
                  <c:v>0.2200270408740394</c:v>
                </c:pt>
                <c:pt idx="106">
                  <c:v>0.22880388444036789</c:v>
                </c:pt>
                <c:pt idx="107">
                  <c:v>0.2381468472611061</c:v>
                </c:pt>
                <c:pt idx="108">
                  <c:v>0.24810152040518682</c:v>
                </c:pt>
                <c:pt idx="109">
                  <c:v>0.25871785116298174</c:v>
                </c:pt>
                <c:pt idx="110">
                  <c:v>0.27005062016406961</c:v>
                </c:pt>
                <c:pt idx="111">
                  <c:v>0.28215997703085804</c:v>
                </c:pt>
                <c:pt idx="112">
                  <c:v>0.29511204247671613</c:v>
                </c:pt>
                <c:pt idx="113">
                  <c:v>0.30897958591763075</c:v>
                </c:pt>
                <c:pt idx="114">
                  <c:v>0.32384278900931263</c:v>
                </c:pt>
                <c:pt idx="115">
                  <c:v>0.33979010707748897</c:v>
                </c:pt>
                <c:pt idx="116">
                  <c:v>0.35691924221357796</c:v>
                </c:pt>
                <c:pt idx="117">
                  <c:v>0.3753382439027344</c:v>
                </c:pt>
                <c:pt idx="118">
                  <c:v>0.39516675548576963</c:v>
                </c:pt>
                <c:pt idx="119">
                  <c:v>0.41653742758812867</c:v>
                </c:pt>
                <c:pt idx="120">
                  <c:v>0.4395975229459797</c:v>
                </c:pt>
                <c:pt idx="121">
                  <c:v>0.46451074090087779</c:v>
                </c:pt>
                <c:pt idx="122">
                  <c:v>0.49145929431394464</c:v>
                </c:pt>
                <c:pt idx="123">
                  <c:v>0.5206462768775002</c:v>
                </c:pt>
                <c:pt idx="124">
                  <c:v>0.55229836490375361</c:v>
                </c:pt>
                <c:pt idx="125">
                  <c:v>0.58666890479966027</c:v>
                </c:pt>
                <c:pt idx="126">
                  <c:v>0.62404144576181397</c:v>
                </c:pt>
                <c:pt idx="127">
                  <c:v>0.66473378695968766</c:v>
                </c:pt>
                <c:pt idx="128">
                  <c:v>0.70910261984062373</c:v>
                </c:pt>
                <c:pt idx="129">
                  <c:v>0.75754885947180395</c:v>
                </c:pt>
                <c:pt idx="130">
                  <c:v>0.81052377433031764</c:v>
                </c:pt>
                <c:pt idx="131">
                  <c:v>0.86853604202387102</c:v>
                </c:pt>
                <c:pt idx="132">
                  <c:v>0.93215987946268297</c:v>
                </c:pt>
                <c:pt idx="133">
                  <c:v>1.0020444204465713</c:v>
                </c:pt>
                <c:pt idx="134">
                  <c:v>1.0789245419540434</c:v>
                </c:pt>
                <c:pt idx="135">
                  <c:v>1.1636333731192483</c:v>
                </c:pt>
                <c:pt idx="136">
                  <c:v>1.2571167584577869</c:v>
                </c:pt>
                <c:pt idx="137">
                  <c:v>1.3604499898150422</c:v>
                </c:pt>
                <c:pt idx="138">
                  <c:v>1.474857170126743</c:v>
                </c:pt>
                <c:pt idx="139">
                  <c:v>1.6017336265742972</c:v>
                </c:pt>
                <c:pt idx="140">
                  <c:v>1.7426718509287966</c:v>
                </c:pt>
                <c:pt idx="141">
                  <c:v>1.8994915101064023</c:v>
                </c:pt>
                <c:pt idx="142">
                  <c:v>2.0742741386571453</c:v>
                </c:pt>
                <c:pt idx="143">
                  <c:v>2.2694031942435937</c:v>
                </c:pt>
                <c:pt idx="144">
                  <c:v>2.4876102223956811</c:v>
                </c:pt>
                <c:pt idx="145">
                  <c:v>2.7320279304295054</c:v>
                </c:pt>
                <c:pt idx="146">
                  <c:v>3.006251000890678</c:v>
                </c:pt>
                <c:pt idx="147">
                  <c:v>3.3144054651080492</c:v>
                </c:pt>
                <c:pt idx="148">
                  <c:v>3.6612273825175419</c:v>
                </c:pt>
                <c:pt idx="149">
                  <c:v>4.0521513958196653</c:v>
                </c:pt>
                <c:pt idx="150">
                  <c:v>4.4934094060945355</c:v>
                </c:pt>
                <c:pt idx="151">
                  <c:v>4.9921390676300597</c:v>
                </c:pt>
                <c:pt idx="152">
                  <c:v>5.5565009482340528</c:v>
                </c:pt>
                <c:pt idx="153">
                  <c:v>6.1958019183586144</c:v>
                </c:pt>
                <c:pt idx="154">
                  <c:v>6.9206204719880278</c:v>
                </c:pt>
                <c:pt idx="155">
                  <c:v>7.7429270648756612</c:v>
                </c:pt>
                <c:pt idx="156">
                  <c:v>8.6761889821896379</c:v>
                </c:pt>
                <c:pt idx="157">
                  <c:v>9.7354445234908056</c:v>
                </c:pt>
                <c:pt idx="158">
                  <c:v>10.93732527884678</c:v>
                </c:pt>
                <c:pt idx="159">
                  <c:v>12.299997971095987</c:v>
                </c:pt>
                <c:pt idx="160">
                  <c:v>13.84298905005407</c:v>
                </c:pt>
                <c:pt idx="161">
                  <c:v>15.586846739052591</c:v>
                </c:pt>
                <c:pt idx="162">
                  <c:v>17.552588121849752</c:v>
                </c:pt>
                <c:pt idx="163">
                  <c:v>19.760875762932606</c:v>
                </c:pt>
                <c:pt idx="164">
                  <c:v>22.230873213997842</c:v>
                </c:pt>
                <c:pt idx="165">
                  <c:v>24.978746731652944</c:v>
                </c:pt>
                <c:pt idx="166">
                  <c:v>28.015817302700455</c:v>
                </c:pt>
                <c:pt idx="167">
                  <c:v>31.346427161163014</c:v>
                </c:pt>
                <c:pt idx="168">
                  <c:v>34.965668775823517</c:v>
                </c:pt>
                <c:pt idx="169">
                  <c:v>38.857224106327372</c:v>
                </c:pt>
                <c:pt idx="170">
                  <c:v>42.991658380849771</c:v>
                </c:pt>
                <c:pt idx="171">
                  <c:v>47.325573914576893</c:v>
                </c:pt>
                <c:pt idx="172">
                  <c:v>51.802016768377449</c:v>
                </c:pt>
                <c:pt idx="173">
                  <c:v>56.352410157882311</c:v>
                </c:pt>
                <c:pt idx="174">
                  <c:v>60.900057151865859</c:v>
                </c:pt>
                <c:pt idx="175">
                  <c:v>65.364947076751605</c:v>
                </c:pt>
                <c:pt idx="176">
                  <c:v>69.669293646380225</c:v>
                </c:pt>
                <c:pt idx="177">
                  <c:v>73.743026624236492</c:v>
                </c:pt>
                <c:pt idx="178">
                  <c:v>77.528430662209033</c:v>
                </c:pt>
                <c:pt idx="179">
                  <c:v>80.983293960478022</c:v>
                </c:pt>
                <c:pt idx="180">
                  <c:v>84.082243569429536</c:v>
                </c:pt>
                <c:pt idx="181">
                  <c:v>86.816302993235638</c:v>
                </c:pt>
                <c:pt idx="182">
                  <c:v>89.191006776540064</c:v>
                </c:pt>
                <c:pt idx="183">
                  <c:v>91.223578352396402</c:v>
                </c:pt>
                <c:pt idx="184">
                  <c:v>92.939707949912531</c:v>
                </c:pt>
                <c:pt idx="185">
                  <c:v>94.370387742434531</c:v>
                </c:pt>
                <c:pt idx="186">
                  <c:v>95.549123273594489</c:v>
                </c:pt>
                <c:pt idx="187">
                  <c:v>96.509692557308412</c:v>
                </c:pt>
                <c:pt idx="188">
                  <c:v>97.284500128279504</c:v>
                </c:pt>
                <c:pt idx="189">
                  <c:v>97.903487145671136</c:v>
                </c:pt>
                <c:pt idx="190">
                  <c:v>98.393510551827774</c:v>
                </c:pt>
                <c:pt idx="191">
                  <c:v>98.778086538035552</c:v>
                </c:pt>
                <c:pt idx="192">
                  <c:v>99.077396065596844</c:v>
                </c:pt>
                <c:pt idx="193">
                  <c:v>99.30846379429309</c:v>
                </c:pt>
                <c:pt idx="194">
                  <c:v>99.485439710825943</c:v>
                </c:pt>
                <c:pt idx="195">
                  <c:v>99.619930755103667</c:v>
                </c:pt>
                <c:pt idx="196">
                  <c:v>99.721345562019081</c:v>
                </c:pt>
                <c:pt idx="197">
                  <c:v>99.797228206552688</c:v>
                </c:pt>
                <c:pt idx="198">
                  <c:v>99.853566519596896</c:v>
                </c:pt>
                <c:pt idx="199">
                  <c:v>99.895067501214527</c:v>
                </c:pt>
                <c:pt idx="200">
                  <c:v>99.925397116616267</c:v>
                </c:pt>
                <c:pt idx="201">
                  <c:v>99.947384840023801</c:v>
                </c:pt>
                <c:pt idx="202">
                  <c:v>99.963195168469525</c:v>
                </c:pt>
                <c:pt idx="203">
                  <c:v>99.974469328147805</c:v>
                </c:pt>
                <c:pt idx="204">
                  <c:v>99.982440819551826</c:v>
                </c:pt>
                <c:pt idx="205">
                  <c:v>99.988028498763811</c:v>
                </c:pt>
                <c:pt idx="206">
                  <c:v>99.991910715809283</c:v>
                </c:pt>
                <c:pt idx="207">
                  <c:v>99.994583726804279</c:v>
                </c:pt>
                <c:pt idx="208">
                  <c:v>99.996407231707792</c:v>
                </c:pt>
                <c:pt idx="209">
                  <c:v>99.997639507467255</c:v>
                </c:pt>
                <c:pt idx="210">
                  <c:v>99.998464234536115</c:v>
                </c:pt>
                <c:pt idx="211">
                  <c:v>99.999010769294216</c:v>
                </c:pt>
                <c:pt idx="212">
                  <c:v>99.999369304386533</c:v>
                </c:pt>
                <c:pt idx="213">
                  <c:v>99.999602086945274</c:v>
                </c:pt>
                <c:pt idx="214">
                  <c:v>99.999751631311042</c:v>
                </c:pt>
                <c:pt idx="215">
                  <c:v>99.999846666384471</c:v>
                </c:pt>
                <c:pt idx="216">
                  <c:v>99.99990639505188</c:v>
                </c:pt>
                <c:pt idx="217">
                  <c:v>99.999943510523934</c:v>
                </c:pt>
                <c:pt idx="218">
                  <c:v>99.999966307957536</c:v>
                </c:pt>
                <c:pt idx="219">
                  <c:v>99.999980145488493</c:v>
                </c:pt>
                <c:pt idx="220">
                  <c:v>99.999988443099085</c:v>
                </c:pt>
                <c:pt idx="221">
                  <c:v>99.99999335722886</c:v>
                </c:pt>
                <c:pt idx="222">
                  <c:v>99.999996230746035</c:v>
                </c:pt>
                <c:pt idx="223">
                  <c:v>99.999997889286732</c:v>
                </c:pt>
                <c:pt idx="224">
                  <c:v>99.999998833895972</c:v>
                </c:pt>
                <c:pt idx="225">
                  <c:v>99.999999364606268</c:v>
                </c:pt>
                <c:pt idx="226">
                  <c:v>99.999999658644953</c:v>
                </c:pt>
                <c:pt idx="227">
                  <c:v>99.999999819247449</c:v>
                </c:pt>
                <c:pt idx="228">
                  <c:v>99.99999990569583</c:v>
                </c:pt>
                <c:pt idx="229">
                  <c:v>99.999999951538626</c:v>
                </c:pt>
                <c:pt idx="230">
                  <c:v>99.99999997547971</c:v>
                </c:pt>
                <c:pt idx="231">
                  <c:v>99.999999987788641</c:v>
                </c:pt>
                <c:pt idx="232">
                  <c:v>99.999999994016562</c:v>
                </c:pt>
                <c:pt idx="233">
                  <c:v>99.999999997116504</c:v>
                </c:pt>
                <c:pt idx="234">
                  <c:v>99.999999998633825</c:v>
                </c:pt>
                <c:pt idx="235">
                  <c:v>99.999999999363894</c:v>
                </c:pt>
                <c:pt idx="236">
                  <c:v>99.999999999709033</c:v>
                </c:pt>
                <c:pt idx="237">
                  <c:v>99.999999999869331</c:v>
                </c:pt>
                <c:pt idx="238">
                  <c:v>99.999999999942375</c:v>
                </c:pt>
                <c:pt idx="239">
                  <c:v>99.999999999975088</c:v>
                </c:pt>
                <c:pt idx="240">
                  <c:v>99.999999999989427</c:v>
                </c:pt>
                <c:pt idx="241">
                  <c:v>99.999999999995609</c:v>
                </c:pt>
                <c:pt idx="242">
                  <c:v>99.999999999998195</c:v>
                </c:pt>
                <c:pt idx="243">
                  <c:v>99.999999999999289</c:v>
                </c:pt>
                <c:pt idx="244">
                  <c:v>99.999999999999716</c:v>
                </c:pt>
                <c:pt idx="245">
                  <c:v>99.999999999999886</c:v>
                </c:pt>
                <c:pt idx="246">
                  <c:v>99.999999999999957</c:v>
                </c:pt>
                <c:pt idx="247">
                  <c:v>99.999999999999972</c:v>
                </c:pt>
                <c:pt idx="248">
                  <c:v>100</c:v>
                </c:pt>
                <c:pt idx="249">
                  <c:v>100</c:v>
                </c:pt>
                <c:pt idx="250">
                  <c:v>100</c:v>
                </c:pt>
                <c:pt idx="251">
                  <c:v>100</c:v>
                </c:pt>
                <c:pt idx="252">
                  <c:v>100</c:v>
                </c:pt>
                <c:pt idx="253">
                  <c:v>100</c:v>
                </c:pt>
                <c:pt idx="254">
                  <c:v>100</c:v>
                </c:pt>
                <c:pt idx="255">
                  <c:v>100</c:v>
                </c:pt>
                <c:pt idx="256">
                  <c:v>100</c:v>
                </c:pt>
                <c:pt idx="257">
                  <c:v>100</c:v>
                </c:pt>
                <c:pt idx="258">
                  <c:v>100</c:v>
                </c:pt>
                <c:pt idx="259">
                  <c:v>100</c:v>
                </c:pt>
                <c:pt idx="260">
                  <c:v>100</c:v>
                </c:pt>
                <c:pt idx="261">
                  <c:v>100</c:v>
                </c:pt>
                <c:pt idx="262">
                  <c:v>100</c:v>
                </c:pt>
                <c:pt idx="263">
                  <c:v>100</c:v>
                </c:pt>
                <c:pt idx="264">
                  <c:v>100</c:v>
                </c:pt>
                <c:pt idx="265">
                  <c:v>100</c:v>
                </c:pt>
                <c:pt idx="266">
                  <c:v>100</c:v>
                </c:pt>
                <c:pt idx="267">
                  <c:v>100</c:v>
                </c:pt>
                <c:pt idx="268">
                  <c:v>100</c:v>
                </c:pt>
                <c:pt idx="269">
                  <c:v>100</c:v>
                </c:pt>
                <c:pt idx="270">
                  <c:v>100</c:v>
                </c:pt>
                <c:pt idx="271">
                  <c:v>100</c:v>
                </c:pt>
                <c:pt idx="272">
                  <c:v>100</c:v>
                </c:pt>
                <c:pt idx="273">
                  <c:v>100</c:v>
                </c:pt>
                <c:pt idx="274">
                  <c:v>100</c:v>
                </c:pt>
                <c:pt idx="275">
                  <c:v>100</c:v>
                </c:pt>
                <c:pt idx="276">
                  <c:v>100</c:v>
                </c:pt>
                <c:pt idx="277">
                  <c:v>100</c:v>
                </c:pt>
                <c:pt idx="278">
                  <c:v>100</c:v>
                </c:pt>
                <c:pt idx="279">
                  <c:v>100</c:v>
                </c:pt>
                <c:pt idx="280">
                  <c:v>100</c:v>
                </c:pt>
                <c:pt idx="281">
                  <c:v>100</c:v>
                </c:pt>
                <c:pt idx="282">
                  <c:v>100</c:v>
                </c:pt>
                <c:pt idx="283">
                  <c:v>100</c:v>
                </c:pt>
                <c:pt idx="284">
                  <c:v>100</c:v>
                </c:pt>
                <c:pt idx="285">
                  <c:v>100</c:v>
                </c:pt>
                <c:pt idx="286">
                  <c:v>100</c:v>
                </c:pt>
                <c:pt idx="287">
                  <c:v>100</c:v>
                </c:pt>
                <c:pt idx="288">
                  <c:v>100</c:v>
                </c:pt>
                <c:pt idx="289">
                  <c:v>100</c:v>
                </c:pt>
                <c:pt idx="290">
                  <c:v>100</c:v>
                </c:pt>
                <c:pt idx="291">
                  <c:v>100</c:v>
                </c:pt>
                <c:pt idx="292">
                  <c:v>100</c:v>
                </c:pt>
                <c:pt idx="293">
                  <c:v>100</c:v>
                </c:pt>
                <c:pt idx="294">
                  <c:v>100</c:v>
                </c:pt>
                <c:pt idx="295">
                  <c:v>100</c:v>
                </c:pt>
                <c:pt idx="296">
                  <c:v>100</c:v>
                </c:pt>
                <c:pt idx="297">
                  <c:v>100</c:v>
                </c:pt>
                <c:pt idx="298">
                  <c:v>100</c:v>
                </c:pt>
                <c:pt idx="299">
                  <c:v>100</c:v>
                </c:pt>
                <c:pt idx="300">
                  <c:v>100</c:v>
                </c:pt>
                <c:pt idx="301">
                  <c:v>100</c:v>
                </c:pt>
                <c:pt idx="302">
                  <c:v>100</c:v>
                </c:pt>
                <c:pt idx="303">
                  <c:v>100</c:v>
                </c:pt>
                <c:pt idx="304">
                  <c:v>100</c:v>
                </c:pt>
                <c:pt idx="305">
                  <c:v>100</c:v>
                </c:pt>
                <c:pt idx="306">
                  <c:v>100</c:v>
                </c:pt>
                <c:pt idx="307">
                  <c:v>100</c:v>
                </c:pt>
                <c:pt idx="308">
                  <c:v>100</c:v>
                </c:pt>
                <c:pt idx="309">
                  <c:v>100</c:v>
                </c:pt>
                <c:pt idx="310">
                  <c:v>100</c:v>
                </c:pt>
                <c:pt idx="311">
                  <c:v>100</c:v>
                </c:pt>
                <c:pt idx="312">
                  <c:v>100</c:v>
                </c:pt>
                <c:pt idx="313">
                  <c:v>100</c:v>
                </c:pt>
                <c:pt idx="314">
                  <c:v>100</c:v>
                </c:pt>
                <c:pt idx="315">
                  <c:v>100</c:v>
                </c:pt>
                <c:pt idx="316">
                  <c:v>100</c:v>
                </c:pt>
                <c:pt idx="317">
                  <c:v>100</c:v>
                </c:pt>
                <c:pt idx="318">
                  <c:v>100</c:v>
                </c:pt>
                <c:pt idx="319">
                  <c:v>100</c:v>
                </c:pt>
                <c:pt idx="320">
                  <c:v>100</c:v>
                </c:pt>
                <c:pt idx="321">
                  <c:v>100</c:v>
                </c:pt>
                <c:pt idx="322">
                  <c:v>100</c:v>
                </c:pt>
                <c:pt idx="323">
                  <c:v>100</c:v>
                </c:pt>
                <c:pt idx="324">
                  <c:v>100</c:v>
                </c:pt>
                <c:pt idx="325">
                  <c:v>100</c:v>
                </c:pt>
                <c:pt idx="326">
                  <c:v>100</c:v>
                </c:pt>
                <c:pt idx="327">
                  <c:v>100</c:v>
                </c:pt>
                <c:pt idx="328">
                  <c:v>100</c:v>
                </c:pt>
                <c:pt idx="329">
                  <c:v>100</c:v>
                </c:pt>
                <c:pt idx="330">
                  <c:v>100</c:v>
                </c:pt>
                <c:pt idx="331">
                  <c:v>100</c:v>
                </c:pt>
                <c:pt idx="332">
                  <c:v>100</c:v>
                </c:pt>
                <c:pt idx="333">
                  <c:v>100</c:v>
                </c:pt>
                <c:pt idx="334">
                  <c:v>100</c:v>
                </c:pt>
                <c:pt idx="335">
                  <c:v>100</c:v>
                </c:pt>
                <c:pt idx="336">
                  <c:v>100</c:v>
                </c:pt>
                <c:pt idx="337">
                  <c:v>100</c:v>
                </c:pt>
                <c:pt idx="338">
                  <c:v>100</c:v>
                </c:pt>
                <c:pt idx="339">
                  <c:v>100</c:v>
                </c:pt>
                <c:pt idx="340">
                  <c:v>100</c:v>
                </c:pt>
                <c:pt idx="341">
                  <c:v>100</c:v>
                </c:pt>
                <c:pt idx="342">
                  <c:v>100</c:v>
                </c:pt>
                <c:pt idx="343">
                  <c:v>100</c:v>
                </c:pt>
                <c:pt idx="344">
                  <c:v>100</c:v>
                </c:pt>
                <c:pt idx="345">
                  <c:v>100</c:v>
                </c:pt>
                <c:pt idx="346">
                  <c:v>100</c:v>
                </c:pt>
                <c:pt idx="347">
                  <c:v>100</c:v>
                </c:pt>
                <c:pt idx="348">
                  <c:v>100</c:v>
                </c:pt>
                <c:pt idx="349">
                  <c:v>100</c:v>
                </c:pt>
                <c:pt idx="350">
                  <c:v>100</c:v>
                </c:pt>
                <c:pt idx="351">
                  <c:v>100</c:v>
                </c:pt>
                <c:pt idx="352">
                  <c:v>100</c:v>
                </c:pt>
                <c:pt idx="353">
                  <c:v>100</c:v>
                </c:pt>
                <c:pt idx="354">
                  <c:v>100</c:v>
                </c:pt>
                <c:pt idx="355">
                  <c:v>100</c:v>
                </c:pt>
                <c:pt idx="356">
                  <c:v>100</c:v>
                </c:pt>
                <c:pt idx="357">
                  <c:v>100</c:v>
                </c:pt>
                <c:pt idx="358">
                  <c:v>100</c:v>
                </c:pt>
                <c:pt idx="359">
                  <c:v>100</c:v>
                </c:pt>
                <c:pt idx="360">
                  <c:v>100</c:v>
                </c:pt>
                <c:pt idx="361">
                  <c:v>100</c:v>
                </c:pt>
                <c:pt idx="362">
                  <c:v>100</c:v>
                </c:pt>
                <c:pt idx="363">
                  <c:v>100</c:v>
                </c:pt>
                <c:pt idx="364">
                  <c:v>100</c:v>
                </c:pt>
                <c:pt idx="365">
                  <c:v>100</c:v>
                </c:pt>
                <c:pt idx="366">
                  <c:v>100</c:v>
                </c:pt>
                <c:pt idx="367">
                  <c:v>100</c:v>
                </c:pt>
                <c:pt idx="368">
                  <c:v>100</c:v>
                </c:pt>
                <c:pt idx="369">
                  <c:v>100</c:v>
                </c:pt>
                <c:pt idx="370">
                  <c:v>100</c:v>
                </c:pt>
                <c:pt idx="371">
                  <c:v>100</c:v>
                </c:pt>
                <c:pt idx="372">
                  <c:v>100</c:v>
                </c:pt>
                <c:pt idx="373">
                  <c:v>100</c:v>
                </c:pt>
                <c:pt idx="374">
                  <c:v>100</c:v>
                </c:pt>
                <c:pt idx="375">
                  <c:v>100</c:v>
                </c:pt>
                <c:pt idx="376">
                  <c:v>100</c:v>
                </c:pt>
                <c:pt idx="377">
                  <c:v>100</c:v>
                </c:pt>
                <c:pt idx="378">
                  <c:v>100</c:v>
                </c:pt>
                <c:pt idx="379">
                  <c:v>100</c:v>
                </c:pt>
                <c:pt idx="380">
                  <c:v>100</c:v>
                </c:pt>
                <c:pt idx="381">
                  <c:v>100</c:v>
                </c:pt>
                <c:pt idx="382">
                  <c:v>100</c:v>
                </c:pt>
                <c:pt idx="383">
                  <c:v>100</c:v>
                </c:pt>
                <c:pt idx="384">
                  <c:v>100</c:v>
                </c:pt>
                <c:pt idx="385">
                  <c:v>100</c:v>
                </c:pt>
                <c:pt idx="386">
                  <c:v>100</c:v>
                </c:pt>
                <c:pt idx="387">
                  <c:v>100</c:v>
                </c:pt>
                <c:pt idx="388">
                  <c:v>100</c:v>
                </c:pt>
                <c:pt idx="389">
                  <c:v>100</c:v>
                </c:pt>
                <c:pt idx="390">
                  <c:v>100</c:v>
                </c:pt>
                <c:pt idx="391">
                  <c:v>100</c:v>
                </c:pt>
                <c:pt idx="392">
                  <c:v>100</c:v>
                </c:pt>
                <c:pt idx="393">
                  <c:v>100</c:v>
                </c:pt>
                <c:pt idx="394">
                  <c:v>100</c:v>
                </c:pt>
                <c:pt idx="395">
                  <c:v>100</c:v>
                </c:pt>
                <c:pt idx="396">
                  <c:v>100</c:v>
                </c:pt>
                <c:pt idx="397">
                  <c:v>100</c:v>
                </c:pt>
                <c:pt idx="398">
                  <c:v>100</c:v>
                </c:pt>
                <c:pt idx="399">
                  <c:v>100</c:v>
                </c:pt>
                <c:pt idx="400">
                  <c:v>100</c:v>
                </c:pt>
                <c:pt idx="401">
                  <c:v>100</c:v>
                </c:pt>
                <c:pt idx="402">
                  <c:v>100</c:v>
                </c:pt>
                <c:pt idx="403">
                  <c:v>100</c:v>
                </c:pt>
                <c:pt idx="404">
                  <c:v>100</c:v>
                </c:pt>
                <c:pt idx="405">
                  <c:v>100</c:v>
                </c:pt>
                <c:pt idx="406">
                  <c:v>100</c:v>
                </c:pt>
                <c:pt idx="407">
                  <c:v>100</c:v>
                </c:pt>
                <c:pt idx="408">
                  <c:v>100</c:v>
                </c:pt>
                <c:pt idx="409">
                  <c:v>100</c:v>
                </c:pt>
                <c:pt idx="410">
                  <c:v>100</c:v>
                </c:pt>
                <c:pt idx="411">
                  <c:v>100</c:v>
                </c:pt>
                <c:pt idx="412">
                  <c:v>100</c:v>
                </c:pt>
                <c:pt idx="413">
                  <c:v>100</c:v>
                </c:pt>
                <c:pt idx="414">
                  <c:v>100</c:v>
                </c:pt>
                <c:pt idx="415">
                  <c:v>100</c:v>
                </c:pt>
                <c:pt idx="416">
                  <c:v>100</c:v>
                </c:pt>
                <c:pt idx="417">
                  <c:v>100</c:v>
                </c:pt>
                <c:pt idx="418">
                  <c:v>100</c:v>
                </c:pt>
                <c:pt idx="419">
                  <c:v>100</c:v>
                </c:pt>
                <c:pt idx="420">
                  <c:v>100</c:v>
                </c:pt>
                <c:pt idx="421">
                  <c:v>100</c:v>
                </c:pt>
                <c:pt idx="422">
                  <c:v>100</c:v>
                </c:pt>
                <c:pt idx="423">
                  <c:v>100</c:v>
                </c:pt>
                <c:pt idx="424">
                  <c:v>100</c:v>
                </c:pt>
                <c:pt idx="425">
                  <c:v>100</c:v>
                </c:pt>
                <c:pt idx="426">
                  <c:v>100</c:v>
                </c:pt>
                <c:pt idx="427">
                  <c:v>100</c:v>
                </c:pt>
                <c:pt idx="428">
                  <c:v>100</c:v>
                </c:pt>
                <c:pt idx="429">
                  <c:v>100</c:v>
                </c:pt>
                <c:pt idx="430">
                  <c:v>100</c:v>
                </c:pt>
                <c:pt idx="431">
                  <c:v>100</c:v>
                </c:pt>
                <c:pt idx="432">
                  <c:v>100</c:v>
                </c:pt>
                <c:pt idx="433">
                  <c:v>100</c:v>
                </c:pt>
                <c:pt idx="434">
                  <c:v>100</c:v>
                </c:pt>
                <c:pt idx="435">
                  <c:v>100</c:v>
                </c:pt>
                <c:pt idx="436">
                  <c:v>100</c:v>
                </c:pt>
                <c:pt idx="437">
                  <c:v>100</c:v>
                </c:pt>
                <c:pt idx="438">
                  <c:v>100</c:v>
                </c:pt>
                <c:pt idx="439">
                  <c:v>100</c:v>
                </c:pt>
                <c:pt idx="440">
                  <c:v>100</c:v>
                </c:pt>
                <c:pt idx="441">
                  <c:v>100</c:v>
                </c:pt>
                <c:pt idx="442">
                  <c:v>100</c:v>
                </c:pt>
                <c:pt idx="443">
                  <c:v>100</c:v>
                </c:pt>
                <c:pt idx="444">
                  <c:v>100</c:v>
                </c:pt>
                <c:pt idx="445">
                  <c:v>100</c:v>
                </c:pt>
                <c:pt idx="446">
                  <c:v>100</c:v>
                </c:pt>
                <c:pt idx="447">
                  <c:v>100</c:v>
                </c:pt>
                <c:pt idx="448">
                  <c:v>100</c:v>
                </c:pt>
                <c:pt idx="449">
                  <c:v>100</c:v>
                </c:pt>
                <c:pt idx="450">
                  <c:v>100</c:v>
                </c:pt>
                <c:pt idx="451">
                  <c:v>100</c:v>
                </c:pt>
                <c:pt idx="452">
                  <c:v>100</c:v>
                </c:pt>
                <c:pt idx="453">
                  <c:v>100</c:v>
                </c:pt>
                <c:pt idx="454">
                  <c:v>100</c:v>
                </c:pt>
                <c:pt idx="455">
                  <c:v>100</c:v>
                </c:pt>
                <c:pt idx="456">
                  <c:v>100</c:v>
                </c:pt>
                <c:pt idx="457">
                  <c:v>100</c:v>
                </c:pt>
                <c:pt idx="458">
                  <c:v>100</c:v>
                </c:pt>
                <c:pt idx="459">
                  <c:v>100</c:v>
                </c:pt>
                <c:pt idx="460">
                  <c:v>100</c:v>
                </c:pt>
                <c:pt idx="461">
                  <c:v>100</c:v>
                </c:pt>
                <c:pt idx="462">
                  <c:v>100</c:v>
                </c:pt>
                <c:pt idx="463">
                  <c:v>100</c:v>
                </c:pt>
                <c:pt idx="464">
                  <c:v>100</c:v>
                </c:pt>
                <c:pt idx="465">
                  <c:v>100</c:v>
                </c:pt>
                <c:pt idx="466">
                  <c:v>100</c:v>
                </c:pt>
                <c:pt idx="467">
                  <c:v>100</c:v>
                </c:pt>
                <c:pt idx="468">
                  <c:v>100</c:v>
                </c:pt>
                <c:pt idx="469">
                  <c:v>100</c:v>
                </c:pt>
                <c:pt idx="470">
                  <c:v>100</c:v>
                </c:pt>
                <c:pt idx="471">
                  <c:v>100</c:v>
                </c:pt>
                <c:pt idx="472">
                  <c:v>100</c:v>
                </c:pt>
                <c:pt idx="473">
                  <c:v>100</c:v>
                </c:pt>
                <c:pt idx="474">
                  <c:v>100</c:v>
                </c:pt>
                <c:pt idx="475">
                  <c:v>100</c:v>
                </c:pt>
                <c:pt idx="476">
                  <c:v>100</c:v>
                </c:pt>
                <c:pt idx="477">
                  <c:v>100</c:v>
                </c:pt>
                <c:pt idx="478">
                  <c:v>100</c:v>
                </c:pt>
                <c:pt idx="479">
                  <c:v>100</c:v>
                </c:pt>
                <c:pt idx="480">
                  <c:v>100</c:v>
                </c:pt>
                <c:pt idx="481">
                  <c:v>100</c:v>
                </c:pt>
                <c:pt idx="482">
                  <c:v>100</c:v>
                </c:pt>
                <c:pt idx="483">
                  <c:v>100</c:v>
                </c:pt>
                <c:pt idx="484">
                  <c:v>100</c:v>
                </c:pt>
                <c:pt idx="485">
                  <c:v>100</c:v>
                </c:pt>
                <c:pt idx="486">
                  <c:v>100</c:v>
                </c:pt>
                <c:pt idx="487">
                  <c:v>100</c:v>
                </c:pt>
                <c:pt idx="488">
                  <c:v>100</c:v>
                </c:pt>
                <c:pt idx="489">
                  <c:v>100</c:v>
                </c:pt>
                <c:pt idx="490">
                  <c:v>100</c:v>
                </c:pt>
                <c:pt idx="491">
                  <c:v>100</c:v>
                </c:pt>
                <c:pt idx="492">
                  <c:v>100</c:v>
                </c:pt>
                <c:pt idx="493">
                  <c:v>100</c:v>
                </c:pt>
                <c:pt idx="494">
                  <c:v>100</c:v>
                </c:pt>
                <c:pt idx="495">
                  <c:v>100</c:v>
                </c:pt>
                <c:pt idx="496">
                  <c:v>100</c:v>
                </c:pt>
                <c:pt idx="497">
                  <c:v>100</c:v>
                </c:pt>
                <c:pt idx="498">
                  <c:v>100</c:v>
                </c:pt>
                <c:pt idx="499">
                  <c:v>100</c:v>
                </c:pt>
                <c:pt idx="500">
                  <c:v>100</c:v>
                </c:pt>
                <c:pt idx="501">
                  <c:v>100</c:v>
                </c:pt>
                <c:pt idx="502">
                  <c:v>100</c:v>
                </c:pt>
                <c:pt idx="503">
                  <c:v>100</c:v>
                </c:pt>
                <c:pt idx="504">
                  <c:v>100</c:v>
                </c:pt>
                <c:pt idx="505">
                  <c:v>100</c:v>
                </c:pt>
                <c:pt idx="506">
                  <c:v>100</c:v>
                </c:pt>
                <c:pt idx="507">
                  <c:v>100</c:v>
                </c:pt>
                <c:pt idx="508">
                  <c:v>100</c:v>
                </c:pt>
                <c:pt idx="509">
                  <c:v>100</c:v>
                </c:pt>
                <c:pt idx="510">
                  <c:v>100</c:v>
                </c:pt>
                <c:pt idx="511">
                  <c:v>100</c:v>
                </c:pt>
                <c:pt idx="512">
                  <c:v>100</c:v>
                </c:pt>
                <c:pt idx="513">
                  <c:v>100</c:v>
                </c:pt>
                <c:pt idx="514">
                  <c:v>100</c:v>
                </c:pt>
                <c:pt idx="515">
                  <c:v>100</c:v>
                </c:pt>
                <c:pt idx="516">
                  <c:v>100</c:v>
                </c:pt>
                <c:pt idx="517">
                  <c:v>100</c:v>
                </c:pt>
                <c:pt idx="518">
                  <c:v>100</c:v>
                </c:pt>
                <c:pt idx="519">
                  <c:v>100</c:v>
                </c:pt>
                <c:pt idx="520">
                  <c:v>100</c:v>
                </c:pt>
                <c:pt idx="521">
                  <c:v>100</c:v>
                </c:pt>
                <c:pt idx="522">
                  <c:v>100</c:v>
                </c:pt>
                <c:pt idx="523">
                  <c:v>100</c:v>
                </c:pt>
                <c:pt idx="524">
                  <c:v>100</c:v>
                </c:pt>
                <c:pt idx="525">
                  <c:v>100</c:v>
                </c:pt>
                <c:pt idx="526">
                  <c:v>100</c:v>
                </c:pt>
                <c:pt idx="527">
                  <c:v>100</c:v>
                </c:pt>
                <c:pt idx="528">
                  <c:v>100</c:v>
                </c:pt>
                <c:pt idx="529">
                  <c:v>100</c:v>
                </c:pt>
                <c:pt idx="530">
                  <c:v>100</c:v>
                </c:pt>
                <c:pt idx="531">
                  <c:v>100</c:v>
                </c:pt>
                <c:pt idx="532">
                  <c:v>100</c:v>
                </c:pt>
                <c:pt idx="533">
                  <c:v>100</c:v>
                </c:pt>
                <c:pt idx="534">
                  <c:v>100</c:v>
                </c:pt>
                <c:pt idx="535">
                  <c:v>100</c:v>
                </c:pt>
                <c:pt idx="536">
                  <c:v>100</c:v>
                </c:pt>
                <c:pt idx="537">
                  <c:v>100</c:v>
                </c:pt>
                <c:pt idx="538">
                  <c:v>100</c:v>
                </c:pt>
                <c:pt idx="539">
                  <c:v>100</c:v>
                </c:pt>
                <c:pt idx="540">
                  <c:v>100</c:v>
                </c:pt>
                <c:pt idx="541">
                  <c:v>100</c:v>
                </c:pt>
                <c:pt idx="542">
                  <c:v>100</c:v>
                </c:pt>
                <c:pt idx="543">
                  <c:v>100</c:v>
                </c:pt>
                <c:pt idx="544">
                  <c:v>100</c:v>
                </c:pt>
                <c:pt idx="545">
                  <c:v>100</c:v>
                </c:pt>
                <c:pt idx="546">
                  <c:v>100</c:v>
                </c:pt>
                <c:pt idx="547">
                  <c:v>100</c:v>
                </c:pt>
                <c:pt idx="548">
                  <c:v>100</c:v>
                </c:pt>
                <c:pt idx="549">
                  <c:v>100</c:v>
                </c:pt>
                <c:pt idx="550">
                  <c:v>100</c:v>
                </c:pt>
                <c:pt idx="551">
                  <c:v>100</c:v>
                </c:pt>
                <c:pt idx="552">
                  <c:v>100</c:v>
                </c:pt>
                <c:pt idx="553">
                  <c:v>100</c:v>
                </c:pt>
                <c:pt idx="554">
                  <c:v>100</c:v>
                </c:pt>
                <c:pt idx="555">
                  <c:v>100</c:v>
                </c:pt>
                <c:pt idx="556">
                  <c:v>100</c:v>
                </c:pt>
                <c:pt idx="557">
                  <c:v>100</c:v>
                </c:pt>
                <c:pt idx="558">
                  <c:v>100</c:v>
                </c:pt>
                <c:pt idx="559">
                  <c:v>100</c:v>
                </c:pt>
                <c:pt idx="560">
                  <c:v>100</c:v>
                </c:pt>
                <c:pt idx="561">
                  <c:v>100</c:v>
                </c:pt>
                <c:pt idx="562">
                  <c:v>100</c:v>
                </c:pt>
                <c:pt idx="563">
                  <c:v>100</c:v>
                </c:pt>
                <c:pt idx="564">
                  <c:v>100</c:v>
                </c:pt>
                <c:pt idx="565">
                  <c:v>100</c:v>
                </c:pt>
                <c:pt idx="566">
                  <c:v>100</c:v>
                </c:pt>
                <c:pt idx="567">
                  <c:v>100</c:v>
                </c:pt>
                <c:pt idx="568">
                  <c:v>100</c:v>
                </c:pt>
                <c:pt idx="569">
                  <c:v>100</c:v>
                </c:pt>
                <c:pt idx="570">
                  <c:v>100</c:v>
                </c:pt>
                <c:pt idx="571">
                  <c:v>100</c:v>
                </c:pt>
                <c:pt idx="572">
                  <c:v>100</c:v>
                </c:pt>
                <c:pt idx="573">
                  <c:v>100</c:v>
                </c:pt>
                <c:pt idx="574">
                  <c:v>100</c:v>
                </c:pt>
                <c:pt idx="575">
                  <c:v>100</c:v>
                </c:pt>
                <c:pt idx="576">
                  <c:v>100</c:v>
                </c:pt>
                <c:pt idx="577">
                  <c:v>100</c:v>
                </c:pt>
                <c:pt idx="578">
                  <c:v>100</c:v>
                </c:pt>
                <c:pt idx="579">
                  <c:v>100</c:v>
                </c:pt>
                <c:pt idx="580">
                  <c:v>100</c:v>
                </c:pt>
                <c:pt idx="581">
                  <c:v>100</c:v>
                </c:pt>
                <c:pt idx="582">
                  <c:v>100</c:v>
                </c:pt>
                <c:pt idx="583">
                  <c:v>100</c:v>
                </c:pt>
                <c:pt idx="584">
                  <c:v>100</c:v>
                </c:pt>
                <c:pt idx="585">
                  <c:v>100</c:v>
                </c:pt>
                <c:pt idx="586">
                  <c:v>100</c:v>
                </c:pt>
                <c:pt idx="587">
                  <c:v>100</c:v>
                </c:pt>
                <c:pt idx="588">
                  <c:v>100</c:v>
                </c:pt>
                <c:pt idx="589">
                  <c:v>100</c:v>
                </c:pt>
                <c:pt idx="590">
                  <c:v>100</c:v>
                </c:pt>
                <c:pt idx="591">
                  <c:v>100</c:v>
                </c:pt>
                <c:pt idx="592">
                  <c:v>100</c:v>
                </c:pt>
                <c:pt idx="593">
                  <c:v>100</c:v>
                </c:pt>
                <c:pt idx="594">
                  <c:v>100</c:v>
                </c:pt>
                <c:pt idx="595">
                  <c:v>100</c:v>
                </c:pt>
                <c:pt idx="596">
                  <c:v>100</c:v>
                </c:pt>
                <c:pt idx="597">
                  <c:v>100</c:v>
                </c:pt>
                <c:pt idx="598">
                  <c:v>100</c:v>
                </c:pt>
                <c:pt idx="599">
                  <c:v>100</c:v>
                </c:pt>
                <c:pt idx="600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E73D-4FD9-9E49-3E3A0DC858AF}"/>
            </c:ext>
          </c:extLst>
        </c:ser>
        <c:ser>
          <c:idx val="5"/>
          <c:order val="9"/>
          <c:spPr>
            <a:ln w="28575">
              <a:noFill/>
            </a:ln>
          </c:spPr>
          <c:marker>
            <c:symbol val="none"/>
          </c:marker>
          <c:xVal>
            <c:numRef>
              <c:f>[1]All!$LQ$46:$LQ$646</c:f>
              <c:numCache>
                <c:formatCode>General</c:formatCode>
                <c:ptCount val="601"/>
                <c:pt idx="0">
                  <c:v>9.9999999999999805</c:v>
                </c:pt>
                <c:pt idx="1">
                  <c:v>10.232929922807543</c:v>
                </c:pt>
                <c:pt idx="2">
                  <c:v>10.471285480509</c:v>
                </c:pt>
                <c:pt idx="3">
                  <c:v>10.715193052376069</c:v>
                </c:pt>
                <c:pt idx="4">
                  <c:v>10.964781961431854</c:v>
                </c:pt>
                <c:pt idx="5">
                  <c:v>11.220184543019636</c:v>
                </c:pt>
                <c:pt idx="6">
                  <c:v>11.481536214968834</c:v>
                </c:pt>
                <c:pt idx="7">
                  <c:v>11.748975549395301</c:v>
                </c:pt>
                <c:pt idx="8">
                  <c:v>12.022644346174133</c:v>
                </c:pt>
                <c:pt idx="9">
                  <c:v>12.302687708123818</c:v>
                </c:pt>
                <c:pt idx="10">
                  <c:v>12.58925411794168</c:v>
                </c:pt>
                <c:pt idx="11">
                  <c:v>12.882495516931346</c:v>
                </c:pt>
                <c:pt idx="12">
                  <c:v>13.182567385564075</c:v>
                </c:pt>
                <c:pt idx="13">
                  <c:v>13.489628825916535</c:v>
                </c:pt>
                <c:pt idx="14">
                  <c:v>13.803842646028851</c:v>
                </c:pt>
                <c:pt idx="15">
                  <c:v>14.125375446227544</c:v>
                </c:pt>
                <c:pt idx="16">
                  <c:v>14.454397707459275</c:v>
                </c:pt>
                <c:pt idx="17">
                  <c:v>14.791083881682074</c:v>
                </c:pt>
                <c:pt idx="18">
                  <c:v>15.135612484362087</c:v>
                </c:pt>
                <c:pt idx="19">
                  <c:v>15.488166189124817</c:v>
                </c:pt>
                <c:pt idx="20">
                  <c:v>15.848931924611136</c:v>
                </c:pt>
                <c:pt idx="21">
                  <c:v>16.218100973589298</c:v>
                </c:pt>
                <c:pt idx="22">
                  <c:v>16.595869074375614</c:v>
                </c:pt>
                <c:pt idx="23">
                  <c:v>16.982436524617448</c:v>
                </c:pt>
                <c:pt idx="24">
                  <c:v>17.378008287493756</c:v>
                </c:pt>
                <c:pt idx="25">
                  <c:v>17.782794100389236</c:v>
                </c:pt>
                <c:pt idx="26">
                  <c:v>18.197008586099841</c:v>
                </c:pt>
                <c:pt idx="27">
                  <c:v>18.62087136662868</c:v>
                </c:pt>
                <c:pt idx="28">
                  <c:v>19.054607179632477</c:v>
                </c:pt>
                <c:pt idx="29">
                  <c:v>19.498445997580465</c:v>
                </c:pt>
                <c:pt idx="30">
                  <c:v>19.952623149688804</c:v>
                </c:pt>
                <c:pt idx="31">
                  <c:v>20.4173794466953</c:v>
                </c:pt>
                <c:pt idx="32">
                  <c:v>20.8929613085404</c:v>
                </c:pt>
                <c:pt idx="33">
                  <c:v>21.379620895022335</c:v>
                </c:pt>
                <c:pt idx="34">
                  <c:v>21.877616239495538</c:v>
                </c:pt>
                <c:pt idx="35">
                  <c:v>22.387211385683404</c:v>
                </c:pt>
                <c:pt idx="36">
                  <c:v>22.908676527677738</c:v>
                </c:pt>
                <c:pt idx="37">
                  <c:v>23.442288153199236</c:v>
                </c:pt>
                <c:pt idx="38">
                  <c:v>23.988329190194907</c:v>
                </c:pt>
                <c:pt idx="39">
                  <c:v>24.547089156850305</c:v>
                </c:pt>
                <c:pt idx="40">
                  <c:v>25.118864315095799</c:v>
                </c:pt>
                <c:pt idx="41">
                  <c:v>25.703957827688647</c:v>
                </c:pt>
                <c:pt idx="42">
                  <c:v>26.302679918953825</c:v>
                </c:pt>
                <c:pt idx="43">
                  <c:v>26.915348039269158</c:v>
                </c:pt>
                <c:pt idx="44">
                  <c:v>27.542287033381665</c:v>
                </c:pt>
                <c:pt idx="45">
                  <c:v>28.183829312644548</c:v>
                </c:pt>
                <c:pt idx="46">
                  <c:v>28.840315031266066</c:v>
                </c:pt>
                <c:pt idx="47">
                  <c:v>29.512092266663863</c:v>
                </c:pt>
                <c:pt idx="48">
                  <c:v>30.199517204020164</c:v>
                </c:pt>
                <c:pt idx="49">
                  <c:v>30.902954325135919</c:v>
                </c:pt>
                <c:pt idx="50">
                  <c:v>31.622776601683803</c:v>
                </c:pt>
                <c:pt idx="51">
                  <c:v>32.359365692962832</c:v>
                </c:pt>
                <c:pt idx="52">
                  <c:v>33.113112148259127</c:v>
                </c:pt>
                <c:pt idx="53">
                  <c:v>33.884415613920268</c:v>
                </c:pt>
                <c:pt idx="54">
                  <c:v>34.67368504525318</c:v>
                </c:pt>
                <c:pt idx="55">
                  <c:v>35.481338923357555</c:v>
                </c:pt>
                <c:pt idx="56">
                  <c:v>36.307805477010156</c:v>
                </c:pt>
                <c:pt idx="57">
                  <c:v>37.153522909717275</c:v>
                </c:pt>
                <c:pt idx="58">
                  <c:v>38.018939632056139</c:v>
                </c:pt>
                <c:pt idx="59">
                  <c:v>38.904514499428075</c:v>
                </c:pt>
                <c:pt idx="60">
                  <c:v>39.810717055349755</c:v>
                </c:pt>
                <c:pt idx="61">
                  <c:v>40.738027780411301</c:v>
                </c:pt>
                <c:pt idx="62">
                  <c:v>41.686938347033561</c:v>
                </c:pt>
                <c:pt idx="63">
                  <c:v>42.657951880159267</c:v>
                </c:pt>
                <c:pt idx="64">
                  <c:v>43.651583224016612</c:v>
                </c:pt>
                <c:pt idx="65">
                  <c:v>44.668359215096324</c:v>
                </c:pt>
                <c:pt idx="66">
                  <c:v>45.708818961487509</c:v>
                </c:pt>
                <c:pt idx="67">
                  <c:v>46.773514128719818</c:v>
                </c:pt>
                <c:pt idx="68">
                  <c:v>47.863009232263856</c:v>
                </c:pt>
                <c:pt idx="69">
                  <c:v>48.977881936844632</c:v>
                </c:pt>
                <c:pt idx="70">
                  <c:v>50.118723362727238</c:v>
                </c:pt>
                <c:pt idx="71">
                  <c:v>51.28613839913649</c:v>
                </c:pt>
                <c:pt idx="72">
                  <c:v>52.480746024977286</c:v>
                </c:pt>
                <c:pt idx="73">
                  <c:v>53.703179637025293</c:v>
                </c:pt>
                <c:pt idx="74">
                  <c:v>54.95408738576247</c:v>
                </c:pt>
                <c:pt idx="75">
                  <c:v>56.234132519034915</c:v>
                </c:pt>
                <c:pt idx="76">
                  <c:v>57.543993733715695</c:v>
                </c:pt>
                <c:pt idx="77">
                  <c:v>58.884365535558949</c:v>
                </c:pt>
                <c:pt idx="78">
                  <c:v>60.255958607435822</c:v>
                </c:pt>
                <c:pt idx="79">
                  <c:v>61.659500186148257</c:v>
                </c:pt>
                <c:pt idx="80">
                  <c:v>63.095734448019364</c:v>
                </c:pt>
                <c:pt idx="81">
                  <c:v>64.565422903465588</c:v>
                </c:pt>
                <c:pt idx="82">
                  <c:v>66.069344800759623</c:v>
                </c:pt>
                <c:pt idx="83">
                  <c:v>67.60829753919819</c:v>
                </c:pt>
                <c:pt idx="84">
                  <c:v>69.183097091893657</c:v>
                </c:pt>
                <c:pt idx="85">
                  <c:v>70.794578438413865</c:v>
                </c:pt>
                <c:pt idx="86">
                  <c:v>72.443596007499067</c:v>
                </c:pt>
                <c:pt idx="87">
                  <c:v>74.131024130091816</c:v>
                </c:pt>
                <c:pt idx="88">
                  <c:v>75.857757502918361</c:v>
                </c:pt>
                <c:pt idx="89">
                  <c:v>77.624711662869217</c:v>
                </c:pt>
                <c:pt idx="90">
                  <c:v>79.432823472428197</c:v>
                </c:pt>
                <c:pt idx="91">
                  <c:v>81.283051616409963</c:v>
                </c:pt>
                <c:pt idx="92">
                  <c:v>83.176377110267126</c:v>
                </c:pt>
                <c:pt idx="93">
                  <c:v>85.113803820237663</c:v>
                </c:pt>
                <c:pt idx="94">
                  <c:v>87.096358995608071</c:v>
                </c:pt>
                <c:pt idx="95">
                  <c:v>89.125093813374562</c:v>
                </c:pt>
                <c:pt idx="96">
                  <c:v>91.201083935590972</c:v>
                </c:pt>
                <c:pt idx="97">
                  <c:v>93.325430079699174</c:v>
                </c:pt>
                <c:pt idx="98">
                  <c:v>95.499258602143655</c:v>
                </c:pt>
                <c:pt idx="99">
                  <c:v>97.723722095581124</c:v>
                </c:pt>
                <c:pt idx="100">
                  <c:v>100</c:v>
                </c:pt>
                <c:pt idx="101">
                  <c:v>102.32929922807544</c:v>
                </c:pt>
                <c:pt idx="102">
                  <c:v>104.71285480508998</c:v>
                </c:pt>
                <c:pt idx="103">
                  <c:v>107.15193052376065</c:v>
                </c:pt>
                <c:pt idx="104">
                  <c:v>109.64781961431861</c:v>
                </c:pt>
                <c:pt idx="105">
                  <c:v>112.20184543019634</c:v>
                </c:pt>
                <c:pt idx="106">
                  <c:v>114.81536214968835</c:v>
                </c:pt>
                <c:pt idx="107">
                  <c:v>117.48975549395293</c:v>
                </c:pt>
                <c:pt idx="108">
                  <c:v>120.22644346174135</c:v>
                </c:pt>
                <c:pt idx="109">
                  <c:v>123.02687708123821</c:v>
                </c:pt>
                <c:pt idx="110">
                  <c:v>125.89254117941677</c:v>
                </c:pt>
                <c:pt idx="111">
                  <c:v>128.82495516931343</c:v>
                </c:pt>
                <c:pt idx="112">
                  <c:v>131.82567385564084</c:v>
                </c:pt>
                <c:pt idx="113">
                  <c:v>134.89628825916537</c:v>
                </c:pt>
                <c:pt idx="114">
                  <c:v>138.0384264602886</c:v>
                </c:pt>
                <c:pt idx="115">
                  <c:v>141.25375446227542</c:v>
                </c:pt>
                <c:pt idx="116">
                  <c:v>144.54397707459285</c:v>
                </c:pt>
                <c:pt idx="117">
                  <c:v>147.91083881682084</c:v>
                </c:pt>
                <c:pt idx="118">
                  <c:v>151.3561248436209</c:v>
                </c:pt>
                <c:pt idx="119">
                  <c:v>154.8816618912482</c:v>
                </c:pt>
                <c:pt idx="120">
                  <c:v>158.48931924611153</c:v>
                </c:pt>
                <c:pt idx="121">
                  <c:v>162.18100973589304</c:v>
                </c:pt>
                <c:pt idx="122">
                  <c:v>165.95869074375224</c:v>
                </c:pt>
                <c:pt idx="123">
                  <c:v>169.82436524617444</c:v>
                </c:pt>
                <c:pt idx="124">
                  <c:v>173.78008287493367</c:v>
                </c:pt>
                <c:pt idx="125">
                  <c:v>177.82794100389242</c:v>
                </c:pt>
                <c:pt idx="126">
                  <c:v>181.97008586099426</c:v>
                </c:pt>
                <c:pt idx="127">
                  <c:v>186.20871366628253</c:v>
                </c:pt>
                <c:pt idx="128">
                  <c:v>190.5460717963204</c:v>
                </c:pt>
                <c:pt idx="129">
                  <c:v>194.98445997580009</c:v>
                </c:pt>
                <c:pt idx="130">
                  <c:v>199.52623149688358</c:v>
                </c:pt>
                <c:pt idx="131">
                  <c:v>204.17379446694824</c:v>
                </c:pt>
                <c:pt idx="132">
                  <c:v>208.92961308539932</c:v>
                </c:pt>
                <c:pt idx="133">
                  <c:v>213.79620895021827</c:v>
                </c:pt>
                <c:pt idx="134">
                  <c:v>218.77616239495038</c:v>
                </c:pt>
                <c:pt idx="135">
                  <c:v>223.87211385682895</c:v>
                </c:pt>
                <c:pt idx="136">
                  <c:v>229.08676527677213</c:v>
                </c:pt>
                <c:pt idx="137">
                  <c:v>234.42288153198692</c:v>
                </c:pt>
                <c:pt idx="138">
                  <c:v>239.88329190194381</c:v>
                </c:pt>
                <c:pt idx="139">
                  <c:v>245.47089156849742</c:v>
                </c:pt>
                <c:pt idx="140">
                  <c:v>251.18864315095249</c:v>
                </c:pt>
                <c:pt idx="141">
                  <c:v>257.03957827688049</c:v>
                </c:pt>
                <c:pt idx="142">
                  <c:v>263.02679918953237</c:v>
                </c:pt>
                <c:pt idx="143">
                  <c:v>269.15348039268554</c:v>
                </c:pt>
                <c:pt idx="144">
                  <c:v>275.42287033381047</c:v>
                </c:pt>
                <c:pt idx="145">
                  <c:v>281.83829312643905</c:v>
                </c:pt>
                <c:pt idx="146">
                  <c:v>288.4031503126543</c:v>
                </c:pt>
                <c:pt idx="147">
                  <c:v>295.12092266663188</c:v>
                </c:pt>
                <c:pt idx="148">
                  <c:v>301.99517204019503</c:v>
                </c:pt>
                <c:pt idx="149">
                  <c:v>309.02954325135198</c:v>
                </c:pt>
                <c:pt idx="150">
                  <c:v>316.22776601683069</c:v>
                </c:pt>
                <c:pt idx="151">
                  <c:v>323.59365692962109</c:v>
                </c:pt>
                <c:pt idx="152">
                  <c:v>331.13112148258341</c:v>
                </c:pt>
                <c:pt idx="153">
                  <c:v>338.84415613919498</c:v>
                </c:pt>
                <c:pt idx="154">
                  <c:v>346.73685045252387</c:v>
                </c:pt>
                <c:pt idx="155">
                  <c:v>354.81338923356742</c:v>
                </c:pt>
                <c:pt idx="156">
                  <c:v>363.0780547700931</c:v>
                </c:pt>
                <c:pt idx="157">
                  <c:v>371.5352290971644</c:v>
                </c:pt>
                <c:pt idx="158">
                  <c:v>380.18939632055248</c:v>
                </c:pt>
                <c:pt idx="159">
                  <c:v>389.04514499427199</c:v>
                </c:pt>
                <c:pt idx="160">
                  <c:v>398.10717055348806</c:v>
                </c:pt>
                <c:pt idx="161">
                  <c:v>407.38027780410368</c:v>
                </c:pt>
                <c:pt idx="162">
                  <c:v>416.86938347032606</c:v>
                </c:pt>
                <c:pt idx="163">
                  <c:v>426.57951880158305</c:v>
                </c:pt>
                <c:pt idx="164">
                  <c:v>436.5158322401561</c:v>
                </c:pt>
                <c:pt idx="165">
                  <c:v>446.68359215095342</c:v>
                </c:pt>
                <c:pt idx="166">
                  <c:v>457.08818961486463</c:v>
                </c:pt>
                <c:pt idx="167">
                  <c:v>467.7351412871879</c:v>
                </c:pt>
                <c:pt idx="168">
                  <c:v>478.63009232262738</c:v>
                </c:pt>
                <c:pt idx="169">
                  <c:v>489.77881936842402</c:v>
                </c:pt>
                <c:pt idx="170">
                  <c:v>501.18723362726115</c:v>
                </c:pt>
                <c:pt idx="171">
                  <c:v>512.86138399134154</c:v>
                </c:pt>
                <c:pt idx="172">
                  <c:v>524.80746024976088</c:v>
                </c:pt>
                <c:pt idx="173">
                  <c:v>537.03179637022822</c:v>
                </c:pt>
                <c:pt idx="174">
                  <c:v>549.54087385759942</c:v>
                </c:pt>
                <c:pt idx="175">
                  <c:v>562.34132519032335</c:v>
                </c:pt>
                <c:pt idx="176">
                  <c:v>575.43993733713046</c:v>
                </c:pt>
                <c:pt idx="177">
                  <c:v>588.84365535556242</c:v>
                </c:pt>
                <c:pt idx="178">
                  <c:v>602.55958607433001</c:v>
                </c:pt>
                <c:pt idx="179">
                  <c:v>616.59500186145419</c:v>
                </c:pt>
                <c:pt idx="180">
                  <c:v>630.95734448016458</c:v>
                </c:pt>
                <c:pt idx="181">
                  <c:v>645.65422903462616</c:v>
                </c:pt>
                <c:pt idx="182">
                  <c:v>660.69344800756585</c:v>
                </c:pt>
                <c:pt idx="183">
                  <c:v>676.08297539195144</c:v>
                </c:pt>
                <c:pt idx="184">
                  <c:v>691.83097091890477</c:v>
                </c:pt>
                <c:pt idx="185">
                  <c:v>707.9457843841061</c:v>
                </c:pt>
                <c:pt idx="186">
                  <c:v>724.43596007495671</c:v>
                </c:pt>
                <c:pt idx="187">
                  <c:v>741.31024130088406</c:v>
                </c:pt>
                <c:pt idx="188">
                  <c:v>758.57757502914944</c:v>
                </c:pt>
                <c:pt idx="189">
                  <c:v>776.2471166286565</c:v>
                </c:pt>
                <c:pt idx="190">
                  <c:v>794.32823472424536</c:v>
                </c:pt>
                <c:pt idx="191">
                  <c:v>812.83051616406294</c:v>
                </c:pt>
                <c:pt idx="192">
                  <c:v>831.76377110263309</c:v>
                </c:pt>
                <c:pt idx="193">
                  <c:v>851.13803820233829</c:v>
                </c:pt>
                <c:pt idx="194">
                  <c:v>870.96358995604066</c:v>
                </c:pt>
                <c:pt idx="195">
                  <c:v>891.2509381337054</c:v>
                </c:pt>
                <c:pt idx="196">
                  <c:v>912.0108393558686</c:v>
                </c:pt>
                <c:pt idx="197">
                  <c:v>933.25430079694877</c:v>
                </c:pt>
                <c:pt idx="198">
                  <c:v>954.99258602139264</c:v>
                </c:pt>
                <c:pt idx="199">
                  <c:v>977.23722095576545</c:v>
                </c:pt>
                <c:pt idx="200">
                  <c:v>999.99999999995441</c:v>
                </c:pt>
                <c:pt idx="201">
                  <c:v>1023.2929922807075</c:v>
                </c:pt>
                <c:pt idx="202">
                  <c:v>1047.1285480508516</c:v>
                </c:pt>
                <c:pt idx="203">
                  <c:v>1071.5193052375573</c:v>
                </c:pt>
                <c:pt idx="204">
                  <c:v>1096.4781961431356</c:v>
                </c:pt>
                <c:pt idx="205">
                  <c:v>1122.0184543019118</c:v>
                </c:pt>
                <c:pt idx="206">
                  <c:v>1148.1536214968307</c:v>
                </c:pt>
                <c:pt idx="207">
                  <c:v>1174.8975549394763</c:v>
                </c:pt>
                <c:pt idx="208">
                  <c:v>1202.2644346173583</c:v>
                </c:pt>
                <c:pt idx="209">
                  <c:v>1230.2687708123256</c:v>
                </c:pt>
                <c:pt idx="210">
                  <c:v>1258.9254117941109</c:v>
                </c:pt>
                <c:pt idx="211">
                  <c:v>1288.2495516930751</c:v>
                </c:pt>
                <c:pt idx="212">
                  <c:v>1318.256738556348</c:v>
                </c:pt>
                <c:pt idx="213">
                  <c:v>1348.9628825915918</c:v>
                </c:pt>
                <c:pt idx="214">
                  <c:v>1380.3842646028227</c:v>
                </c:pt>
                <c:pt idx="215">
                  <c:v>1412.5375446226906</c:v>
                </c:pt>
                <c:pt idx="216">
                  <c:v>1445.439770745862</c:v>
                </c:pt>
                <c:pt idx="217">
                  <c:v>1479.1083881681402</c:v>
                </c:pt>
                <c:pt idx="218">
                  <c:v>1513.5612484361043</c:v>
                </c:pt>
                <c:pt idx="219">
                  <c:v>1548.8166189123763</c:v>
                </c:pt>
                <c:pt idx="220">
                  <c:v>1584.8931924610044</c:v>
                </c:pt>
                <c:pt idx="221">
                  <c:v>1621.8100973588198</c:v>
                </c:pt>
                <c:pt idx="222">
                  <c:v>1659.5869074374477</c:v>
                </c:pt>
                <c:pt idx="223">
                  <c:v>1698.2436524616271</c:v>
                </c:pt>
                <c:pt idx="224">
                  <c:v>1737.8008287492569</c:v>
                </c:pt>
                <c:pt idx="225">
                  <c:v>1778.2794100387996</c:v>
                </c:pt>
                <c:pt idx="226">
                  <c:v>1819.7008586098589</c:v>
                </c:pt>
                <c:pt idx="227">
                  <c:v>1862.0871366627398</c:v>
                </c:pt>
                <c:pt idx="228">
                  <c:v>1905.4607179631164</c:v>
                </c:pt>
                <c:pt idx="229">
                  <c:v>1949.8445997579113</c:v>
                </c:pt>
                <c:pt idx="230">
                  <c:v>1995.262314968744</c:v>
                </c:pt>
                <c:pt idx="231">
                  <c:v>2041.7379446693885</c:v>
                </c:pt>
                <c:pt idx="232">
                  <c:v>2089.296130853897</c:v>
                </c:pt>
                <c:pt idx="233">
                  <c:v>2137.9620895020862</c:v>
                </c:pt>
                <c:pt idx="234">
                  <c:v>2187.7616239494032</c:v>
                </c:pt>
                <c:pt idx="235">
                  <c:v>2238.7211385681862</c:v>
                </c:pt>
                <c:pt idx="236">
                  <c:v>2290.867652767618</c:v>
                </c:pt>
                <c:pt idx="237">
                  <c:v>2344.2288153197615</c:v>
                </c:pt>
                <c:pt idx="238">
                  <c:v>2398.8329190193276</c:v>
                </c:pt>
                <c:pt idx="239">
                  <c:v>2454.7089156848615</c:v>
                </c:pt>
                <c:pt idx="240">
                  <c:v>2511.8864315094092</c:v>
                </c:pt>
                <c:pt idx="241">
                  <c:v>2570.3957827686886</c:v>
                </c:pt>
                <c:pt idx="242">
                  <c:v>2630.2679918952026</c:v>
                </c:pt>
                <c:pt idx="243">
                  <c:v>2691.5348039267319</c:v>
                </c:pt>
                <c:pt idx="244">
                  <c:v>2754.2287033379807</c:v>
                </c:pt>
                <c:pt idx="245">
                  <c:v>2818.3829312642606</c:v>
                </c:pt>
                <c:pt idx="246">
                  <c:v>2884.0315031264108</c:v>
                </c:pt>
                <c:pt idx="247">
                  <c:v>2951.209226666183</c:v>
                </c:pt>
                <c:pt idx="248">
                  <c:v>3019.9517204018084</c:v>
                </c:pt>
                <c:pt idx="249">
                  <c:v>3090.2954325133778</c:v>
                </c:pt>
                <c:pt idx="250">
                  <c:v>3162.2776601681612</c:v>
                </c:pt>
                <c:pt idx="251">
                  <c:v>3235.9365692960591</c:v>
                </c:pt>
                <c:pt idx="252">
                  <c:v>3311.3112148256819</c:v>
                </c:pt>
                <c:pt idx="253">
                  <c:v>3388.4415613917968</c:v>
                </c:pt>
                <c:pt idx="254">
                  <c:v>3467.3685045250759</c:v>
                </c:pt>
                <c:pt idx="255">
                  <c:v>3548.1338923355147</c:v>
                </c:pt>
                <c:pt idx="256">
                  <c:v>3630.7805477007673</c:v>
                </c:pt>
                <c:pt idx="257">
                  <c:v>3715.3522909714734</c:v>
                </c:pt>
                <c:pt idx="258">
                  <c:v>3801.8939632053534</c:v>
                </c:pt>
                <c:pt idx="259">
                  <c:v>3890.4514499425413</c:v>
                </c:pt>
                <c:pt idx="260">
                  <c:v>3981.0717055347013</c:v>
                </c:pt>
                <c:pt idx="261">
                  <c:v>4073.8027780408493</c:v>
                </c:pt>
                <c:pt idx="262">
                  <c:v>4168.6938347030691</c:v>
                </c:pt>
                <c:pt idx="263">
                  <c:v>4265.7951880156343</c:v>
                </c:pt>
                <c:pt idx="264">
                  <c:v>4365.1583224013602</c:v>
                </c:pt>
                <c:pt idx="265">
                  <c:v>4466.8359215092214</c:v>
                </c:pt>
                <c:pt idx="266">
                  <c:v>4570.8818961483385</c:v>
                </c:pt>
                <c:pt idx="267">
                  <c:v>4677.3514128715524</c:v>
                </c:pt>
                <c:pt idx="268">
                  <c:v>4786.3009232259519</c:v>
                </c:pt>
                <c:pt idx="269">
                  <c:v>4897.7881936840113</c:v>
                </c:pt>
                <c:pt idx="270">
                  <c:v>5011.8723362722694</c:v>
                </c:pt>
                <c:pt idx="271">
                  <c:v>5128.6138399131842</c:v>
                </c:pt>
                <c:pt idx="272">
                  <c:v>5248.0746024972414</c:v>
                </c:pt>
                <c:pt idx="273">
                  <c:v>5370.3179637020403</c:v>
                </c:pt>
                <c:pt idx="274">
                  <c:v>5495.4087385757366</c:v>
                </c:pt>
                <c:pt idx="275">
                  <c:v>5623.4132519029799</c:v>
                </c:pt>
                <c:pt idx="276">
                  <c:v>5754.3993733710458</c:v>
                </c:pt>
                <c:pt idx="277">
                  <c:v>5888.4365535553534</c:v>
                </c:pt>
                <c:pt idx="278">
                  <c:v>6025.5958607430284</c:v>
                </c:pt>
                <c:pt idx="279">
                  <c:v>6165.9500186142586</c:v>
                </c:pt>
                <c:pt idx="280">
                  <c:v>6309.5734448013563</c:v>
                </c:pt>
                <c:pt idx="281">
                  <c:v>6456.5422903459648</c:v>
                </c:pt>
                <c:pt idx="282">
                  <c:v>6606.9344800753552</c:v>
                </c:pt>
                <c:pt idx="283">
                  <c:v>6760.8297539191981</c:v>
                </c:pt>
                <c:pt idx="284">
                  <c:v>6918.3097091887303</c:v>
                </c:pt>
                <c:pt idx="285">
                  <c:v>7079.4578438407289</c:v>
                </c:pt>
                <c:pt idx="286">
                  <c:v>7244.3596007492342</c:v>
                </c:pt>
                <c:pt idx="287">
                  <c:v>7413.1024130085061</c:v>
                </c:pt>
                <c:pt idx="288">
                  <c:v>7585.775750291139</c:v>
                </c:pt>
                <c:pt idx="289">
                  <c:v>7762.4711662862155</c:v>
                </c:pt>
                <c:pt idx="290">
                  <c:v>7943.282347242096</c:v>
                </c:pt>
                <c:pt idx="291">
                  <c:v>8128.3051616402554</c:v>
                </c:pt>
                <c:pt idx="292">
                  <c:v>8317.6377110259546</c:v>
                </c:pt>
                <c:pt idx="293">
                  <c:v>8511.3803820229914</c:v>
                </c:pt>
                <c:pt idx="294">
                  <c:v>8709.6358995600149</c:v>
                </c:pt>
                <c:pt idx="295">
                  <c:v>8912.5093813366439</c:v>
                </c:pt>
                <c:pt idx="296">
                  <c:v>9120.1083935582665</c:v>
                </c:pt>
                <c:pt idx="297">
                  <c:v>9332.5430079690595</c:v>
                </c:pt>
                <c:pt idx="298">
                  <c:v>9549.9258602134869</c:v>
                </c:pt>
                <c:pt idx="299">
                  <c:v>9772.3722095572139</c:v>
                </c:pt>
                <c:pt idx="300">
                  <c:v>9999.999999999085</c:v>
                </c:pt>
                <c:pt idx="301">
                  <c:v>10232.929922806605</c:v>
                </c:pt>
                <c:pt idx="302">
                  <c:v>10471.285480508035</c:v>
                </c:pt>
                <c:pt idx="303">
                  <c:v>10715.1930523751</c:v>
                </c:pt>
                <c:pt idx="304">
                  <c:v>10964.781961430843</c:v>
                </c:pt>
                <c:pt idx="305">
                  <c:v>11220.184543018602</c:v>
                </c:pt>
                <c:pt idx="306">
                  <c:v>11481.536214967771</c:v>
                </c:pt>
                <c:pt idx="307">
                  <c:v>11748.975549394234</c:v>
                </c:pt>
                <c:pt idx="308">
                  <c:v>12022.644346173041</c:v>
                </c:pt>
                <c:pt idx="309">
                  <c:v>12302.687708122701</c:v>
                </c:pt>
                <c:pt idx="310">
                  <c:v>12589.254117940509</c:v>
                </c:pt>
                <c:pt idx="311">
                  <c:v>12882.49551693017</c:v>
                </c:pt>
                <c:pt idx="312">
                  <c:v>13182.567385562568</c:v>
                </c:pt>
                <c:pt idx="313">
                  <c:v>13489.628825914997</c:v>
                </c:pt>
                <c:pt idx="314">
                  <c:v>13803.842646027273</c:v>
                </c:pt>
                <c:pt idx="315">
                  <c:v>14125.375446225929</c:v>
                </c:pt>
                <c:pt idx="316">
                  <c:v>14454.397707457649</c:v>
                </c:pt>
                <c:pt idx="317">
                  <c:v>14791.083881680381</c:v>
                </c:pt>
                <c:pt idx="318">
                  <c:v>15135.612484360348</c:v>
                </c:pt>
                <c:pt idx="319">
                  <c:v>15488.166189123038</c:v>
                </c:pt>
                <c:pt idx="320">
                  <c:v>15848.931924609346</c:v>
                </c:pt>
                <c:pt idx="321">
                  <c:v>16218.100973587467</c:v>
                </c:pt>
                <c:pt idx="322">
                  <c:v>16595.869074373699</c:v>
                </c:pt>
                <c:pt idx="323">
                  <c:v>16982.436524615492</c:v>
                </c:pt>
                <c:pt idx="324">
                  <c:v>17378.008287491753</c:v>
                </c:pt>
                <c:pt idx="325">
                  <c:v>17782.794100387211</c:v>
                </c:pt>
                <c:pt idx="326">
                  <c:v>18197.008586097767</c:v>
                </c:pt>
                <c:pt idx="327">
                  <c:v>18620.871366626525</c:v>
                </c:pt>
                <c:pt idx="328">
                  <c:v>19054.607179630271</c:v>
                </c:pt>
                <c:pt idx="329">
                  <c:v>19498.445997578234</c:v>
                </c:pt>
                <c:pt idx="330">
                  <c:v>19952.623149686522</c:v>
                </c:pt>
                <c:pt idx="331">
                  <c:v>20417.379446692965</c:v>
                </c:pt>
                <c:pt idx="332">
                  <c:v>20892.961308538012</c:v>
                </c:pt>
                <c:pt idx="333">
                  <c:v>21379.620895019878</c:v>
                </c:pt>
                <c:pt idx="334">
                  <c:v>21877.616239493025</c:v>
                </c:pt>
                <c:pt idx="335">
                  <c:v>22387.211385680836</c:v>
                </c:pt>
                <c:pt idx="336">
                  <c:v>22908.676527675107</c:v>
                </c:pt>
                <c:pt idx="337">
                  <c:v>23442.288153196576</c:v>
                </c:pt>
                <c:pt idx="338">
                  <c:v>23988.329190192155</c:v>
                </c:pt>
                <c:pt idx="339">
                  <c:v>24547.089156847487</c:v>
                </c:pt>
                <c:pt idx="340">
                  <c:v>25118.864315092917</c:v>
                </c:pt>
                <c:pt idx="341">
                  <c:v>25703.957827685728</c:v>
                </c:pt>
                <c:pt idx="342">
                  <c:v>26302.679918950838</c:v>
                </c:pt>
                <c:pt idx="343">
                  <c:v>26915.348039266104</c:v>
                </c:pt>
                <c:pt idx="344">
                  <c:v>27542.287033378489</c:v>
                </c:pt>
                <c:pt idx="345">
                  <c:v>28183.829312641337</c:v>
                </c:pt>
                <c:pt idx="346">
                  <c:v>28840.31503126278</c:v>
                </c:pt>
                <c:pt idx="347">
                  <c:v>29512.0922666605</c:v>
                </c:pt>
                <c:pt idx="348">
                  <c:v>30199.517204016724</c:v>
                </c:pt>
                <c:pt idx="349">
                  <c:v>30902.95432513233</c:v>
                </c:pt>
                <c:pt idx="350">
                  <c:v>31622.776601680187</c:v>
                </c:pt>
                <c:pt idx="351">
                  <c:v>32359.365692959134</c:v>
                </c:pt>
                <c:pt idx="352">
                  <c:v>33113.112148255328</c:v>
                </c:pt>
                <c:pt idx="353">
                  <c:v>33884.415613916382</c:v>
                </c:pt>
                <c:pt idx="354">
                  <c:v>34673.685045249258</c:v>
                </c:pt>
                <c:pt idx="355">
                  <c:v>35481.338923353484</c:v>
                </c:pt>
                <c:pt idx="356">
                  <c:v>36307.805477005975</c:v>
                </c:pt>
                <c:pt idx="357">
                  <c:v>37153.522909712992</c:v>
                </c:pt>
                <c:pt idx="358">
                  <c:v>38018.939632051821</c:v>
                </c:pt>
                <c:pt idx="359">
                  <c:v>38904.514499422759</c:v>
                </c:pt>
                <c:pt idx="360">
                  <c:v>39810.717055344299</c:v>
                </c:pt>
                <c:pt idx="361">
                  <c:v>40738.027780405646</c:v>
                </c:pt>
                <c:pt idx="362">
                  <c:v>41686.938347027775</c:v>
                </c:pt>
                <c:pt idx="363">
                  <c:v>42657.951880153436</c:v>
                </c:pt>
                <c:pt idx="364">
                  <c:v>43651.583224010632</c:v>
                </c:pt>
                <c:pt idx="365">
                  <c:v>44668.359215090204</c:v>
                </c:pt>
                <c:pt idx="366">
                  <c:v>45708.818961481244</c:v>
                </c:pt>
                <c:pt idx="367">
                  <c:v>46773.51412871341</c:v>
                </c:pt>
                <c:pt idx="368">
                  <c:v>47863.009232257275</c:v>
                </c:pt>
                <c:pt idx="369">
                  <c:v>48977.881936837905</c:v>
                </c:pt>
                <c:pt idx="370">
                  <c:v>50118.723362720346</c:v>
                </c:pt>
                <c:pt idx="371">
                  <c:v>51286.138399129442</c:v>
                </c:pt>
                <c:pt idx="372">
                  <c:v>52480.74602497014</c:v>
                </c:pt>
                <c:pt idx="373">
                  <c:v>53703.179637017885</c:v>
                </c:pt>
                <c:pt idx="374">
                  <c:v>54954.087385754894</c:v>
                </c:pt>
                <c:pt idx="375">
                  <c:v>56234.13251902716</c:v>
                </c:pt>
                <c:pt idx="376">
                  <c:v>57543.993733707866</c:v>
                </c:pt>
                <c:pt idx="377">
                  <c:v>58884.365535550882</c:v>
                </c:pt>
                <c:pt idx="378">
                  <c:v>60255.958607427456</c:v>
                </c:pt>
                <c:pt idx="379">
                  <c:v>61659.500186139703</c:v>
                </c:pt>
                <c:pt idx="380">
                  <c:v>63095.734448010713</c:v>
                </c:pt>
                <c:pt idx="381">
                  <c:v>64565.422903456732</c:v>
                </c:pt>
                <c:pt idx="382">
                  <c:v>66069.344800750579</c:v>
                </c:pt>
                <c:pt idx="383">
                  <c:v>67608.297539188818</c:v>
                </c:pt>
                <c:pt idx="384">
                  <c:v>69183.097091884178</c:v>
                </c:pt>
                <c:pt idx="385">
                  <c:v>70794.578438404104</c:v>
                </c:pt>
                <c:pt idx="386">
                  <c:v>72443.596007489075</c:v>
                </c:pt>
                <c:pt idx="387">
                  <c:v>74131.024130081583</c:v>
                </c:pt>
                <c:pt idx="388">
                  <c:v>75857.757502908105</c:v>
                </c:pt>
                <c:pt idx="389">
                  <c:v>77624.711662858521</c:v>
                </c:pt>
                <c:pt idx="390">
                  <c:v>79432.823472417236</c:v>
                </c:pt>
                <c:pt idx="391">
                  <c:v>81283.051616398749</c:v>
                </c:pt>
                <c:pt idx="392">
                  <c:v>83176.377110255809</c:v>
                </c:pt>
                <c:pt idx="393">
                  <c:v>85113.80382022608</c:v>
                </c:pt>
                <c:pt idx="394">
                  <c:v>87096.358995596063</c:v>
                </c:pt>
                <c:pt idx="395">
                  <c:v>89125.093813362269</c:v>
                </c:pt>
                <c:pt idx="396">
                  <c:v>91201.083935578397</c:v>
                </c:pt>
                <c:pt idx="397">
                  <c:v>93325.430079686383</c:v>
                </c:pt>
                <c:pt idx="398">
                  <c:v>95499.258602130576</c:v>
                </c:pt>
                <c:pt idx="399">
                  <c:v>97723.722095567558</c:v>
                </c:pt>
                <c:pt idx="400">
                  <c:v>99999.999999986161</c:v>
                </c:pt>
                <c:pt idx="401">
                  <c:v>102329.29922806143</c:v>
                </c:pt>
                <c:pt idx="402">
                  <c:v>104712.85480507564</c:v>
                </c:pt>
                <c:pt idx="403">
                  <c:v>107151.93052374598</c:v>
                </c:pt>
                <c:pt idx="404">
                  <c:v>109647.81961430328</c:v>
                </c:pt>
                <c:pt idx="405">
                  <c:v>112201.84543017838</c:v>
                </c:pt>
                <c:pt idx="406">
                  <c:v>114815.36214967008</c:v>
                </c:pt>
                <c:pt idx="407">
                  <c:v>117489.75549393412</c:v>
                </c:pt>
                <c:pt idx="408">
                  <c:v>120226.443461722</c:v>
                </c:pt>
                <c:pt idx="409">
                  <c:v>123026.87708121841</c:v>
                </c:pt>
                <c:pt idx="410">
                  <c:v>125892.54117939672</c:v>
                </c:pt>
                <c:pt idx="411">
                  <c:v>128824.95516929292</c:v>
                </c:pt>
                <c:pt idx="412">
                  <c:v>131825.67385561951</c:v>
                </c:pt>
                <c:pt idx="413">
                  <c:v>134896.28825914365</c:v>
                </c:pt>
                <c:pt idx="414">
                  <c:v>138038.42646026649</c:v>
                </c:pt>
                <c:pt idx="415">
                  <c:v>141253.75446225292</c:v>
                </c:pt>
                <c:pt idx="416">
                  <c:v>144543.9770745697</c:v>
                </c:pt>
                <c:pt idx="417">
                  <c:v>147910.8388167969</c:v>
                </c:pt>
                <c:pt idx="418">
                  <c:v>151356.12484359666</c:v>
                </c:pt>
                <c:pt idx="419">
                  <c:v>154881.6618912234</c:v>
                </c:pt>
                <c:pt idx="420">
                  <c:v>158489.31924608603</c:v>
                </c:pt>
                <c:pt idx="421">
                  <c:v>162181.00973586706</c:v>
                </c:pt>
                <c:pt idx="422">
                  <c:v>165958.69074372921</c:v>
                </c:pt>
                <c:pt idx="423">
                  <c:v>169824.36524614724</c:v>
                </c:pt>
                <c:pt idx="424">
                  <c:v>173780.08287490971</c:v>
                </c:pt>
                <c:pt idx="425">
                  <c:v>177827.94100386379</c:v>
                </c:pt>
                <c:pt idx="426">
                  <c:v>181970.08586096915</c:v>
                </c:pt>
                <c:pt idx="427">
                  <c:v>186208.71366625719</c:v>
                </c:pt>
                <c:pt idx="428">
                  <c:v>190546.07179629413</c:v>
                </c:pt>
                <c:pt idx="429">
                  <c:v>194984.45997577321</c:v>
                </c:pt>
                <c:pt idx="430">
                  <c:v>199526.23149685588</c:v>
                </c:pt>
                <c:pt idx="431">
                  <c:v>204173.79446692046</c:v>
                </c:pt>
                <c:pt idx="432">
                  <c:v>208929.61308537069</c:v>
                </c:pt>
                <c:pt idx="433">
                  <c:v>213796.20895018877</c:v>
                </c:pt>
                <c:pt idx="434">
                  <c:v>218776.16239492001</c:v>
                </c:pt>
                <c:pt idx="435">
                  <c:v>223872.11385679827</c:v>
                </c:pt>
                <c:pt idx="436">
                  <c:v>229086.76527674074</c:v>
                </c:pt>
                <c:pt idx="437">
                  <c:v>234422.88153195477</c:v>
                </c:pt>
                <c:pt idx="438">
                  <c:v>239883.2919019103</c:v>
                </c:pt>
                <c:pt idx="439">
                  <c:v>245470.89156846379</c:v>
                </c:pt>
                <c:pt idx="440">
                  <c:v>251188.64315091784</c:v>
                </c:pt>
                <c:pt idx="441">
                  <c:v>257039.57827684525</c:v>
                </c:pt>
                <c:pt idx="442">
                  <c:v>263026.79918949609</c:v>
                </c:pt>
                <c:pt idx="443">
                  <c:v>269153.4803926489</c:v>
                </c:pt>
                <c:pt idx="444">
                  <c:v>275422.8703337725</c:v>
                </c:pt>
                <c:pt idx="445">
                  <c:v>281838.29312640015</c:v>
                </c:pt>
                <c:pt idx="446">
                  <c:v>288403.15031261428</c:v>
                </c:pt>
                <c:pt idx="447">
                  <c:v>295120.92266659118</c:v>
                </c:pt>
                <c:pt idx="448">
                  <c:v>301995.17204015364</c:v>
                </c:pt>
                <c:pt idx="449">
                  <c:v>309029.54325130989</c:v>
                </c:pt>
                <c:pt idx="450">
                  <c:v>316227.76601678703</c:v>
                </c:pt>
                <c:pt idx="451">
                  <c:v>323593.65692957619</c:v>
                </c:pt>
                <c:pt idx="452">
                  <c:v>331131.12148253008</c:v>
                </c:pt>
                <c:pt idx="453">
                  <c:v>338844.15613914072</c:v>
                </c:pt>
                <c:pt idx="454">
                  <c:v>346736.85045246832</c:v>
                </c:pt>
                <c:pt idx="455">
                  <c:v>354813.38923351065</c:v>
                </c:pt>
                <c:pt idx="456">
                  <c:v>363078.05477003433</c:v>
                </c:pt>
                <c:pt idx="457">
                  <c:v>371535.22909710457</c:v>
                </c:pt>
                <c:pt idx="458">
                  <c:v>380189.39632049162</c:v>
                </c:pt>
                <c:pt idx="459">
                  <c:v>389045.1449942094</c:v>
                </c:pt>
                <c:pt idx="460">
                  <c:v>398107.17055342434</c:v>
                </c:pt>
                <c:pt idx="461">
                  <c:v>407380.27780403878</c:v>
                </c:pt>
                <c:pt idx="462">
                  <c:v>416869.38347025897</c:v>
                </c:pt>
                <c:pt idx="463">
                  <c:v>426579.51880151441</c:v>
                </c:pt>
                <c:pt idx="464">
                  <c:v>436515.83224008582</c:v>
                </c:pt>
                <c:pt idx="465">
                  <c:v>446683.59215088189</c:v>
                </c:pt>
                <c:pt idx="466">
                  <c:v>457088.18961479183</c:v>
                </c:pt>
                <c:pt idx="467">
                  <c:v>467735.1412871122</c:v>
                </c:pt>
                <c:pt idx="468">
                  <c:v>478630.09232255031</c:v>
                </c:pt>
                <c:pt idx="469">
                  <c:v>489778.81936835608</c:v>
                </c:pt>
                <c:pt idx="470">
                  <c:v>501187.23362718092</c:v>
                </c:pt>
                <c:pt idx="471">
                  <c:v>512861.38399127132</c:v>
                </c:pt>
                <c:pt idx="472">
                  <c:v>524807.46024967683</c:v>
                </c:pt>
                <c:pt idx="473">
                  <c:v>537031.79637015366</c:v>
                </c:pt>
                <c:pt idx="474">
                  <c:v>549540.87385752413</c:v>
                </c:pt>
                <c:pt idx="475">
                  <c:v>562341.32519024622</c:v>
                </c:pt>
                <c:pt idx="476">
                  <c:v>575439.93733705161</c:v>
                </c:pt>
                <c:pt idx="477">
                  <c:v>588843.6553554812</c:v>
                </c:pt>
                <c:pt idx="478">
                  <c:v>602559.58607424737</c:v>
                </c:pt>
                <c:pt idx="479">
                  <c:v>616595.00186136924</c:v>
                </c:pt>
                <c:pt idx="480">
                  <c:v>630957.34448007762</c:v>
                </c:pt>
                <c:pt idx="481">
                  <c:v>645654.2290345371</c:v>
                </c:pt>
                <c:pt idx="482">
                  <c:v>660693.44800747593</c:v>
                </c:pt>
                <c:pt idx="483">
                  <c:v>676082.97539185884</c:v>
                </c:pt>
                <c:pt idx="484">
                  <c:v>691830.97091880941</c:v>
                </c:pt>
                <c:pt idx="485">
                  <c:v>707945.7843840078</c:v>
                </c:pt>
                <c:pt idx="486">
                  <c:v>724435.96007485816</c:v>
                </c:pt>
                <c:pt idx="487">
                  <c:v>741310.24130078242</c:v>
                </c:pt>
                <c:pt idx="488">
                  <c:v>758577.57502904546</c:v>
                </c:pt>
                <c:pt idx="489">
                  <c:v>776247.11662854883</c:v>
                </c:pt>
                <c:pt idx="490">
                  <c:v>794328.23472413654</c:v>
                </c:pt>
                <c:pt idx="491">
                  <c:v>812830.51616395079</c:v>
                </c:pt>
                <c:pt idx="492">
                  <c:v>831763.77110251901</c:v>
                </c:pt>
                <c:pt idx="493">
                  <c:v>851138.03820222092</c:v>
                </c:pt>
                <c:pt idx="494">
                  <c:v>870963.58995591977</c:v>
                </c:pt>
                <c:pt idx="495">
                  <c:v>891250.93813358247</c:v>
                </c:pt>
                <c:pt idx="496">
                  <c:v>912010.83935574279</c:v>
                </c:pt>
                <c:pt idx="497">
                  <c:v>933254.30079682008</c:v>
                </c:pt>
                <c:pt idx="498">
                  <c:v>954992.58602126094</c:v>
                </c:pt>
                <c:pt idx="499">
                  <c:v>977237.22095560899</c:v>
                </c:pt>
                <c:pt idx="500">
                  <c:v>999999.99999979523</c:v>
                </c:pt>
                <c:pt idx="501">
                  <c:v>1023292.9922805427</c:v>
                </c:pt>
                <c:pt idx="502">
                  <c:v>1047128.5480506831</c:v>
                </c:pt>
                <c:pt idx="503">
                  <c:v>1071519.3052373847</c:v>
                </c:pt>
                <c:pt idx="504">
                  <c:v>1096478.1961429601</c:v>
                </c:pt>
                <c:pt idx="505">
                  <c:v>1122018.4543017331</c:v>
                </c:pt>
                <c:pt idx="506">
                  <c:v>1148153.6214966469</c:v>
                </c:pt>
                <c:pt idx="507">
                  <c:v>1174897.5549392861</c:v>
                </c:pt>
                <c:pt idx="508">
                  <c:v>1202264.4346171657</c:v>
                </c:pt>
                <c:pt idx="509">
                  <c:v>1230268.7708121287</c:v>
                </c:pt>
                <c:pt idx="510">
                  <c:v>1258925.4117939083</c:v>
                </c:pt>
                <c:pt idx="511">
                  <c:v>1288249.5516928688</c:v>
                </c:pt>
                <c:pt idx="512">
                  <c:v>1318256.738556138</c:v>
                </c:pt>
                <c:pt idx="513">
                  <c:v>1348962.8825913756</c:v>
                </c:pt>
                <c:pt idx="514">
                  <c:v>1380384.2646026004</c:v>
                </c:pt>
                <c:pt idx="515">
                  <c:v>1412537.5446224629</c:v>
                </c:pt>
                <c:pt idx="516">
                  <c:v>1445439.770745632</c:v>
                </c:pt>
                <c:pt idx="517">
                  <c:v>1479108.3881679047</c:v>
                </c:pt>
                <c:pt idx="518">
                  <c:v>1513561.2484358957</c:v>
                </c:pt>
                <c:pt idx="519">
                  <c:v>1548816.6189121613</c:v>
                </c:pt>
                <c:pt idx="520">
                  <c:v>1584893.1924607859</c:v>
                </c:pt>
                <c:pt idx="521">
                  <c:v>1621810.0973585974</c:v>
                </c:pt>
                <c:pt idx="522">
                  <c:v>1659586.9074372202</c:v>
                </c:pt>
                <c:pt idx="523">
                  <c:v>1698243.6524613928</c:v>
                </c:pt>
                <c:pt idx="524">
                  <c:v>1737800.8287490157</c:v>
                </c:pt>
                <c:pt idx="525">
                  <c:v>1778279.4100385576</c:v>
                </c:pt>
                <c:pt idx="526">
                  <c:v>1819700.8586096095</c:v>
                </c:pt>
                <c:pt idx="527">
                  <c:v>1862087.1366624846</c:v>
                </c:pt>
                <c:pt idx="528">
                  <c:v>1905460.717962852</c:v>
                </c:pt>
                <c:pt idx="529">
                  <c:v>1949844.5997576441</c:v>
                </c:pt>
                <c:pt idx="530">
                  <c:v>1995262.3149684689</c:v>
                </c:pt>
                <c:pt idx="531">
                  <c:v>2041737.9446691088</c:v>
                </c:pt>
                <c:pt idx="532">
                  <c:v>2089296.1308536089</c:v>
                </c:pt>
                <c:pt idx="533">
                  <c:v>2137962.0895017954</c:v>
                </c:pt>
                <c:pt idx="534">
                  <c:v>2187761.6239491012</c:v>
                </c:pt>
                <c:pt idx="535">
                  <c:v>2238721.1385678779</c:v>
                </c:pt>
                <c:pt idx="536">
                  <c:v>2290867.6527673001</c:v>
                </c:pt>
                <c:pt idx="537">
                  <c:v>2344228.8153194422</c:v>
                </c:pt>
                <c:pt idx="538">
                  <c:v>2398832.9190189992</c:v>
                </c:pt>
                <c:pt idx="539">
                  <c:v>2454708.9156845231</c:v>
                </c:pt>
                <c:pt idx="540">
                  <c:v>2511886.4315090608</c:v>
                </c:pt>
                <c:pt idx="541">
                  <c:v>2570395.7827683366</c:v>
                </c:pt>
                <c:pt idx="542">
                  <c:v>2630267.9918948421</c:v>
                </c:pt>
                <c:pt idx="543">
                  <c:v>2691534.8039263631</c:v>
                </c:pt>
                <c:pt idx="544">
                  <c:v>2754228.7033375958</c:v>
                </c:pt>
                <c:pt idx="545">
                  <c:v>2818382.9312638696</c:v>
                </c:pt>
                <c:pt idx="546">
                  <c:v>2884031.5031259414</c:v>
                </c:pt>
                <c:pt idx="547">
                  <c:v>2951209.2266657106</c:v>
                </c:pt>
                <c:pt idx="548">
                  <c:v>3019951.7204013248</c:v>
                </c:pt>
                <c:pt idx="549">
                  <c:v>3090295.4325128831</c:v>
                </c:pt>
                <c:pt idx="550">
                  <c:v>3162277.660167655</c:v>
                </c:pt>
                <c:pt idx="551">
                  <c:v>3235936.569295547</c:v>
                </c:pt>
                <c:pt idx="552">
                  <c:v>3311311.214825152</c:v>
                </c:pt>
                <c:pt idx="553">
                  <c:v>3388441.5613912484</c:v>
                </c:pt>
                <c:pt idx="554">
                  <c:v>3467368.5045245206</c:v>
                </c:pt>
                <c:pt idx="555">
                  <c:v>3548133.8923349464</c:v>
                </c:pt>
                <c:pt idx="556">
                  <c:v>3630780.5477001863</c:v>
                </c:pt>
                <c:pt idx="557">
                  <c:v>3715352.2909708717</c:v>
                </c:pt>
                <c:pt idx="558">
                  <c:v>3801893.9632047382</c:v>
                </c:pt>
                <c:pt idx="559">
                  <c:v>3890451.4499419183</c:v>
                </c:pt>
                <c:pt idx="560">
                  <c:v>3981071.7055340637</c:v>
                </c:pt>
                <c:pt idx="561">
                  <c:v>4073802.7780401972</c:v>
                </c:pt>
                <c:pt idx="562">
                  <c:v>4168693.8347023944</c:v>
                </c:pt>
                <c:pt idx="563">
                  <c:v>4265795.1880149515</c:v>
                </c:pt>
                <c:pt idx="564">
                  <c:v>4365158.3224006621</c:v>
                </c:pt>
                <c:pt idx="565">
                  <c:v>4466835.9215086093</c:v>
                </c:pt>
                <c:pt idx="566">
                  <c:v>4570881.8961477047</c:v>
                </c:pt>
                <c:pt idx="567">
                  <c:v>4677351.4128709026</c:v>
                </c:pt>
                <c:pt idx="568">
                  <c:v>4786300.9232252873</c:v>
                </c:pt>
                <c:pt idx="569">
                  <c:v>4897788.1936833402</c:v>
                </c:pt>
                <c:pt idx="570">
                  <c:v>5011872.3362715738</c:v>
                </c:pt>
                <c:pt idx="571">
                  <c:v>5128613.8399124723</c:v>
                </c:pt>
                <c:pt idx="572">
                  <c:v>5248074.6024965318</c:v>
                </c:pt>
                <c:pt idx="573">
                  <c:v>5370317.9637012947</c:v>
                </c:pt>
                <c:pt idx="574">
                  <c:v>5495408.7385749836</c:v>
                </c:pt>
                <c:pt idx="575">
                  <c:v>5623413.2519021994</c:v>
                </c:pt>
                <c:pt idx="576">
                  <c:v>5754399.3733702572</c:v>
                </c:pt>
                <c:pt idx="577">
                  <c:v>5888436.5535545461</c:v>
                </c:pt>
                <c:pt idx="578">
                  <c:v>6025595.860742202</c:v>
                </c:pt>
                <c:pt idx="579">
                  <c:v>6165950.0186134027</c:v>
                </c:pt>
                <c:pt idx="580">
                  <c:v>6309573.4448004914</c:v>
                </c:pt>
                <c:pt idx="581">
                  <c:v>6456542.2903450802</c:v>
                </c:pt>
                <c:pt idx="582">
                  <c:v>6606934.4800744494</c:v>
                </c:pt>
                <c:pt idx="583">
                  <c:v>6760829.7539182715</c:v>
                </c:pt>
                <c:pt idx="584">
                  <c:v>6918309.7091877824</c:v>
                </c:pt>
                <c:pt idx="585">
                  <c:v>7079457.843839759</c:v>
                </c:pt>
                <c:pt idx="586">
                  <c:v>7244359.6007482419</c:v>
                </c:pt>
                <c:pt idx="587">
                  <c:v>7413102.4130074773</c:v>
                </c:pt>
                <c:pt idx="588">
                  <c:v>7585775.7502901126</c:v>
                </c:pt>
                <c:pt idx="589">
                  <c:v>7762471.1662851516</c:v>
                </c:pt>
                <c:pt idx="590">
                  <c:v>7943282.3472409938</c:v>
                </c:pt>
                <c:pt idx="591">
                  <c:v>8128305.1616391279</c:v>
                </c:pt>
                <c:pt idx="592">
                  <c:v>8317637.7110248012</c:v>
                </c:pt>
                <c:pt idx="593">
                  <c:v>8511380.3820216134</c:v>
                </c:pt>
                <c:pt idx="594">
                  <c:v>8709635.8995586205</c:v>
                </c:pt>
                <c:pt idx="595">
                  <c:v>8912509.3813352175</c:v>
                </c:pt>
                <c:pt idx="596">
                  <c:v>9120108.3935568053</c:v>
                </c:pt>
                <c:pt idx="597">
                  <c:v>9332543.0079675652</c:v>
                </c:pt>
                <c:pt idx="598">
                  <c:v>9549925.8602119591</c:v>
                </c:pt>
                <c:pt idx="599">
                  <c:v>9772372.2095556483</c:v>
                </c:pt>
                <c:pt idx="600">
                  <c:v>9999999.9999974836</c:v>
                </c:pt>
              </c:numCache>
            </c:numRef>
          </c:xVal>
          <c:yVal>
            <c:numRef>
              <c:f>[1]All!$LR$46:$LR$646</c:f>
              <c:numCache>
                <c:formatCode>General</c:formatCode>
                <c:ptCount val="601"/>
                <c:pt idx="0">
                  <c:v>0.89305612470647788</c:v>
                </c:pt>
                <c:pt idx="1">
                  <c:v>0.89516078280142819</c:v>
                </c:pt>
                <c:pt idx="2">
                  <c:v>0.89731955296164212</c:v>
                </c:pt>
                <c:pt idx="3">
                  <c:v>0.89953394792269614</c:v>
                </c:pt>
                <c:pt idx="4">
                  <c:v>0.90180552847158812</c:v>
                </c:pt>
                <c:pt idx="5">
                  <c:v>0.90413590523911769</c:v>
                </c:pt>
                <c:pt idx="6">
                  <c:v>0.90652674057096727</c:v>
                </c:pt>
                <c:pt idx="7">
                  <c:v>0.90897975048149704</c:v>
                </c:pt>
                <c:pt idx="8">
                  <c:v>0.91149670669443605</c:v>
                </c:pt>
                <c:pt idx="9">
                  <c:v>0.91407943877492792</c:v>
                </c:pt>
                <c:pt idx="10">
                  <c:v>0.91672983635763794</c:v>
                </c:pt>
                <c:pt idx="11">
                  <c:v>0.9194498514758751</c:v>
                </c:pt>
                <c:pt idx="12">
                  <c:v>0.92224150099701852</c:v>
                </c:pt>
                <c:pt idx="13">
                  <c:v>0.92510686916979479</c:v>
                </c:pt>
                <c:pt idx="14">
                  <c:v>0.92804811028931389</c:v>
                </c:pt>
                <c:pt idx="15">
                  <c:v>0.93106745148610515</c:v>
                </c:pt>
                <c:pt idx="16">
                  <c:v>0.934167195645767</c:v>
                </c:pt>
                <c:pt idx="17">
                  <c:v>0.93734972446623732</c:v>
                </c:pt>
                <c:pt idx="18">
                  <c:v>0.94061750166011882</c:v>
                </c:pt>
                <c:pt idx="19">
                  <c:v>0.94397307630993932</c:v>
                </c:pt>
                <c:pt idx="20">
                  <c:v>0.94741908638469097</c:v>
                </c:pt>
                <c:pt idx="21">
                  <c:v>0.95095826242653225</c:v>
                </c:pt>
                <c:pt idx="22">
                  <c:v>0.95459343141705466</c:v>
                </c:pt>
                <c:pt idx="23">
                  <c:v>0.95832752083310557</c:v>
                </c:pt>
                <c:pt idx="24">
                  <c:v>0.96216356290278682</c:v>
                </c:pt>
                <c:pt idx="25">
                  <c:v>0.96610469907290564</c:v>
                </c:pt>
                <c:pt idx="26">
                  <c:v>0.97015418469985559</c:v>
                </c:pt>
                <c:pt idx="27">
                  <c:v>0.97431539397668643</c:v>
                </c:pt>
                <c:pt idx="28">
                  <c:v>0.97859182510990173</c:v>
                </c:pt>
                <c:pt idx="29">
                  <c:v>0.98298710576042025</c:v>
                </c:pt>
                <c:pt idx="30">
                  <c:v>0.98750499876404074</c:v>
                </c:pt>
                <c:pt idx="31">
                  <c:v>0.9921494081477662</c:v>
                </c:pt>
                <c:pt idx="32">
                  <c:v>0.99692438545938633</c:v>
                </c:pt>
                <c:pt idx="33">
                  <c:v>1.0018341364288788</c:v>
                </c:pt>
                <c:pt idx="34">
                  <c:v>1.0068830279813972</c:v>
                </c:pt>
                <c:pt idx="35">
                  <c:v>1.0120755956229404</c:v>
                </c:pt>
                <c:pt idx="36">
                  <c:v>1.0174165512211832</c:v>
                </c:pt>
                <c:pt idx="37">
                  <c:v>1.0229107912054911</c:v>
                </c:pt>
                <c:pt idx="38">
                  <c:v>1.0285634052117423</c:v>
                </c:pt>
                <c:pt idx="39">
                  <c:v>1.0343796851993088</c:v>
                </c:pt>
                <c:pt idx="40">
                  <c:v>1.0403651350694736</c:v>
                </c:pt>
                <c:pt idx="41">
                  <c:v>1.0465254808165123</c:v>
                </c:pt>
                <c:pt idx="42">
                  <c:v>1.0528666812448688</c:v>
                </c:pt>
                <c:pt idx="43">
                  <c:v>1.0593949392881965</c:v>
                </c:pt>
                <c:pt idx="44">
                  <c:v>1.066116713968486</c:v>
                </c:pt>
                <c:pt idx="45">
                  <c:v>1.0730387330362887</c:v>
                </c:pt>
                <c:pt idx="46">
                  <c:v>1.080168006335873</c:v>
                </c:pt>
                <c:pt idx="47">
                  <c:v>1.0875118399423349</c:v>
                </c:pt>
                <c:pt idx="48">
                  <c:v>1.0950778511210622</c:v>
                </c:pt>
                <c:pt idx="49">
                  <c:v>1.1028739841635824</c:v>
                </c:pt>
                <c:pt idx="50">
                  <c:v>1.1109085271577759</c:v>
                </c:pt>
                <c:pt idx="51">
                  <c:v>1.1191901297547016</c:v>
                </c:pt>
                <c:pt idx="52">
                  <c:v>1.12772782199884</c:v>
                </c:pt>
                <c:pt idx="53">
                  <c:v>1.1365310342935668</c:v>
                </c:pt>
                <c:pt idx="54">
                  <c:v>1.1456096185790066</c:v>
                </c:pt>
                <c:pt idx="55">
                  <c:v>1.1549738708052426</c:v>
                </c:pt>
                <c:pt idx="56">
                  <c:v>1.1646345547901409</c:v>
                </c:pt>
                <c:pt idx="57">
                  <c:v>1.1746029275578393</c:v>
                </c:pt>
                <c:pt idx="58">
                  <c:v>1.1848907662613541</c:v>
                </c:pt>
                <c:pt idx="59">
                  <c:v>1.1955103968007139</c:v>
                </c:pt>
                <c:pt idx="60">
                  <c:v>1.2064747242567224</c:v>
                </c:pt>
                <c:pt idx="61">
                  <c:v>1.2177972652698372</c:v>
                </c:pt>
                <c:pt idx="62">
                  <c:v>1.2294921825038569</c:v>
                </c:pt>
                <c:pt idx="63">
                  <c:v>1.2415743213451831</c:v>
                </c:pt>
                <c:pt idx="64">
                  <c:v>1.2540592490004718</c:v>
                </c:pt>
                <c:pt idx="65">
                  <c:v>1.2669632961685489</c:v>
                </c:pt>
                <c:pt idx="66">
                  <c:v>1.280303601476712</c:v>
                </c:pt>
                <c:pt idx="67">
                  <c:v>1.2940981588869978</c:v>
                </c:pt>
                <c:pt idx="68">
                  <c:v>1.3083658682948576</c:v>
                </c:pt>
                <c:pt idx="69">
                  <c:v>1.3231265895610085</c:v>
                </c:pt>
                <c:pt idx="70">
                  <c:v>1.338401200237237</c:v>
                </c:pt>
                <c:pt idx="71">
                  <c:v>1.3542116572687259</c:v>
                </c:pt>
                <c:pt idx="72">
                  <c:v>1.370581062979197</c:v>
                </c:pt>
                <c:pt idx="73">
                  <c:v>1.3875337356711521</c:v>
                </c:pt>
                <c:pt idx="74">
                  <c:v>1.405095285201762</c:v>
                </c:pt>
                <c:pt idx="75">
                  <c:v>1.4232926939258947</c:v>
                </c:pt>
                <c:pt idx="76">
                  <c:v>1.4421544034315195</c:v>
                </c:pt>
                <c:pt idx="77">
                  <c:v>1.4617104075297227</c:v>
                </c:pt>
                <c:pt idx="78">
                  <c:v>1.4819923520019016</c:v>
                </c:pt>
                <c:pt idx="79">
                  <c:v>1.5030336416509487</c:v>
                </c:pt>
                <c:pt idx="80">
                  <c:v>1.5248695552516196</c:v>
                </c:pt>
                <c:pt idx="81">
                  <c:v>1.5475373690482706</c:v>
                </c:pt>
                <c:pt idx="82">
                  <c:v>1.5710764895062517</c:v>
                </c:pt>
                <c:pt idx="83">
                  <c:v>1.5955285960868606</c:v>
                </c:pt>
                <c:pt idx="84">
                  <c:v>1.6209377948856465</c:v>
                </c:pt>
                <c:pt idx="85">
                  <c:v>1.64735078405038</c:v>
                </c:pt>
                <c:pt idx="86">
                  <c:v>1.6748170319791211</c:v>
                </c:pt>
                <c:pt idx="87">
                  <c:v>1.7033889693911153</c:v>
                </c:pt>
                <c:pt idx="88">
                  <c:v>1.7331221964646164</c:v>
                </c:pt>
                <c:pt idx="89">
                  <c:v>1.7640757063471737</c:v>
                </c:pt>
                <c:pt idx="90">
                  <c:v>1.7963121264662847</c:v>
                </c:pt>
                <c:pt idx="91">
                  <c:v>1.8298979792030563</c:v>
                </c:pt>
                <c:pt idx="92">
                  <c:v>1.8649039636394011</c:v>
                </c:pt>
                <c:pt idx="93">
                  <c:v>1.9014052602522835</c:v>
                </c:pt>
                <c:pt idx="94">
                  <c:v>1.939481860607591</c:v>
                </c:pt>
                <c:pt idx="95">
                  <c:v>1.9792189243034337</c:v>
                </c:pt>
                <c:pt idx="96">
                  <c:v>2.0207071656296032</c:v>
                </c:pt>
                <c:pt idx="97">
                  <c:v>2.0640432726487901</c:v>
                </c:pt>
                <c:pt idx="98">
                  <c:v>2.1093303616679582</c:v>
                </c:pt>
                <c:pt idx="99">
                  <c:v>2.1566784703576483</c:v>
                </c:pt>
                <c:pt idx="100">
                  <c:v>2.2062050930952726</c:v>
                </c:pt>
                <c:pt idx="101">
                  <c:v>2.2580357624588845</c:v>
                </c:pt>
                <c:pt idx="102">
                  <c:v>2.3123046811831176</c:v>
                </c:pt>
                <c:pt idx="103">
                  <c:v>2.3691554093128362</c:v>
                </c:pt>
                <c:pt idx="104">
                  <c:v>2.428741611755588</c:v>
                </c:pt>
                <c:pt idx="105">
                  <c:v>2.4912278719455099</c:v>
                </c:pt>
                <c:pt idx="106">
                  <c:v>2.556790577892714</c:v>
                </c:pt>
                <c:pt idx="107">
                  <c:v>2.6256188875075699</c:v>
                </c:pt>
                <c:pt idx="108">
                  <c:v>2.6979157807636915</c:v>
                </c:pt>
                <c:pt idx="109">
                  <c:v>2.7738992070004862</c:v>
                </c:pt>
                <c:pt idx="110">
                  <c:v>2.8538033364715769</c:v>
                </c:pt>
                <c:pt idx="111">
                  <c:v>2.9378799261226378</c:v>
                </c:pt>
                <c:pt idx="112">
                  <c:v>3.0263998105363985</c:v>
                </c:pt>
                <c:pt idx="113">
                  <c:v>3.1196545300169762</c:v>
                </c:pt>
                <c:pt idx="114">
                  <c:v>3.2179581089037215</c:v>
                </c:pt>
                <c:pt idx="115">
                  <c:v>3.3216489984078543</c:v>
                </c:pt>
                <c:pt idx="116">
                  <c:v>3.4310921995545463</c:v>
                </c:pt>
                <c:pt idx="117">
                  <c:v>3.5466815831854155</c:v>
                </c:pt>
                <c:pt idx="118">
                  <c:v>3.6688424254283372</c:v>
                </c:pt>
                <c:pt idx="119">
                  <c:v>3.7980341785623088</c:v>
                </c:pt>
                <c:pt idx="120">
                  <c:v>3.9347534987814772</c:v>
                </c:pt>
                <c:pt idx="121">
                  <c:v>4.0795375539721093</c:v>
                </c:pt>
                <c:pt idx="122">
                  <c:v>4.2329676362287438</c:v>
                </c:pt>
                <c:pt idx="123">
                  <c:v>4.3956731054093785</c:v>
                </c:pt>
                <c:pt idx="124">
                  <c:v>4.5683356915005131</c:v>
                </c:pt>
                <c:pt idx="125">
                  <c:v>4.7516941848741592</c:v>
                </c:pt>
                <c:pt idx="126">
                  <c:v>4.9465495445293648</c:v>
                </c:pt>
                <c:pt idx="127">
                  <c:v>5.1537704550520287</c:v>
                </c:pt>
                <c:pt idx="128">
                  <c:v>5.3742993630532689</c:v>
                </c:pt>
                <c:pt idx="129">
                  <c:v>5.6091590231235058</c:v>
                </c:pt>
                <c:pt idx="130">
                  <c:v>5.8594595815258561</c:v>
                </c:pt>
                <c:pt idx="131">
                  <c:v>6.1264062226530873</c:v>
                </c:pt>
                <c:pt idx="132">
                  <c:v>6.4113073982367421</c:v>
                </c:pt>
                <c:pt idx="133">
                  <c:v>6.7155836519013432</c:v>
                </c:pt>
                <c:pt idx="134">
                  <c:v>7.0407770412504345</c:v>
                </c:pt>
                <c:pt idx="135">
                  <c:v>7.3885611454525195</c:v>
                </c:pt>
                <c:pt idx="136">
                  <c:v>7.760751627304086</c:v>
                </c:pt>
                <c:pt idx="137">
                  <c:v>8.1593172938202763</c:v>
                </c:pt>
                <c:pt idx="138">
                  <c:v>8.5863915671717201</c:v>
                </c:pt>
                <c:pt idx="139">
                  <c:v>9.0442842366367131</c:v>
                </c:pt>
                <c:pt idx="140">
                  <c:v>9.5354933103186763</c:v>
                </c:pt>
                <c:pt idx="141">
                  <c:v>10.062716720592508</c:v>
                </c:pt>
                <c:pt idx="142">
                  <c:v>10.628863557288037</c:v>
                </c:pt>
                <c:pt idx="143">
                  <c:v>11.237064405037057</c:v>
                </c:pt>
                <c:pt idx="144">
                  <c:v>11.890680243538311</c:v>
                </c:pt>
                <c:pt idx="145">
                  <c:v>12.593309229428495</c:v>
                </c:pt>
                <c:pt idx="146">
                  <c:v>13.348790514183516</c:v>
                </c:pt>
                <c:pt idx="147">
                  <c:v>14.161204063127306</c:v>
                </c:pt>
                <c:pt idx="148">
                  <c:v>15.034865226877786</c:v>
                </c:pt>
                <c:pt idx="149">
                  <c:v>15.974312581488725</c:v>
                </c:pt>
                <c:pt idx="150">
                  <c:v>16.984287303747188</c:v>
                </c:pt>
                <c:pt idx="151">
                  <c:v>18.069702095012055</c:v>
                </c:pt>
                <c:pt idx="152">
                  <c:v>19.235597428608433</c:v>
                </c:pt>
                <c:pt idx="153">
                  <c:v>20.487082698379933</c:v>
                </c:pt>
                <c:pt idx="154">
                  <c:v>21.829259725908521</c:v>
                </c:pt>
                <c:pt idx="155">
                  <c:v>23.267126089067592</c:v>
                </c:pt>
                <c:pt idx="156">
                  <c:v>24.80545592509208</c:v>
                </c:pt>
                <c:pt idx="157">
                  <c:v>26.448656308660428</c:v>
                </c:pt>
                <c:pt idx="158">
                  <c:v>28.200598088845105</c:v>
                </c:pt>
                <c:pt idx="159">
                  <c:v>30.064421268257195</c:v>
                </c:pt>
                <c:pt idx="160">
                  <c:v>32.042316692262894</c:v>
                </c:pt>
                <c:pt idx="161">
                  <c:v>34.135288026320616</c:v>
                </c:pt>
                <c:pt idx="162">
                  <c:v>36.342900724390411</c:v>
                </c:pt>
                <c:pt idx="163">
                  <c:v>38.663027841941144</c:v>
                </c:pt>
                <c:pt idx="164">
                  <c:v>41.091605929011813</c:v>
                </c:pt>
                <c:pt idx="165">
                  <c:v>43.622417532207926</c:v>
                </c:pt>
                <c:pt idx="166">
                  <c:v>46.246919589324904</c:v>
                </c:pt>
                <c:pt idx="167">
                  <c:v>48.954138658317412</c:v>
                </c:pt>
                <c:pt idx="168">
                  <c:v>51.73065387555868</c:v>
                </c:pt>
                <c:pt idx="169">
                  <c:v>54.560686227447484</c:v>
                </c:pt>
                <c:pt idx="170">
                  <c:v>57.426307765827474</c:v>
                </c:pt>
                <c:pt idx="171">
                  <c:v>60.307776748171307</c:v>
                </c:pt>
                <c:pt idx="172">
                  <c:v>63.183994732481871</c:v>
                </c:pt>
                <c:pt idx="173">
                  <c:v>66.033070299804535</c:v>
                </c:pt>
                <c:pt idx="174">
                  <c:v>68.832962661373969</c:v>
                </c:pt>
                <c:pt idx="175">
                  <c:v>71.562168550335912</c:v>
                </c:pt>
                <c:pt idx="176">
                  <c:v>74.200409107176867</c:v>
                </c:pt>
                <c:pt idx="177">
                  <c:v>76.729271199818655</c:v>
                </c:pt>
                <c:pt idx="178">
                  <c:v>79.132760383266572</c:v>
                </c:pt>
                <c:pt idx="179">
                  <c:v>81.397730284690581</c:v>
                </c:pt>
                <c:pt idx="180">
                  <c:v>83.514164570200265</c:v>
                </c:pt>
                <c:pt idx="181">
                  <c:v>85.475301169449963</c:v>
                </c:pt>
                <c:pt idx="182">
                  <c:v>87.277602190056427</c:v>
                </c:pt>
                <c:pt idx="183">
                  <c:v>88.920585140723887</c:v>
                </c:pt>
                <c:pt idx="184">
                  <c:v>90.406540328198503</c:v>
                </c:pt>
                <c:pt idx="185">
                  <c:v>91.740164852727602</c:v>
                </c:pt>
                <c:pt idx="186">
                  <c:v>92.928145412283484</c:v>
                </c:pt>
                <c:pt idx="187">
                  <c:v>93.978720602933919</c:v>
                </c:pt>
                <c:pt idx="188">
                  <c:v>94.901249397749936</c:v>
                </c:pt>
                <c:pt idx="189">
                  <c:v>95.705806971494255</c:v>
                </c:pt>
                <c:pt idx="190">
                  <c:v>96.402822943751858</c:v>
                </c:pt>
                <c:pt idx="191">
                  <c:v>97.002771200937318</c:v>
                </c:pt>
                <c:pt idx="192">
                  <c:v>97.515915259186798</c:v>
                </c:pt>
                <c:pt idx="193">
                  <c:v>97.952108942224001</c:v>
                </c:pt>
                <c:pt idx="194">
                  <c:v>98.320649066850919</c:v>
                </c:pt>
                <c:pt idx="195">
                  <c:v>98.630174801975272</c:v>
                </c:pt>
                <c:pt idx="196">
                  <c:v>98.888607251453962</c:v>
                </c:pt>
                <c:pt idx="197">
                  <c:v>99.103122419770543</c:v>
                </c:pt>
                <c:pt idx="198">
                  <c:v>99.280150859272155</c:v>
                </c:pt>
                <c:pt idx="199">
                  <c:v>99.425397791923345</c:v>
                </c:pt>
                <c:pt idx="200">
                  <c:v>99.543878200222309</c:v>
                </c:pt>
                <c:pt idx="201">
                  <c:v>99.639962177455715</c:v>
                </c:pt>
                <c:pt idx="202">
                  <c:v>99.717426635299063</c:v>
                </c:pt>
                <c:pt idx="203">
                  <c:v>99.779510232994127</c:v>
                </c:pt>
                <c:pt idx="204">
                  <c:v>99.828969085108312</c:v>
                </c:pt>
                <c:pt idx="205">
                  <c:v>99.868131408759325</c:v>
                </c:pt>
                <c:pt idx="206">
                  <c:v>99.89894978216573</c:v>
                </c:pt>
                <c:pt idx="207">
                  <c:v>99.923050107820217</c:v>
                </c:pt>
                <c:pt idx="208">
                  <c:v>99.941776713120419</c:v>
                </c:pt>
                <c:pt idx="209">
                  <c:v>99.956233288649841</c:v>
                </c:pt>
                <c:pt idx="210">
                  <c:v>99.967319569792167</c:v>
                </c:pt>
                <c:pt idx="211">
                  <c:v>99.975763820976169</c:v>
                </c:pt>
                <c:pt idx="212">
                  <c:v>99.98215129273936</c:v>
                </c:pt>
                <c:pt idx="213">
                  <c:v>99.986948898060419</c:v>
                </c:pt>
                <c:pt idx="214">
                  <c:v>99.990526403008687</c:v>
                </c:pt>
                <c:pt idx="215">
                  <c:v>99.993174453599011</c:v>
                </c:pt>
                <c:pt idx="216">
                  <c:v>99.995119770755252</c:v>
                </c:pt>
                <c:pt idx="217">
                  <c:v>99.996537842568813</c:v>
                </c:pt>
                <c:pt idx="218">
                  <c:v>99.997563430960241</c:v>
                </c:pt>
                <c:pt idx="219">
                  <c:v>99.998299191173501</c:v>
                </c:pt>
                <c:pt idx="220">
                  <c:v>99.998822679497508</c:v>
                </c:pt>
                <c:pt idx="221">
                  <c:v>99.999191999026962</c:v>
                </c:pt>
                <c:pt idx="222">
                  <c:v>99.999450306581949</c:v>
                </c:pt>
                <c:pt idx="223">
                  <c:v>99.999629377224935</c:v>
                </c:pt>
                <c:pt idx="224">
                  <c:v>99.999752396991155</c:v>
                </c:pt>
                <c:pt idx="225">
                  <c:v>99.999836130106445</c:v>
                </c:pt>
                <c:pt idx="226">
                  <c:v>99.999892584520268</c:v>
                </c:pt>
                <c:pt idx="227">
                  <c:v>99.999930279290353</c:v>
                </c:pt>
                <c:pt idx="228">
                  <c:v>99.999955199335758</c:v>
                </c:pt>
                <c:pt idx="229">
                  <c:v>99.999971507338955</c:v>
                </c:pt>
                <c:pt idx="230">
                  <c:v>99.999982069051143</c:v>
                </c:pt>
                <c:pt idx="231">
                  <c:v>99.999988836802686</c:v>
                </c:pt>
                <c:pt idx="232">
                  <c:v>99.999993126469263</c:v>
                </c:pt>
                <c:pt idx="233">
                  <c:v>99.999995815289267</c:v>
                </c:pt>
                <c:pt idx="234">
                  <c:v>99.999997481563383</c:v>
                </c:pt>
                <c:pt idx="235">
                  <c:v>99.999998502179736</c:v>
                </c:pt>
                <c:pt idx="236">
                  <c:v>99.999999119900409</c:v>
                </c:pt>
                <c:pt idx="237">
                  <c:v>99.999999489230547</c:v>
                </c:pt>
                <c:pt idx="238">
                  <c:v>99.99999970730606</c:v>
                </c:pt>
                <c:pt idx="239">
                  <c:v>99.999999834434419</c:v>
                </c:pt>
                <c:pt idx="240">
                  <c:v>99.999999907580701</c:v>
                </c:pt>
                <c:pt idx="241">
                  <c:v>99.999999949107092</c:v>
                </c:pt>
                <c:pt idx="242">
                  <c:v>99.99999997236138</c:v>
                </c:pt>
                <c:pt idx="243">
                  <c:v>99.999999985202109</c:v>
                </c:pt>
                <c:pt idx="244">
                  <c:v>99.999999992191576</c:v>
                </c:pt>
                <c:pt idx="245">
                  <c:v>99.999999995940627</c:v>
                </c:pt>
                <c:pt idx="246">
                  <c:v>99.999999997921549</c:v>
                </c:pt>
                <c:pt idx="247">
                  <c:v>99.999999998952276</c:v>
                </c:pt>
                <c:pt idx="248">
                  <c:v>99.99999999948021</c:v>
                </c:pt>
                <c:pt idx="249">
                  <c:v>99.999999999746308</c:v>
                </c:pt>
                <c:pt idx="250">
                  <c:v>99.999999999878227</c:v>
                </c:pt>
                <c:pt idx="251">
                  <c:v>99.999999999942531</c:v>
                </c:pt>
                <c:pt idx="252">
                  <c:v>99.999999999973355</c:v>
                </c:pt>
                <c:pt idx="253">
                  <c:v>99.999999999987878</c:v>
                </c:pt>
                <c:pt idx="254">
                  <c:v>99.999999999994586</c:v>
                </c:pt>
                <c:pt idx="255">
                  <c:v>99.999999999997627</c:v>
                </c:pt>
                <c:pt idx="256">
                  <c:v>99.999999999998977</c:v>
                </c:pt>
                <c:pt idx="257">
                  <c:v>99.999999999999574</c:v>
                </c:pt>
                <c:pt idx="258">
                  <c:v>99.999999999999829</c:v>
                </c:pt>
                <c:pt idx="259">
                  <c:v>99.999999999999929</c:v>
                </c:pt>
                <c:pt idx="260">
                  <c:v>99.999999999999972</c:v>
                </c:pt>
                <c:pt idx="261">
                  <c:v>99.999999999999972</c:v>
                </c:pt>
                <c:pt idx="262">
                  <c:v>100</c:v>
                </c:pt>
                <c:pt idx="263">
                  <c:v>100</c:v>
                </c:pt>
                <c:pt idx="264">
                  <c:v>100</c:v>
                </c:pt>
                <c:pt idx="265">
                  <c:v>100</c:v>
                </c:pt>
                <c:pt idx="266">
                  <c:v>100</c:v>
                </c:pt>
                <c:pt idx="267">
                  <c:v>100</c:v>
                </c:pt>
                <c:pt idx="268">
                  <c:v>100</c:v>
                </c:pt>
                <c:pt idx="269">
                  <c:v>100</c:v>
                </c:pt>
                <c:pt idx="270">
                  <c:v>100</c:v>
                </c:pt>
                <c:pt idx="271">
                  <c:v>100</c:v>
                </c:pt>
                <c:pt idx="272">
                  <c:v>100</c:v>
                </c:pt>
                <c:pt idx="273">
                  <c:v>100</c:v>
                </c:pt>
                <c:pt idx="274">
                  <c:v>100</c:v>
                </c:pt>
                <c:pt idx="275">
                  <c:v>100</c:v>
                </c:pt>
                <c:pt idx="276">
                  <c:v>100</c:v>
                </c:pt>
                <c:pt idx="277">
                  <c:v>100</c:v>
                </c:pt>
                <c:pt idx="278">
                  <c:v>100</c:v>
                </c:pt>
                <c:pt idx="279">
                  <c:v>100</c:v>
                </c:pt>
                <c:pt idx="280">
                  <c:v>100</c:v>
                </c:pt>
                <c:pt idx="281">
                  <c:v>100</c:v>
                </c:pt>
                <c:pt idx="282">
                  <c:v>100</c:v>
                </c:pt>
                <c:pt idx="283">
                  <c:v>100</c:v>
                </c:pt>
                <c:pt idx="284">
                  <c:v>100</c:v>
                </c:pt>
                <c:pt idx="285">
                  <c:v>100</c:v>
                </c:pt>
                <c:pt idx="286">
                  <c:v>100</c:v>
                </c:pt>
                <c:pt idx="287">
                  <c:v>100</c:v>
                </c:pt>
                <c:pt idx="288">
                  <c:v>100</c:v>
                </c:pt>
                <c:pt idx="289">
                  <c:v>100</c:v>
                </c:pt>
                <c:pt idx="290">
                  <c:v>100</c:v>
                </c:pt>
                <c:pt idx="291">
                  <c:v>100</c:v>
                </c:pt>
                <c:pt idx="292">
                  <c:v>100</c:v>
                </c:pt>
                <c:pt idx="293">
                  <c:v>100</c:v>
                </c:pt>
                <c:pt idx="294">
                  <c:v>100</c:v>
                </c:pt>
                <c:pt idx="295">
                  <c:v>100</c:v>
                </c:pt>
                <c:pt idx="296">
                  <c:v>100</c:v>
                </c:pt>
                <c:pt idx="297">
                  <c:v>100</c:v>
                </c:pt>
                <c:pt idx="298">
                  <c:v>100</c:v>
                </c:pt>
                <c:pt idx="299">
                  <c:v>100</c:v>
                </c:pt>
                <c:pt idx="300">
                  <c:v>100</c:v>
                </c:pt>
                <c:pt idx="301">
                  <c:v>100</c:v>
                </c:pt>
                <c:pt idx="302">
                  <c:v>100</c:v>
                </c:pt>
                <c:pt idx="303">
                  <c:v>100</c:v>
                </c:pt>
                <c:pt idx="304">
                  <c:v>100</c:v>
                </c:pt>
                <c:pt idx="305">
                  <c:v>100</c:v>
                </c:pt>
                <c:pt idx="306">
                  <c:v>100</c:v>
                </c:pt>
                <c:pt idx="307">
                  <c:v>100</c:v>
                </c:pt>
                <c:pt idx="308">
                  <c:v>100</c:v>
                </c:pt>
                <c:pt idx="309">
                  <c:v>100</c:v>
                </c:pt>
                <c:pt idx="310">
                  <c:v>100</c:v>
                </c:pt>
                <c:pt idx="311">
                  <c:v>100</c:v>
                </c:pt>
                <c:pt idx="312">
                  <c:v>100</c:v>
                </c:pt>
                <c:pt idx="313">
                  <c:v>100</c:v>
                </c:pt>
                <c:pt idx="314">
                  <c:v>100</c:v>
                </c:pt>
                <c:pt idx="315">
                  <c:v>100</c:v>
                </c:pt>
                <c:pt idx="316">
                  <c:v>100</c:v>
                </c:pt>
                <c:pt idx="317">
                  <c:v>100</c:v>
                </c:pt>
                <c:pt idx="318">
                  <c:v>100</c:v>
                </c:pt>
                <c:pt idx="319">
                  <c:v>100</c:v>
                </c:pt>
                <c:pt idx="320">
                  <c:v>100</c:v>
                </c:pt>
                <c:pt idx="321">
                  <c:v>100</c:v>
                </c:pt>
                <c:pt idx="322">
                  <c:v>100</c:v>
                </c:pt>
                <c:pt idx="323">
                  <c:v>100</c:v>
                </c:pt>
                <c:pt idx="324">
                  <c:v>100</c:v>
                </c:pt>
                <c:pt idx="325">
                  <c:v>100</c:v>
                </c:pt>
                <c:pt idx="326">
                  <c:v>100</c:v>
                </c:pt>
                <c:pt idx="327">
                  <c:v>100</c:v>
                </c:pt>
                <c:pt idx="328">
                  <c:v>100</c:v>
                </c:pt>
                <c:pt idx="329">
                  <c:v>100</c:v>
                </c:pt>
                <c:pt idx="330">
                  <c:v>100</c:v>
                </c:pt>
                <c:pt idx="331">
                  <c:v>100</c:v>
                </c:pt>
                <c:pt idx="332">
                  <c:v>100</c:v>
                </c:pt>
                <c:pt idx="333">
                  <c:v>100</c:v>
                </c:pt>
                <c:pt idx="334">
                  <c:v>100</c:v>
                </c:pt>
                <c:pt idx="335">
                  <c:v>100</c:v>
                </c:pt>
                <c:pt idx="336">
                  <c:v>100</c:v>
                </c:pt>
                <c:pt idx="337">
                  <c:v>100</c:v>
                </c:pt>
                <c:pt idx="338">
                  <c:v>100</c:v>
                </c:pt>
                <c:pt idx="339">
                  <c:v>100</c:v>
                </c:pt>
                <c:pt idx="340">
                  <c:v>100</c:v>
                </c:pt>
                <c:pt idx="341">
                  <c:v>100</c:v>
                </c:pt>
                <c:pt idx="342">
                  <c:v>100</c:v>
                </c:pt>
                <c:pt idx="343">
                  <c:v>100</c:v>
                </c:pt>
                <c:pt idx="344">
                  <c:v>100</c:v>
                </c:pt>
                <c:pt idx="345">
                  <c:v>100</c:v>
                </c:pt>
                <c:pt idx="346">
                  <c:v>100</c:v>
                </c:pt>
                <c:pt idx="347">
                  <c:v>100</c:v>
                </c:pt>
                <c:pt idx="348">
                  <c:v>100</c:v>
                </c:pt>
                <c:pt idx="349">
                  <c:v>100</c:v>
                </c:pt>
                <c:pt idx="350">
                  <c:v>100</c:v>
                </c:pt>
                <c:pt idx="351">
                  <c:v>100</c:v>
                </c:pt>
                <c:pt idx="352">
                  <c:v>100</c:v>
                </c:pt>
                <c:pt idx="353">
                  <c:v>100</c:v>
                </c:pt>
                <c:pt idx="354">
                  <c:v>100</c:v>
                </c:pt>
                <c:pt idx="355">
                  <c:v>100</c:v>
                </c:pt>
                <c:pt idx="356">
                  <c:v>100</c:v>
                </c:pt>
                <c:pt idx="357">
                  <c:v>100</c:v>
                </c:pt>
                <c:pt idx="358">
                  <c:v>100</c:v>
                </c:pt>
                <c:pt idx="359">
                  <c:v>100</c:v>
                </c:pt>
                <c:pt idx="360">
                  <c:v>100</c:v>
                </c:pt>
                <c:pt idx="361">
                  <c:v>100</c:v>
                </c:pt>
                <c:pt idx="362">
                  <c:v>100</c:v>
                </c:pt>
                <c:pt idx="363">
                  <c:v>100</c:v>
                </c:pt>
                <c:pt idx="364">
                  <c:v>100</c:v>
                </c:pt>
                <c:pt idx="365">
                  <c:v>100</c:v>
                </c:pt>
                <c:pt idx="366">
                  <c:v>100</c:v>
                </c:pt>
                <c:pt idx="367">
                  <c:v>100</c:v>
                </c:pt>
                <c:pt idx="368">
                  <c:v>100</c:v>
                </c:pt>
                <c:pt idx="369">
                  <c:v>100</c:v>
                </c:pt>
                <c:pt idx="370">
                  <c:v>100</c:v>
                </c:pt>
                <c:pt idx="371">
                  <c:v>100</c:v>
                </c:pt>
                <c:pt idx="372">
                  <c:v>100</c:v>
                </c:pt>
                <c:pt idx="373">
                  <c:v>100</c:v>
                </c:pt>
                <c:pt idx="374">
                  <c:v>100</c:v>
                </c:pt>
                <c:pt idx="375">
                  <c:v>100</c:v>
                </c:pt>
                <c:pt idx="376">
                  <c:v>100</c:v>
                </c:pt>
                <c:pt idx="377">
                  <c:v>100</c:v>
                </c:pt>
                <c:pt idx="378">
                  <c:v>100</c:v>
                </c:pt>
                <c:pt idx="379">
                  <c:v>100</c:v>
                </c:pt>
                <c:pt idx="380">
                  <c:v>100</c:v>
                </c:pt>
                <c:pt idx="381">
                  <c:v>100</c:v>
                </c:pt>
                <c:pt idx="382">
                  <c:v>100</c:v>
                </c:pt>
                <c:pt idx="383">
                  <c:v>100</c:v>
                </c:pt>
                <c:pt idx="384">
                  <c:v>100</c:v>
                </c:pt>
                <c:pt idx="385">
                  <c:v>100</c:v>
                </c:pt>
                <c:pt idx="386">
                  <c:v>100</c:v>
                </c:pt>
                <c:pt idx="387">
                  <c:v>100</c:v>
                </c:pt>
                <c:pt idx="388">
                  <c:v>100</c:v>
                </c:pt>
                <c:pt idx="389">
                  <c:v>100</c:v>
                </c:pt>
                <c:pt idx="390">
                  <c:v>100</c:v>
                </c:pt>
                <c:pt idx="391">
                  <c:v>100</c:v>
                </c:pt>
                <c:pt idx="392">
                  <c:v>100</c:v>
                </c:pt>
                <c:pt idx="393">
                  <c:v>100</c:v>
                </c:pt>
                <c:pt idx="394">
                  <c:v>100</c:v>
                </c:pt>
                <c:pt idx="395">
                  <c:v>100</c:v>
                </c:pt>
                <c:pt idx="396">
                  <c:v>100</c:v>
                </c:pt>
                <c:pt idx="397">
                  <c:v>100</c:v>
                </c:pt>
                <c:pt idx="398">
                  <c:v>100</c:v>
                </c:pt>
                <c:pt idx="399">
                  <c:v>100</c:v>
                </c:pt>
                <c:pt idx="400">
                  <c:v>100</c:v>
                </c:pt>
                <c:pt idx="401">
                  <c:v>100</c:v>
                </c:pt>
                <c:pt idx="402">
                  <c:v>100</c:v>
                </c:pt>
                <c:pt idx="403">
                  <c:v>100</c:v>
                </c:pt>
                <c:pt idx="404">
                  <c:v>100</c:v>
                </c:pt>
                <c:pt idx="405">
                  <c:v>100</c:v>
                </c:pt>
                <c:pt idx="406">
                  <c:v>100</c:v>
                </c:pt>
                <c:pt idx="407">
                  <c:v>100</c:v>
                </c:pt>
                <c:pt idx="408">
                  <c:v>100</c:v>
                </c:pt>
                <c:pt idx="409">
                  <c:v>100</c:v>
                </c:pt>
                <c:pt idx="410">
                  <c:v>100</c:v>
                </c:pt>
                <c:pt idx="411">
                  <c:v>100</c:v>
                </c:pt>
                <c:pt idx="412">
                  <c:v>100</c:v>
                </c:pt>
                <c:pt idx="413">
                  <c:v>100</c:v>
                </c:pt>
                <c:pt idx="414">
                  <c:v>100</c:v>
                </c:pt>
                <c:pt idx="415">
                  <c:v>100</c:v>
                </c:pt>
                <c:pt idx="416">
                  <c:v>100</c:v>
                </c:pt>
                <c:pt idx="417">
                  <c:v>100</c:v>
                </c:pt>
                <c:pt idx="418">
                  <c:v>100</c:v>
                </c:pt>
                <c:pt idx="419">
                  <c:v>100</c:v>
                </c:pt>
                <c:pt idx="420">
                  <c:v>100</c:v>
                </c:pt>
                <c:pt idx="421">
                  <c:v>100</c:v>
                </c:pt>
                <c:pt idx="422">
                  <c:v>100</c:v>
                </c:pt>
                <c:pt idx="423">
                  <c:v>100</c:v>
                </c:pt>
                <c:pt idx="424">
                  <c:v>100</c:v>
                </c:pt>
                <c:pt idx="425">
                  <c:v>100</c:v>
                </c:pt>
                <c:pt idx="426">
                  <c:v>100</c:v>
                </c:pt>
                <c:pt idx="427">
                  <c:v>100</c:v>
                </c:pt>
                <c:pt idx="428">
                  <c:v>100</c:v>
                </c:pt>
                <c:pt idx="429">
                  <c:v>100</c:v>
                </c:pt>
                <c:pt idx="430">
                  <c:v>100</c:v>
                </c:pt>
                <c:pt idx="431">
                  <c:v>100</c:v>
                </c:pt>
                <c:pt idx="432">
                  <c:v>100</c:v>
                </c:pt>
                <c:pt idx="433">
                  <c:v>100</c:v>
                </c:pt>
                <c:pt idx="434">
                  <c:v>100</c:v>
                </c:pt>
                <c:pt idx="435">
                  <c:v>100</c:v>
                </c:pt>
                <c:pt idx="436">
                  <c:v>100</c:v>
                </c:pt>
                <c:pt idx="437">
                  <c:v>100</c:v>
                </c:pt>
                <c:pt idx="438">
                  <c:v>100</c:v>
                </c:pt>
                <c:pt idx="439">
                  <c:v>100</c:v>
                </c:pt>
                <c:pt idx="440">
                  <c:v>100</c:v>
                </c:pt>
                <c:pt idx="441">
                  <c:v>100</c:v>
                </c:pt>
                <c:pt idx="442">
                  <c:v>100</c:v>
                </c:pt>
                <c:pt idx="443">
                  <c:v>100</c:v>
                </c:pt>
                <c:pt idx="444">
                  <c:v>100</c:v>
                </c:pt>
                <c:pt idx="445">
                  <c:v>100</c:v>
                </c:pt>
                <c:pt idx="446">
                  <c:v>100</c:v>
                </c:pt>
                <c:pt idx="447">
                  <c:v>100</c:v>
                </c:pt>
                <c:pt idx="448">
                  <c:v>100</c:v>
                </c:pt>
                <c:pt idx="449">
                  <c:v>100</c:v>
                </c:pt>
                <c:pt idx="450">
                  <c:v>100</c:v>
                </c:pt>
                <c:pt idx="451">
                  <c:v>100</c:v>
                </c:pt>
                <c:pt idx="452">
                  <c:v>100</c:v>
                </c:pt>
                <c:pt idx="453">
                  <c:v>100</c:v>
                </c:pt>
                <c:pt idx="454">
                  <c:v>100</c:v>
                </c:pt>
                <c:pt idx="455">
                  <c:v>100</c:v>
                </c:pt>
                <c:pt idx="456">
                  <c:v>100</c:v>
                </c:pt>
                <c:pt idx="457">
                  <c:v>100</c:v>
                </c:pt>
                <c:pt idx="458">
                  <c:v>100</c:v>
                </c:pt>
                <c:pt idx="459">
                  <c:v>100</c:v>
                </c:pt>
                <c:pt idx="460">
                  <c:v>100</c:v>
                </c:pt>
                <c:pt idx="461">
                  <c:v>100</c:v>
                </c:pt>
                <c:pt idx="462">
                  <c:v>100</c:v>
                </c:pt>
                <c:pt idx="463">
                  <c:v>100</c:v>
                </c:pt>
                <c:pt idx="464">
                  <c:v>100</c:v>
                </c:pt>
                <c:pt idx="465">
                  <c:v>100</c:v>
                </c:pt>
                <c:pt idx="466">
                  <c:v>100</c:v>
                </c:pt>
                <c:pt idx="467">
                  <c:v>100</c:v>
                </c:pt>
                <c:pt idx="468">
                  <c:v>100</c:v>
                </c:pt>
                <c:pt idx="469">
                  <c:v>100</c:v>
                </c:pt>
                <c:pt idx="470">
                  <c:v>100</c:v>
                </c:pt>
                <c:pt idx="471">
                  <c:v>100</c:v>
                </c:pt>
                <c:pt idx="472">
                  <c:v>100</c:v>
                </c:pt>
                <c:pt idx="473">
                  <c:v>100</c:v>
                </c:pt>
                <c:pt idx="474">
                  <c:v>100</c:v>
                </c:pt>
                <c:pt idx="475">
                  <c:v>100</c:v>
                </c:pt>
                <c:pt idx="476">
                  <c:v>100</c:v>
                </c:pt>
                <c:pt idx="477">
                  <c:v>100</c:v>
                </c:pt>
                <c:pt idx="478">
                  <c:v>100</c:v>
                </c:pt>
                <c:pt idx="479">
                  <c:v>100</c:v>
                </c:pt>
                <c:pt idx="480">
                  <c:v>100</c:v>
                </c:pt>
                <c:pt idx="481">
                  <c:v>100</c:v>
                </c:pt>
                <c:pt idx="482">
                  <c:v>100</c:v>
                </c:pt>
                <c:pt idx="483">
                  <c:v>100</c:v>
                </c:pt>
                <c:pt idx="484">
                  <c:v>100</c:v>
                </c:pt>
                <c:pt idx="485">
                  <c:v>100</c:v>
                </c:pt>
                <c:pt idx="486">
                  <c:v>100</c:v>
                </c:pt>
                <c:pt idx="487">
                  <c:v>100</c:v>
                </c:pt>
                <c:pt idx="488">
                  <c:v>100</c:v>
                </c:pt>
                <c:pt idx="489">
                  <c:v>100</c:v>
                </c:pt>
                <c:pt idx="490">
                  <c:v>100</c:v>
                </c:pt>
                <c:pt idx="491">
                  <c:v>100</c:v>
                </c:pt>
                <c:pt idx="492">
                  <c:v>100</c:v>
                </c:pt>
                <c:pt idx="493">
                  <c:v>100</c:v>
                </c:pt>
                <c:pt idx="494">
                  <c:v>100</c:v>
                </c:pt>
                <c:pt idx="495">
                  <c:v>100</c:v>
                </c:pt>
                <c:pt idx="496">
                  <c:v>100</c:v>
                </c:pt>
                <c:pt idx="497">
                  <c:v>100</c:v>
                </c:pt>
                <c:pt idx="498">
                  <c:v>100</c:v>
                </c:pt>
                <c:pt idx="499">
                  <c:v>100</c:v>
                </c:pt>
                <c:pt idx="500">
                  <c:v>100</c:v>
                </c:pt>
                <c:pt idx="501">
                  <c:v>100</c:v>
                </c:pt>
                <c:pt idx="502">
                  <c:v>100</c:v>
                </c:pt>
                <c:pt idx="503">
                  <c:v>100</c:v>
                </c:pt>
                <c:pt idx="504">
                  <c:v>100</c:v>
                </c:pt>
                <c:pt idx="505">
                  <c:v>100</c:v>
                </c:pt>
                <c:pt idx="506">
                  <c:v>100</c:v>
                </c:pt>
                <c:pt idx="507">
                  <c:v>100</c:v>
                </c:pt>
                <c:pt idx="508">
                  <c:v>100</c:v>
                </c:pt>
                <c:pt idx="509">
                  <c:v>100</c:v>
                </c:pt>
                <c:pt idx="510">
                  <c:v>100</c:v>
                </c:pt>
                <c:pt idx="511">
                  <c:v>100</c:v>
                </c:pt>
                <c:pt idx="512">
                  <c:v>100</c:v>
                </c:pt>
                <c:pt idx="513">
                  <c:v>100</c:v>
                </c:pt>
                <c:pt idx="514">
                  <c:v>100</c:v>
                </c:pt>
                <c:pt idx="515">
                  <c:v>100</c:v>
                </c:pt>
                <c:pt idx="516">
                  <c:v>100</c:v>
                </c:pt>
                <c:pt idx="517">
                  <c:v>100</c:v>
                </c:pt>
                <c:pt idx="518">
                  <c:v>100</c:v>
                </c:pt>
                <c:pt idx="519">
                  <c:v>100</c:v>
                </c:pt>
                <c:pt idx="520">
                  <c:v>100</c:v>
                </c:pt>
                <c:pt idx="521">
                  <c:v>100</c:v>
                </c:pt>
                <c:pt idx="522">
                  <c:v>100</c:v>
                </c:pt>
                <c:pt idx="523">
                  <c:v>100</c:v>
                </c:pt>
                <c:pt idx="524">
                  <c:v>100</c:v>
                </c:pt>
                <c:pt idx="525">
                  <c:v>100</c:v>
                </c:pt>
                <c:pt idx="526">
                  <c:v>100</c:v>
                </c:pt>
                <c:pt idx="527">
                  <c:v>100</c:v>
                </c:pt>
                <c:pt idx="528">
                  <c:v>100</c:v>
                </c:pt>
                <c:pt idx="529">
                  <c:v>100</c:v>
                </c:pt>
                <c:pt idx="530">
                  <c:v>100</c:v>
                </c:pt>
                <c:pt idx="531">
                  <c:v>100</c:v>
                </c:pt>
                <c:pt idx="532">
                  <c:v>100</c:v>
                </c:pt>
                <c:pt idx="533">
                  <c:v>100</c:v>
                </c:pt>
                <c:pt idx="534">
                  <c:v>100</c:v>
                </c:pt>
                <c:pt idx="535">
                  <c:v>100</c:v>
                </c:pt>
                <c:pt idx="536">
                  <c:v>100</c:v>
                </c:pt>
                <c:pt idx="537">
                  <c:v>100</c:v>
                </c:pt>
                <c:pt idx="538">
                  <c:v>100</c:v>
                </c:pt>
                <c:pt idx="539">
                  <c:v>100</c:v>
                </c:pt>
                <c:pt idx="540">
                  <c:v>100</c:v>
                </c:pt>
                <c:pt idx="541">
                  <c:v>100</c:v>
                </c:pt>
                <c:pt idx="542">
                  <c:v>100</c:v>
                </c:pt>
                <c:pt idx="543">
                  <c:v>100</c:v>
                </c:pt>
                <c:pt idx="544">
                  <c:v>100</c:v>
                </c:pt>
                <c:pt idx="545">
                  <c:v>100</c:v>
                </c:pt>
                <c:pt idx="546">
                  <c:v>100</c:v>
                </c:pt>
                <c:pt idx="547">
                  <c:v>100</c:v>
                </c:pt>
                <c:pt idx="548">
                  <c:v>100</c:v>
                </c:pt>
                <c:pt idx="549">
                  <c:v>100</c:v>
                </c:pt>
                <c:pt idx="550">
                  <c:v>100</c:v>
                </c:pt>
                <c:pt idx="551">
                  <c:v>100</c:v>
                </c:pt>
                <c:pt idx="552">
                  <c:v>100</c:v>
                </c:pt>
                <c:pt idx="553">
                  <c:v>100</c:v>
                </c:pt>
                <c:pt idx="554">
                  <c:v>100</c:v>
                </c:pt>
                <c:pt idx="555">
                  <c:v>100</c:v>
                </c:pt>
                <c:pt idx="556">
                  <c:v>100</c:v>
                </c:pt>
                <c:pt idx="557">
                  <c:v>100</c:v>
                </c:pt>
                <c:pt idx="558">
                  <c:v>100</c:v>
                </c:pt>
                <c:pt idx="559">
                  <c:v>100</c:v>
                </c:pt>
                <c:pt idx="560">
                  <c:v>100</c:v>
                </c:pt>
                <c:pt idx="561">
                  <c:v>100</c:v>
                </c:pt>
                <c:pt idx="562">
                  <c:v>100</c:v>
                </c:pt>
                <c:pt idx="563">
                  <c:v>100</c:v>
                </c:pt>
                <c:pt idx="564">
                  <c:v>100</c:v>
                </c:pt>
                <c:pt idx="565">
                  <c:v>100</c:v>
                </c:pt>
                <c:pt idx="566">
                  <c:v>100</c:v>
                </c:pt>
                <c:pt idx="567">
                  <c:v>100</c:v>
                </c:pt>
                <c:pt idx="568">
                  <c:v>100</c:v>
                </c:pt>
                <c:pt idx="569">
                  <c:v>100</c:v>
                </c:pt>
                <c:pt idx="570">
                  <c:v>100</c:v>
                </c:pt>
                <c:pt idx="571">
                  <c:v>100</c:v>
                </c:pt>
                <c:pt idx="572">
                  <c:v>100</c:v>
                </c:pt>
                <c:pt idx="573">
                  <c:v>100</c:v>
                </c:pt>
                <c:pt idx="574">
                  <c:v>100</c:v>
                </c:pt>
                <c:pt idx="575">
                  <c:v>100</c:v>
                </c:pt>
                <c:pt idx="576">
                  <c:v>100</c:v>
                </c:pt>
                <c:pt idx="577">
                  <c:v>100</c:v>
                </c:pt>
                <c:pt idx="578">
                  <c:v>100</c:v>
                </c:pt>
                <c:pt idx="579">
                  <c:v>100</c:v>
                </c:pt>
                <c:pt idx="580">
                  <c:v>100</c:v>
                </c:pt>
                <c:pt idx="581">
                  <c:v>100</c:v>
                </c:pt>
                <c:pt idx="582">
                  <c:v>100</c:v>
                </c:pt>
                <c:pt idx="583">
                  <c:v>100</c:v>
                </c:pt>
                <c:pt idx="584">
                  <c:v>100</c:v>
                </c:pt>
                <c:pt idx="585">
                  <c:v>100</c:v>
                </c:pt>
                <c:pt idx="586">
                  <c:v>100</c:v>
                </c:pt>
                <c:pt idx="587">
                  <c:v>100</c:v>
                </c:pt>
                <c:pt idx="588">
                  <c:v>100</c:v>
                </c:pt>
                <c:pt idx="589">
                  <c:v>100</c:v>
                </c:pt>
                <c:pt idx="590">
                  <c:v>100</c:v>
                </c:pt>
                <c:pt idx="591">
                  <c:v>100</c:v>
                </c:pt>
                <c:pt idx="592">
                  <c:v>100</c:v>
                </c:pt>
                <c:pt idx="593">
                  <c:v>100</c:v>
                </c:pt>
                <c:pt idx="594">
                  <c:v>100</c:v>
                </c:pt>
                <c:pt idx="595">
                  <c:v>100</c:v>
                </c:pt>
                <c:pt idx="596">
                  <c:v>100</c:v>
                </c:pt>
                <c:pt idx="597">
                  <c:v>100</c:v>
                </c:pt>
                <c:pt idx="598">
                  <c:v>100</c:v>
                </c:pt>
                <c:pt idx="599">
                  <c:v>100</c:v>
                </c:pt>
                <c:pt idx="600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E73D-4FD9-9E49-3E3A0DC858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6442048"/>
        <c:axId val="296442624"/>
      </c:scatterChart>
      <c:valAx>
        <c:axId val="296442048"/>
        <c:scaling>
          <c:logBase val="10"/>
          <c:orientation val="minMax"/>
          <c:max val="3000"/>
          <c:min val="100"/>
        </c:scaling>
        <c:delete val="0"/>
        <c:axPos val="b"/>
        <c:title>
          <c:tx>
            <c:rich>
              <a:bodyPr/>
              <a:lstStyle/>
              <a:p>
                <a:pPr>
                  <a:defRPr sz="1000"/>
                </a:pPr>
                <a:r>
                  <a:rPr lang="en-US" sz="1000" b="1" i="0" baseline="0">
                    <a:effectLst/>
                  </a:rPr>
                  <a:t>sum(TU</a:t>
                </a:r>
                <a:r>
                  <a:rPr lang="en-US" sz="1000" b="1" i="0" baseline="-25000">
                    <a:effectLst/>
                  </a:rPr>
                  <a:t>heavy metals;</a:t>
                </a:r>
                <a:r>
                  <a:rPr lang="en-US" sz="1000" b="1" i="0" baseline="0">
                    <a:effectLst/>
                  </a:rPr>
                  <a:t> </a:t>
                </a:r>
                <a:r>
                  <a:rPr lang="en-US" sz="1000" b="1" i="0" baseline="-25000">
                    <a:effectLst/>
                  </a:rPr>
                  <a:t>NH4+</a:t>
                </a:r>
                <a:r>
                  <a:rPr lang="en-US" sz="1000" b="1" i="0" baseline="0">
                    <a:effectLst/>
                  </a:rPr>
                  <a:t>)</a:t>
                </a:r>
                <a:endParaRPr lang="en-US" sz="1000">
                  <a:effectLst/>
                </a:endParaRPr>
              </a:p>
            </c:rich>
          </c:tx>
          <c:overlay val="0"/>
        </c:title>
        <c:numFmt formatCode="General" sourceLinked="1"/>
        <c:majorTickMark val="out"/>
        <c:minorTickMark val="out"/>
        <c:tickLblPos val="nextTo"/>
        <c:spPr>
          <a:ln>
            <a:solidFill>
              <a:sysClr val="windowText" lastClr="000000"/>
            </a:solidFill>
          </a:ln>
        </c:spPr>
        <c:crossAx val="296442624"/>
        <c:crosses val="autoZero"/>
        <c:crossBetween val="midCat"/>
        <c:dispUnits>
          <c:builtInUnit val="thousands"/>
        </c:dispUnits>
      </c:valAx>
      <c:valAx>
        <c:axId val="296442624"/>
        <c:scaling>
          <c:orientation val="minMax"/>
          <c:max val="100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000" b="1"/>
                </a:pPr>
                <a:r>
                  <a:rPr lang="en-US" sz="1000" b="1" i="0" baseline="0">
                    <a:effectLst/>
                  </a:rPr>
                  <a:t>Hyalella azteca  % mortality</a:t>
                </a:r>
                <a:endParaRPr lang="en-US" sz="1000" b="1">
                  <a:effectLst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en-NL"/>
          </a:p>
        </c:txPr>
        <c:crossAx val="296442048"/>
        <c:crosses val="autoZero"/>
        <c:crossBetween val="midCat"/>
      </c:valAx>
      <c:spPr>
        <a:ln>
          <a:solidFill>
            <a:schemeClr val="tx1"/>
          </a:solidFill>
        </a:ln>
      </c:spPr>
    </c:plotArea>
    <c:legend>
      <c:legendPos val="r"/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311414421701839"/>
          <c:y val="4.4057617797775277E-2"/>
          <c:w val="0.67355753970285581"/>
          <c:h val="0.77238407699037626"/>
        </c:manualLayout>
      </c:layout>
      <c:scatterChart>
        <c:scatterStyle val="lineMarker"/>
        <c:varyColors val="0"/>
        <c:ser>
          <c:idx val="1"/>
          <c:order val="0"/>
          <c:spPr>
            <a:ln w="28575">
              <a:noFill/>
            </a:ln>
          </c:spPr>
          <c:marker>
            <c:symbol val="none"/>
          </c:marker>
          <c:xVal>
            <c:numRef>
              <c:f>[1]All!$LQ$46:$LQ$646</c:f>
              <c:numCache>
                <c:formatCode>General</c:formatCode>
                <c:ptCount val="601"/>
                <c:pt idx="0">
                  <c:v>9.9999999999999805</c:v>
                </c:pt>
                <c:pt idx="1">
                  <c:v>10.232929922807543</c:v>
                </c:pt>
                <c:pt idx="2">
                  <c:v>10.471285480509</c:v>
                </c:pt>
                <c:pt idx="3">
                  <c:v>10.715193052376069</c:v>
                </c:pt>
                <c:pt idx="4">
                  <c:v>10.964781961431854</c:v>
                </c:pt>
                <c:pt idx="5">
                  <c:v>11.220184543019636</c:v>
                </c:pt>
                <c:pt idx="6">
                  <c:v>11.481536214968834</c:v>
                </c:pt>
                <c:pt idx="7">
                  <c:v>11.748975549395301</c:v>
                </c:pt>
                <c:pt idx="8">
                  <c:v>12.022644346174133</c:v>
                </c:pt>
                <c:pt idx="9">
                  <c:v>12.302687708123818</c:v>
                </c:pt>
                <c:pt idx="10">
                  <c:v>12.58925411794168</c:v>
                </c:pt>
                <c:pt idx="11">
                  <c:v>12.882495516931346</c:v>
                </c:pt>
                <c:pt idx="12">
                  <c:v>13.182567385564075</c:v>
                </c:pt>
                <c:pt idx="13">
                  <c:v>13.489628825916535</c:v>
                </c:pt>
                <c:pt idx="14">
                  <c:v>13.803842646028851</c:v>
                </c:pt>
                <c:pt idx="15">
                  <c:v>14.125375446227544</c:v>
                </c:pt>
                <c:pt idx="16">
                  <c:v>14.454397707459275</c:v>
                </c:pt>
                <c:pt idx="17">
                  <c:v>14.791083881682074</c:v>
                </c:pt>
                <c:pt idx="18">
                  <c:v>15.135612484362087</c:v>
                </c:pt>
                <c:pt idx="19">
                  <c:v>15.488166189124817</c:v>
                </c:pt>
                <c:pt idx="20">
                  <c:v>15.848931924611136</c:v>
                </c:pt>
                <c:pt idx="21">
                  <c:v>16.218100973589298</c:v>
                </c:pt>
                <c:pt idx="22">
                  <c:v>16.595869074375614</c:v>
                </c:pt>
                <c:pt idx="23">
                  <c:v>16.982436524617448</c:v>
                </c:pt>
                <c:pt idx="24">
                  <c:v>17.378008287493756</c:v>
                </c:pt>
                <c:pt idx="25">
                  <c:v>17.782794100389236</c:v>
                </c:pt>
                <c:pt idx="26">
                  <c:v>18.197008586099841</c:v>
                </c:pt>
                <c:pt idx="27">
                  <c:v>18.62087136662868</c:v>
                </c:pt>
                <c:pt idx="28">
                  <c:v>19.054607179632477</c:v>
                </c:pt>
                <c:pt idx="29">
                  <c:v>19.498445997580465</c:v>
                </c:pt>
                <c:pt idx="30">
                  <c:v>19.952623149688804</c:v>
                </c:pt>
                <c:pt idx="31">
                  <c:v>20.4173794466953</c:v>
                </c:pt>
                <c:pt idx="32">
                  <c:v>20.8929613085404</c:v>
                </c:pt>
                <c:pt idx="33">
                  <c:v>21.379620895022335</c:v>
                </c:pt>
                <c:pt idx="34">
                  <c:v>21.877616239495538</c:v>
                </c:pt>
                <c:pt idx="35">
                  <c:v>22.387211385683404</c:v>
                </c:pt>
                <c:pt idx="36">
                  <c:v>22.908676527677738</c:v>
                </c:pt>
                <c:pt idx="37">
                  <c:v>23.442288153199236</c:v>
                </c:pt>
                <c:pt idx="38">
                  <c:v>23.988329190194907</c:v>
                </c:pt>
                <c:pt idx="39">
                  <c:v>24.547089156850305</c:v>
                </c:pt>
                <c:pt idx="40">
                  <c:v>25.118864315095799</c:v>
                </c:pt>
                <c:pt idx="41">
                  <c:v>25.703957827688647</c:v>
                </c:pt>
                <c:pt idx="42">
                  <c:v>26.302679918953825</c:v>
                </c:pt>
                <c:pt idx="43">
                  <c:v>26.915348039269158</c:v>
                </c:pt>
                <c:pt idx="44">
                  <c:v>27.542287033381665</c:v>
                </c:pt>
                <c:pt idx="45">
                  <c:v>28.183829312644548</c:v>
                </c:pt>
                <c:pt idx="46">
                  <c:v>28.840315031266066</c:v>
                </c:pt>
                <c:pt idx="47">
                  <c:v>29.512092266663863</c:v>
                </c:pt>
                <c:pt idx="48">
                  <c:v>30.199517204020164</c:v>
                </c:pt>
                <c:pt idx="49">
                  <c:v>30.902954325135919</c:v>
                </c:pt>
                <c:pt idx="50">
                  <c:v>31.622776601683803</c:v>
                </c:pt>
                <c:pt idx="51">
                  <c:v>32.359365692962832</c:v>
                </c:pt>
                <c:pt idx="52">
                  <c:v>33.113112148259127</c:v>
                </c:pt>
                <c:pt idx="53">
                  <c:v>33.884415613920268</c:v>
                </c:pt>
                <c:pt idx="54">
                  <c:v>34.67368504525318</c:v>
                </c:pt>
                <c:pt idx="55">
                  <c:v>35.481338923357555</c:v>
                </c:pt>
                <c:pt idx="56">
                  <c:v>36.307805477010156</c:v>
                </c:pt>
                <c:pt idx="57">
                  <c:v>37.153522909717275</c:v>
                </c:pt>
                <c:pt idx="58">
                  <c:v>38.018939632056139</c:v>
                </c:pt>
                <c:pt idx="59">
                  <c:v>38.904514499428075</c:v>
                </c:pt>
                <c:pt idx="60">
                  <c:v>39.810717055349755</c:v>
                </c:pt>
                <c:pt idx="61">
                  <c:v>40.738027780411301</c:v>
                </c:pt>
                <c:pt idx="62">
                  <c:v>41.686938347033561</c:v>
                </c:pt>
                <c:pt idx="63">
                  <c:v>42.657951880159267</c:v>
                </c:pt>
                <c:pt idx="64">
                  <c:v>43.651583224016612</c:v>
                </c:pt>
                <c:pt idx="65">
                  <c:v>44.668359215096324</c:v>
                </c:pt>
                <c:pt idx="66">
                  <c:v>45.708818961487509</c:v>
                </c:pt>
                <c:pt idx="67">
                  <c:v>46.773514128719818</c:v>
                </c:pt>
                <c:pt idx="68">
                  <c:v>47.863009232263856</c:v>
                </c:pt>
                <c:pt idx="69">
                  <c:v>48.977881936844632</c:v>
                </c:pt>
                <c:pt idx="70">
                  <c:v>50.118723362727238</c:v>
                </c:pt>
                <c:pt idx="71">
                  <c:v>51.28613839913649</c:v>
                </c:pt>
                <c:pt idx="72">
                  <c:v>52.480746024977286</c:v>
                </c:pt>
                <c:pt idx="73">
                  <c:v>53.703179637025293</c:v>
                </c:pt>
                <c:pt idx="74">
                  <c:v>54.95408738576247</c:v>
                </c:pt>
                <c:pt idx="75">
                  <c:v>56.234132519034915</c:v>
                </c:pt>
                <c:pt idx="76">
                  <c:v>57.543993733715695</c:v>
                </c:pt>
                <c:pt idx="77">
                  <c:v>58.884365535558949</c:v>
                </c:pt>
                <c:pt idx="78">
                  <c:v>60.255958607435822</c:v>
                </c:pt>
                <c:pt idx="79">
                  <c:v>61.659500186148257</c:v>
                </c:pt>
                <c:pt idx="80">
                  <c:v>63.095734448019364</c:v>
                </c:pt>
                <c:pt idx="81">
                  <c:v>64.565422903465588</c:v>
                </c:pt>
                <c:pt idx="82">
                  <c:v>66.069344800759623</c:v>
                </c:pt>
                <c:pt idx="83">
                  <c:v>67.60829753919819</c:v>
                </c:pt>
                <c:pt idx="84">
                  <c:v>69.183097091893657</c:v>
                </c:pt>
                <c:pt idx="85">
                  <c:v>70.794578438413865</c:v>
                </c:pt>
                <c:pt idx="86">
                  <c:v>72.443596007499067</c:v>
                </c:pt>
                <c:pt idx="87">
                  <c:v>74.131024130091816</c:v>
                </c:pt>
                <c:pt idx="88">
                  <c:v>75.857757502918361</c:v>
                </c:pt>
                <c:pt idx="89">
                  <c:v>77.624711662869217</c:v>
                </c:pt>
                <c:pt idx="90">
                  <c:v>79.432823472428197</c:v>
                </c:pt>
                <c:pt idx="91">
                  <c:v>81.283051616409963</c:v>
                </c:pt>
                <c:pt idx="92">
                  <c:v>83.176377110267126</c:v>
                </c:pt>
                <c:pt idx="93">
                  <c:v>85.113803820237663</c:v>
                </c:pt>
                <c:pt idx="94">
                  <c:v>87.096358995608071</c:v>
                </c:pt>
                <c:pt idx="95">
                  <c:v>89.125093813374562</c:v>
                </c:pt>
                <c:pt idx="96">
                  <c:v>91.201083935590972</c:v>
                </c:pt>
                <c:pt idx="97">
                  <c:v>93.325430079699174</c:v>
                </c:pt>
                <c:pt idx="98">
                  <c:v>95.499258602143655</c:v>
                </c:pt>
                <c:pt idx="99">
                  <c:v>97.723722095581124</c:v>
                </c:pt>
                <c:pt idx="100">
                  <c:v>100</c:v>
                </c:pt>
                <c:pt idx="101">
                  <c:v>102.32929922807544</c:v>
                </c:pt>
                <c:pt idx="102">
                  <c:v>104.71285480508998</c:v>
                </c:pt>
                <c:pt idx="103">
                  <c:v>107.15193052376065</c:v>
                </c:pt>
                <c:pt idx="104">
                  <c:v>109.64781961431861</c:v>
                </c:pt>
                <c:pt idx="105">
                  <c:v>112.20184543019634</c:v>
                </c:pt>
                <c:pt idx="106">
                  <c:v>114.81536214968835</c:v>
                </c:pt>
                <c:pt idx="107">
                  <c:v>117.48975549395293</c:v>
                </c:pt>
                <c:pt idx="108">
                  <c:v>120.22644346174135</c:v>
                </c:pt>
                <c:pt idx="109">
                  <c:v>123.02687708123821</c:v>
                </c:pt>
                <c:pt idx="110">
                  <c:v>125.89254117941677</c:v>
                </c:pt>
                <c:pt idx="111">
                  <c:v>128.82495516931343</c:v>
                </c:pt>
                <c:pt idx="112">
                  <c:v>131.82567385564084</c:v>
                </c:pt>
                <c:pt idx="113">
                  <c:v>134.89628825916537</c:v>
                </c:pt>
                <c:pt idx="114">
                  <c:v>138.0384264602886</c:v>
                </c:pt>
                <c:pt idx="115">
                  <c:v>141.25375446227542</c:v>
                </c:pt>
                <c:pt idx="116">
                  <c:v>144.54397707459285</c:v>
                </c:pt>
                <c:pt idx="117">
                  <c:v>147.91083881682084</c:v>
                </c:pt>
                <c:pt idx="118">
                  <c:v>151.3561248436209</c:v>
                </c:pt>
                <c:pt idx="119">
                  <c:v>154.8816618912482</c:v>
                </c:pt>
                <c:pt idx="120">
                  <c:v>158.48931924611153</c:v>
                </c:pt>
                <c:pt idx="121">
                  <c:v>162.18100973589304</c:v>
                </c:pt>
                <c:pt idx="122">
                  <c:v>165.95869074375224</c:v>
                </c:pt>
                <c:pt idx="123">
                  <c:v>169.82436524617444</c:v>
                </c:pt>
                <c:pt idx="124">
                  <c:v>173.78008287493367</c:v>
                </c:pt>
                <c:pt idx="125">
                  <c:v>177.82794100389242</c:v>
                </c:pt>
                <c:pt idx="126">
                  <c:v>181.97008586099426</c:v>
                </c:pt>
                <c:pt idx="127">
                  <c:v>186.20871366628253</c:v>
                </c:pt>
                <c:pt idx="128">
                  <c:v>190.5460717963204</c:v>
                </c:pt>
                <c:pt idx="129">
                  <c:v>194.98445997580009</c:v>
                </c:pt>
                <c:pt idx="130">
                  <c:v>199.52623149688358</c:v>
                </c:pt>
                <c:pt idx="131">
                  <c:v>204.17379446694824</c:v>
                </c:pt>
                <c:pt idx="132">
                  <c:v>208.92961308539932</c:v>
                </c:pt>
                <c:pt idx="133">
                  <c:v>213.79620895021827</c:v>
                </c:pt>
                <c:pt idx="134">
                  <c:v>218.77616239495038</c:v>
                </c:pt>
                <c:pt idx="135">
                  <c:v>223.87211385682895</c:v>
                </c:pt>
                <c:pt idx="136">
                  <c:v>229.08676527677213</c:v>
                </c:pt>
                <c:pt idx="137">
                  <c:v>234.42288153198692</c:v>
                </c:pt>
                <c:pt idx="138">
                  <c:v>239.88329190194381</c:v>
                </c:pt>
                <c:pt idx="139">
                  <c:v>245.47089156849742</c:v>
                </c:pt>
                <c:pt idx="140">
                  <c:v>251.18864315095249</c:v>
                </c:pt>
                <c:pt idx="141">
                  <c:v>257.03957827688049</c:v>
                </c:pt>
                <c:pt idx="142">
                  <c:v>263.02679918953237</c:v>
                </c:pt>
                <c:pt idx="143">
                  <c:v>269.15348039268554</c:v>
                </c:pt>
                <c:pt idx="144">
                  <c:v>275.42287033381047</c:v>
                </c:pt>
                <c:pt idx="145">
                  <c:v>281.83829312643905</c:v>
                </c:pt>
                <c:pt idx="146">
                  <c:v>288.4031503126543</c:v>
                </c:pt>
                <c:pt idx="147">
                  <c:v>295.12092266663188</c:v>
                </c:pt>
                <c:pt idx="148">
                  <c:v>301.99517204019503</c:v>
                </c:pt>
                <c:pt idx="149">
                  <c:v>309.02954325135198</c:v>
                </c:pt>
                <c:pt idx="150">
                  <c:v>316.22776601683069</c:v>
                </c:pt>
                <c:pt idx="151">
                  <c:v>323.59365692962109</c:v>
                </c:pt>
                <c:pt idx="152">
                  <c:v>331.13112148258341</c:v>
                </c:pt>
                <c:pt idx="153">
                  <c:v>338.84415613919498</c:v>
                </c:pt>
                <c:pt idx="154">
                  <c:v>346.73685045252387</c:v>
                </c:pt>
                <c:pt idx="155">
                  <c:v>354.81338923356742</c:v>
                </c:pt>
                <c:pt idx="156">
                  <c:v>363.0780547700931</c:v>
                </c:pt>
                <c:pt idx="157">
                  <c:v>371.5352290971644</c:v>
                </c:pt>
                <c:pt idx="158">
                  <c:v>380.18939632055248</c:v>
                </c:pt>
                <c:pt idx="159">
                  <c:v>389.04514499427199</c:v>
                </c:pt>
                <c:pt idx="160">
                  <c:v>398.10717055348806</c:v>
                </c:pt>
                <c:pt idx="161">
                  <c:v>407.38027780410368</c:v>
                </c:pt>
                <c:pt idx="162">
                  <c:v>416.86938347032606</c:v>
                </c:pt>
                <c:pt idx="163">
                  <c:v>426.57951880158305</c:v>
                </c:pt>
                <c:pt idx="164">
                  <c:v>436.5158322401561</c:v>
                </c:pt>
                <c:pt idx="165">
                  <c:v>446.68359215095342</c:v>
                </c:pt>
                <c:pt idx="166">
                  <c:v>457.08818961486463</c:v>
                </c:pt>
                <c:pt idx="167">
                  <c:v>467.7351412871879</c:v>
                </c:pt>
                <c:pt idx="168">
                  <c:v>478.63009232262738</c:v>
                </c:pt>
                <c:pt idx="169">
                  <c:v>489.77881936842402</c:v>
                </c:pt>
                <c:pt idx="170">
                  <c:v>501.18723362726115</c:v>
                </c:pt>
                <c:pt idx="171">
                  <c:v>512.86138399134154</c:v>
                </c:pt>
                <c:pt idx="172">
                  <c:v>524.80746024976088</c:v>
                </c:pt>
                <c:pt idx="173">
                  <c:v>537.03179637022822</c:v>
                </c:pt>
                <c:pt idx="174">
                  <c:v>549.54087385759942</c:v>
                </c:pt>
                <c:pt idx="175">
                  <c:v>562.34132519032335</c:v>
                </c:pt>
                <c:pt idx="176">
                  <c:v>575.43993733713046</c:v>
                </c:pt>
                <c:pt idx="177">
                  <c:v>588.84365535556242</c:v>
                </c:pt>
                <c:pt idx="178">
                  <c:v>602.55958607433001</c:v>
                </c:pt>
                <c:pt idx="179">
                  <c:v>616.59500186145419</c:v>
                </c:pt>
                <c:pt idx="180">
                  <c:v>630.95734448016458</c:v>
                </c:pt>
                <c:pt idx="181">
                  <c:v>645.65422903462616</c:v>
                </c:pt>
                <c:pt idx="182">
                  <c:v>660.69344800756585</c:v>
                </c:pt>
                <c:pt idx="183">
                  <c:v>676.08297539195144</c:v>
                </c:pt>
                <c:pt idx="184">
                  <c:v>691.83097091890477</c:v>
                </c:pt>
                <c:pt idx="185">
                  <c:v>707.9457843841061</c:v>
                </c:pt>
                <c:pt idx="186">
                  <c:v>724.43596007495671</c:v>
                </c:pt>
                <c:pt idx="187">
                  <c:v>741.31024130088406</c:v>
                </c:pt>
                <c:pt idx="188">
                  <c:v>758.57757502914944</c:v>
                </c:pt>
                <c:pt idx="189">
                  <c:v>776.2471166286565</c:v>
                </c:pt>
                <c:pt idx="190">
                  <c:v>794.32823472424536</c:v>
                </c:pt>
                <c:pt idx="191">
                  <c:v>812.83051616406294</c:v>
                </c:pt>
                <c:pt idx="192">
                  <c:v>831.76377110263309</c:v>
                </c:pt>
                <c:pt idx="193">
                  <c:v>851.13803820233829</c:v>
                </c:pt>
                <c:pt idx="194">
                  <c:v>870.96358995604066</c:v>
                </c:pt>
                <c:pt idx="195">
                  <c:v>891.2509381337054</c:v>
                </c:pt>
                <c:pt idx="196">
                  <c:v>912.0108393558686</c:v>
                </c:pt>
                <c:pt idx="197">
                  <c:v>933.25430079694877</c:v>
                </c:pt>
                <c:pt idx="198">
                  <c:v>954.99258602139264</c:v>
                </c:pt>
                <c:pt idx="199">
                  <c:v>977.23722095576545</c:v>
                </c:pt>
                <c:pt idx="200">
                  <c:v>999.99999999995441</c:v>
                </c:pt>
                <c:pt idx="201">
                  <c:v>1023.2929922807075</c:v>
                </c:pt>
                <c:pt idx="202">
                  <c:v>1047.1285480508516</c:v>
                </c:pt>
                <c:pt idx="203">
                  <c:v>1071.5193052375573</c:v>
                </c:pt>
                <c:pt idx="204">
                  <c:v>1096.4781961431356</c:v>
                </c:pt>
                <c:pt idx="205">
                  <c:v>1122.0184543019118</c:v>
                </c:pt>
                <c:pt idx="206">
                  <c:v>1148.1536214968307</c:v>
                </c:pt>
                <c:pt idx="207">
                  <c:v>1174.8975549394763</c:v>
                </c:pt>
                <c:pt idx="208">
                  <c:v>1202.2644346173583</c:v>
                </c:pt>
                <c:pt idx="209">
                  <c:v>1230.2687708123256</c:v>
                </c:pt>
                <c:pt idx="210">
                  <c:v>1258.9254117941109</c:v>
                </c:pt>
                <c:pt idx="211">
                  <c:v>1288.2495516930751</c:v>
                </c:pt>
                <c:pt idx="212">
                  <c:v>1318.256738556348</c:v>
                </c:pt>
                <c:pt idx="213">
                  <c:v>1348.9628825915918</c:v>
                </c:pt>
                <c:pt idx="214">
                  <c:v>1380.3842646028227</c:v>
                </c:pt>
                <c:pt idx="215">
                  <c:v>1412.5375446226906</c:v>
                </c:pt>
                <c:pt idx="216">
                  <c:v>1445.439770745862</c:v>
                </c:pt>
                <c:pt idx="217">
                  <c:v>1479.1083881681402</c:v>
                </c:pt>
                <c:pt idx="218">
                  <c:v>1513.5612484361043</c:v>
                </c:pt>
                <c:pt idx="219">
                  <c:v>1548.8166189123763</c:v>
                </c:pt>
                <c:pt idx="220">
                  <c:v>1584.8931924610044</c:v>
                </c:pt>
                <c:pt idx="221">
                  <c:v>1621.8100973588198</c:v>
                </c:pt>
                <c:pt idx="222">
                  <c:v>1659.5869074374477</c:v>
                </c:pt>
                <c:pt idx="223">
                  <c:v>1698.2436524616271</c:v>
                </c:pt>
                <c:pt idx="224">
                  <c:v>1737.8008287492569</c:v>
                </c:pt>
                <c:pt idx="225">
                  <c:v>1778.2794100387996</c:v>
                </c:pt>
                <c:pt idx="226">
                  <c:v>1819.7008586098589</c:v>
                </c:pt>
                <c:pt idx="227">
                  <c:v>1862.0871366627398</c:v>
                </c:pt>
                <c:pt idx="228">
                  <c:v>1905.4607179631164</c:v>
                </c:pt>
                <c:pt idx="229">
                  <c:v>1949.8445997579113</c:v>
                </c:pt>
                <c:pt idx="230">
                  <c:v>1995.262314968744</c:v>
                </c:pt>
                <c:pt idx="231">
                  <c:v>2041.7379446693885</c:v>
                </c:pt>
                <c:pt idx="232">
                  <c:v>2089.296130853897</c:v>
                </c:pt>
                <c:pt idx="233">
                  <c:v>2137.9620895020862</c:v>
                </c:pt>
                <c:pt idx="234">
                  <c:v>2187.7616239494032</c:v>
                </c:pt>
                <c:pt idx="235">
                  <c:v>2238.7211385681862</c:v>
                </c:pt>
                <c:pt idx="236">
                  <c:v>2290.867652767618</c:v>
                </c:pt>
                <c:pt idx="237">
                  <c:v>2344.2288153197615</c:v>
                </c:pt>
                <c:pt idx="238">
                  <c:v>2398.8329190193276</c:v>
                </c:pt>
                <c:pt idx="239">
                  <c:v>2454.7089156848615</c:v>
                </c:pt>
                <c:pt idx="240">
                  <c:v>2511.8864315094092</c:v>
                </c:pt>
                <c:pt idx="241">
                  <c:v>2570.3957827686886</c:v>
                </c:pt>
                <c:pt idx="242">
                  <c:v>2630.2679918952026</c:v>
                </c:pt>
                <c:pt idx="243">
                  <c:v>2691.5348039267319</c:v>
                </c:pt>
                <c:pt idx="244">
                  <c:v>2754.2287033379807</c:v>
                </c:pt>
                <c:pt idx="245">
                  <c:v>2818.3829312642606</c:v>
                </c:pt>
                <c:pt idx="246">
                  <c:v>2884.0315031264108</c:v>
                </c:pt>
                <c:pt idx="247">
                  <c:v>2951.209226666183</c:v>
                </c:pt>
                <c:pt idx="248">
                  <c:v>3019.9517204018084</c:v>
                </c:pt>
                <c:pt idx="249">
                  <c:v>3090.2954325133778</c:v>
                </c:pt>
                <c:pt idx="250">
                  <c:v>3162.2776601681612</c:v>
                </c:pt>
                <c:pt idx="251">
                  <c:v>3235.9365692960591</c:v>
                </c:pt>
                <c:pt idx="252">
                  <c:v>3311.3112148256819</c:v>
                </c:pt>
                <c:pt idx="253">
                  <c:v>3388.4415613917968</c:v>
                </c:pt>
                <c:pt idx="254">
                  <c:v>3467.3685045250759</c:v>
                </c:pt>
                <c:pt idx="255">
                  <c:v>3548.1338923355147</c:v>
                </c:pt>
                <c:pt idx="256">
                  <c:v>3630.7805477007673</c:v>
                </c:pt>
                <c:pt idx="257">
                  <c:v>3715.3522909714734</c:v>
                </c:pt>
                <c:pt idx="258">
                  <c:v>3801.8939632053534</c:v>
                </c:pt>
                <c:pt idx="259">
                  <c:v>3890.4514499425413</c:v>
                </c:pt>
                <c:pt idx="260">
                  <c:v>3981.0717055347013</c:v>
                </c:pt>
                <c:pt idx="261">
                  <c:v>4073.8027780408493</c:v>
                </c:pt>
                <c:pt idx="262">
                  <c:v>4168.6938347030691</c:v>
                </c:pt>
                <c:pt idx="263">
                  <c:v>4265.7951880156343</c:v>
                </c:pt>
                <c:pt idx="264">
                  <c:v>4365.1583224013602</c:v>
                </c:pt>
                <c:pt idx="265">
                  <c:v>4466.8359215092214</c:v>
                </c:pt>
                <c:pt idx="266">
                  <c:v>4570.8818961483385</c:v>
                </c:pt>
                <c:pt idx="267">
                  <c:v>4677.3514128715524</c:v>
                </c:pt>
                <c:pt idx="268">
                  <c:v>4786.3009232259519</c:v>
                </c:pt>
                <c:pt idx="269">
                  <c:v>4897.7881936840113</c:v>
                </c:pt>
                <c:pt idx="270">
                  <c:v>5011.8723362722694</c:v>
                </c:pt>
                <c:pt idx="271">
                  <c:v>5128.6138399131842</c:v>
                </c:pt>
                <c:pt idx="272">
                  <c:v>5248.0746024972414</c:v>
                </c:pt>
                <c:pt idx="273">
                  <c:v>5370.3179637020403</c:v>
                </c:pt>
                <c:pt idx="274">
                  <c:v>5495.4087385757366</c:v>
                </c:pt>
                <c:pt idx="275">
                  <c:v>5623.4132519029799</c:v>
                </c:pt>
                <c:pt idx="276">
                  <c:v>5754.3993733710458</c:v>
                </c:pt>
                <c:pt idx="277">
                  <c:v>5888.4365535553534</c:v>
                </c:pt>
                <c:pt idx="278">
                  <c:v>6025.5958607430284</c:v>
                </c:pt>
                <c:pt idx="279">
                  <c:v>6165.9500186142586</c:v>
                </c:pt>
                <c:pt idx="280">
                  <c:v>6309.5734448013563</c:v>
                </c:pt>
                <c:pt idx="281">
                  <c:v>6456.5422903459648</c:v>
                </c:pt>
                <c:pt idx="282">
                  <c:v>6606.9344800753552</c:v>
                </c:pt>
                <c:pt idx="283">
                  <c:v>6760.8297539191981</c:v>
                </c:pt>
                <c:pt idx="284">
                  <c:v>6918.3097091887303</c:v>
                </c:pt>
                <c:pt idx="285">
                  <c:v>7079.4578438407289</c:v>
                </c:pt>
                <c:pt idx="286">
                  <c:v>7244.3596007492342</c:v>
                </c:pt>
                <c:pt idx="287">
                  <c:v>7413.1024130085061</c:v>
                </c:pt>
                <c:pt idx="288">
                  <c:v>7585.775750291139</c:v>
                </c:pt>
                <c:pt idx="289">
                  <c:v>7762.4711662862155</c:v>
                </c:pt>
                <c:pt idx="290">
                  <c:v>7943.282347242096</c:v>
                </c:pt>
                <c:pt idx="291">
                  <c:v>8128.3051616402554</c:v>
                </c:pt>
                <c:pt idx="292">
                  <c:v>8317.6377110259546</c:v>
                </c:pt>
                <c:pt idx="293">
                  <c:v>8511.3803820229914</c:v>
                </c:pt>
                <c:pt idx="294">
                  <c:v>8709.6358995600149</c:v>
                </c:pt>
                <c:pt idx="295">
                  <c:v>8912.5093813366439</c:v>
                </c:pt>
                <c:pt idx="296">
                  <c:v>9120.1083935582665</c:v>
                </c:pt>
                <c:pt idx="297">
                  <c:v>9332.5430079690595</c:v>
                </c:pt>
                <c:pt idx="298">
                  <c:v>9549.9258602134869</c:v>
                </c:pt>
                <c:pt idx="299">
                  <c:v>9772.3722095572139</c:v>
                </c:pt>
                <c:pt idx="300">
                  <c:v>9999.999999999085</c:v>
                </c:pt>
                <c:pt idx="301">
                  <c:v>10232.929922806605</c:v>
                </c:pt>
                <c:pt idx="302">
                  <c:v>10471.285480508035</c:v>
                </c:pt>
                <c:pt idx="303">
                  <c:v>10715.1930523751</c:v>
                </c:pt>
                <c:pt idx="304">
                  <c:v>10964.781961430843</c:v>
                </c:pt>
                <c:pt idx="305">
                  <c:v>11220.184543018602</c:v>
                </c:pt>
                <c:pt idx="306">
                  <c:v>11481.536214967771</c:v>
                </c:pt>
                <c:pt idx="307">
                  <c:v>11748.975549394234</c:v>
                </c:pt>
                <c:pt idx="308">
                  <c:v>12022.644346173041</c:v>
                </c:pt>
                <c:pt idx="309">
                  <c:v>12302.687708122701</c:v>
                </c:pt>
                <c:pt idx="310">
                  <c:v>12589.254117940509</c:v>
                </c:pt>
                <c:pt idx="311">
                  <c:v>12882.49551693017</c:v>
                </c:pt>
                <c:pt idx="312">
                  <c:v>13182.567385562568</c:v>
                </c:pt>
                <c:pt idx="313">
                  <c:v>13489.628825914997</c:v>
                </c:pt>
                <c:pt idx="314">
                  <c:v>13803.842646027273</c:v>
                </c:pt>
                <c:pt idx="315">
                  <c:v>14125.375446225929</c:v>
                </c:pt>
                <c:pt idx="316">
                  <c:v>14454.397707457649</c:v>
                </c:pt>
                <c:pt idx="317">
                  <c:v>14791.083881680381</c:v>
                </c:pt>
                <c:pt idx="318">
                  <c:v>15135.612484360348</c:v>
                </c:pt>
                <c:pt idx="319">
                  <c:v>15488.166189123038</c:v>
                </c:pt>
                <c:pt idx="320">
                  <c:v>15848.931924609346</c:v>
                </c:pt>
                <c:pt idx="321">
                  <c:v>16218.100973587467</c:v>
                </c:pt>
                <c:pt idx="322">
                  <c:v>16595.869074373699</c:v>
                </c:pt>
                <c:pt idx="323">
                  <c:v>16982.436524615492</c:v>
                </c:pt>
                <c:pt idx="324">
                  <c:v>17378.008287491753</c:v>
                </c:pt>
                <c:pt idx="325">
                  <c:v>17782.794100387211</c:v>
                </c:pt>
                <c:pt idx="326">
                  <c:v>18197.008586097767</c:v>
                </c:pt>
                <c:pt idx="327">
                  <c:v>18620.871366626525</c:v>
                </c:pt>
                <c:pt idx="328">
                  <c:v>19054.607179630271</c:v>
                </c:pt>
                <c:pt idx="329">
                  <c:v>19498.445997578234</c:v>
                </c:pt>
                <c:pt idx="330">
                  <c:v>19952.623149686522</c:v>
                </c:pt>
                <c:pt idx="331">
                  <c:v>20417.379446692965</c:v>
                </c:pt>
                <c:pt idx="332">
                  <c:v>20892.961308538012</c:v>
                </c:pt>
                <c:pt idx="333">
                  <c:v>21379.620895019878</c:v>
                </c:pt>
                <c:pt idx="334">
                  <c:v>21877.616239493025</c:v>
                </c:pt>
                <c:pt idx="335">
                  <c:v>22387.211385680836</c:v>
                </c:pt>
                <c:pt idx="336">
                  <c:v>22908.676527675107</c:v>
                </c:pt>
                <c:pt idx="337">
                  <c:v>23442.288153196576</c:v>
                </c:pt>
                <c:pt idx="338">
                  <c:v>23988.329190192155</c:v>
                </c:pt>
                <c:pt idx="339">
                  <c:v>24547.089156847487</c:v>
                </c:pt>
                <c:pt idx="340">
                  <c:v>25118.864315092917</c:v>
                </c:pt>
                <c:pt idx="341">
                  <c:v>25703.957827685728</c:v>
                </c:pt>
                <c:pt idx="342">
                  <c:v>26302.679918950838</c:v>
                </c:pt>
                <c:pt idx="343">
                  <c:v>26915.348039266104</c:v>
                </c:pt>
                <c:pt idx="344">
                  <c:v>27542.287033378489</c:v>
                </c:pt>
                <c:pt idx="345">
                  <c:v>28183.829312641337</c:v>
                </c:pt>
                <c:pt idx="346">
                  <c:v>28840.31503126278</c:v>
                </c:pt>
                <c:pt idx="347">
                  <c:v>29512.0922666605</c:v>
                </c:pt>
                <c:pt idx="348">
                  <c:v>30199.517204016724</c:v>
                </c:pt>
                <c:pt idx="349">
                  <c:v>30902.95432513233</c:v>
                </c:pt>
                <c:pt idx="350">
                  <c:v>31622.776601680187</c:v>
                </c:pt>
                <c:pt idx="351">
                  <c:v>32359.365692959134</c:v>
                </c:pt>
                <c:pt idx="352">
                  <c:v>33113.112148255328</c:v>
                </c:pt>
                <c:pt idx="353">
                  <c:v>33884.415613916382</c:v>
                </c:pt>
                <c:pt idx="354">
                  <c:v>34673.685045249258</c:v>
                </c:pt>
                <c:pt idx="355">
                  <c:v>35481.338923353484</c:v>
                </c:pt>
                <c:pt idx="356">
                  <c:v>36307.805477005975</c:v>
                </c:pt>
                <c:pt idx="357">
                  <c:v>37153.522909712992</c:v>
                </c:pt>
                <c:pt idx="358">
                  <c:v>38018.939632051821</c:v>
                </c:pt>
                <c:pt idx="359">
                  <c:v>38904.514499422759</c:v>
                </c:pt>
                <c:pt idx="360">
                  <c:v>39810.717055344299</c:v>
                </c:pt>
                <c:pt idx="361">
                  <c:v>40738.027780405646</c:v>
                </c:pt>
                <c:pt idx="362">
                  <c:v>41686.938347027775</c:v>
                </c:pt>
                <c:pt idx="363">
                  <c:v>42657.951880153436</c:v>
                </c:pt>
                <c:pt idx="364">
                  <c:v>43651.583224010632</c:v>
                </c:pt>
                <c:pt idx="365">
                  <c:v>44668.359215090204</c:v>
                </c:pt>
                <c:pt idx="366">
                  <c:v>45708.818961481244</c:v>
                </c:pt>
                <c:pt idx="367">
                  <c:v>46773.51412871341</c:v>
                </c:pt>
                <c:pt idx="368">
                  <c:v>47863.009232257275</c:v>
                </c:pt>
                <c:pt idx="369">
                  <c:v>48977.881936837905</c:v>
                </c:pt>
                <c:pt idx="370">
                  <c:v>50118.723362720346</c:v>
                </c:pt>
                <c:pt idx="371">
                  <c:v>51286.138399129442</c:v>
                </c:pt>
                <c:pt idx="372">
                  <c:v>52480.74602497014</c:v>
                </c:pt>
                <c:pt idx="373">
                  <c:v>53703.179637017885</c:v>
                </c:pt>
                <c:pt idx="374">
                  <c:v>54954.087385754894</c:v>
                </c:pt>
                <c:pt idx="375">
                  <c:v>56234.13251902716</c:v>
                </c:pt>
                <c:pt idx="376">
                  <c:v>57543.993733707866</c:v>
                </c:pt>
                <c:pt idx="377">
                  <c:v>58884.365535550882</c:v>
                </c:pt>
                <c:pt idx="378">
                  <c:v>60255.958607427456</c:v>
                </c:pt>
                <c:pt idx="379">
                  <c:v>61659.500186139703</c:v>
                </c:pt>
                <c:pt idx="380">
                  <c:v>63095.734448010713</c:v>
                </c:pt>
                <c:pt idx="381">
                  <c:v>64565.422903456732</c:v>
                </c:pt>
                <c:pt idx="382">
                  <c:v>66069.344800750579</c:v>
                </c:pt>
                <c:pt idx="383">
                  <c:v>67608.297539188818</c:v>
                </c:pt>
                <c:pt idx="384">
                  <c:v>69183.097091884178</c:v>
                </c:pt>
                <c:pt idx="385">
                  <c:v>70794.578438404104</c:v>
                </c:pt>
                <c:pt idx="386">
                  <c:v>72443.596007489075</c:v>
                </c:pt>
                <c:pt idx="387">
                  <c:v>74131.024130081583</c:v>
                </c:pt>
                <c:pt idx="388">
                  <c:v>75857.757502908105</c:v>
                </c:pt>
                <c:pt idx="389">
                  <c:v>77624.711662858521</c:v>
                </c:pt>
                <c:pt idx="390">
                  <c:v>79432.823472417236</c:v>
                </c:pt>
                <c:pt idx="391">
                  <c:v>81283.051616398749</c:v>
                </c:pt>
                <c:pt idx="392">
                  <c:v>83176.377110255809</c:v>
                </c:pt>
                <c:pt idx="393">
                  <c:v>85113.80382022608</c:v>
                </c:pt>
                <c:pt idx="394">
                  <c:v>87096.358995596063</c:v>
                </c:pt>
                <c:pt idx="395">
                  <c:v>89125.093813362269</c:v>
                </c:pt>
                <c:pt idx="396">
                  <c:v>91201.083935578397</c:v>
                </c:pt>
                <c:pt idx="397">
                  <c:v>93325.430079686383</c:v>
                </c:pt>
                <c:pt idx="398">
                  <c:v>95499.258602130576</c:v>
                </c:pt>
                <c:pt idx="399">
                  <c:v>97723.722095567558</c:v>
                </c:pt>
                <c:pt idx="400">
                  <c:v>99999.999999986161</c:v>
                </c:pt>
                <c:pt idx="401">
                  <c:v>102329.29922806143</c:v>
                </c:pt>
                <c:pt idx="402">
                  <c:v>104712.85480507564</c:v>
                </c:pt>
                <c:pt idx="403">
                  <c:v>107151.93052374598</c:v>
                </c:pt>
                <c:pt idx="404">
                  <c:v>109647.81961430328</c:v>
                </c:pt>
                <c:pt idx="405">
                  <c:v>112201.84543017838</c:v>
                </c:pt>
                <c:pt idx="406">
                  <c:v>114815.36214967008</c:v>
                </c:pt>
                <c:pt idx="407">
                  <c:v>117489.75549393412</c:v>
                </c:pt>
                <c:pt idx="408">
                  <c:v>120226.443461722</c:v>
                </c:pt>
                <c:pt idx="409">
                  <c:v>123026.87708121841</c:v>
                </c:pt>
                <c:pt idx="410">
                  <c:v>125892.54117939672</c:v>
                </c:pt>
                <c:pt idx="411">
                  <c:v>128824.95516929292</c:v>
                </c:pt>
                <c:pt idx="412">
                  <c:v>131825.67385561951</c:v>
                </c:pt>
                <c:pt idx="413">
                  <c:v>134896.28825914365</c:v>
                </c:pt>
                <c:pt idx="414">
                  <c:v>138038.42646026649</c:v>
                </c:pt>
                <c:pt idx="415">
                  <c:v>141253.75446225292</c:v>
                </c:pt>
                <c:pt idx="416">
                  <c:v>144543.9770745697</c:v>
                </c:pt>
                <c:pt idx="417">
                  <c:v>147910.8388167969</c:v>
                </c:pt>
                <c:pt idx="418">
                  <c:v>151356.12484359666</c:v>
                </c:pt>
                <c:pt idx="419">
                  <c:v>154881.6618912234</c:v>
                </c:pt>
                <c:pt idx="420">
                  <c:v>158489.31924608603</c:v>
                </c:pt>
                <c:pt idx="421">
                  <c:v>162181.00973586706</c:v>
                </c:pt>
                <c:pt idx="422">
                  <c:v>165958.69074372921</c:v>
                </c:pt>
                <c:pt idx="423">
                  <c:v>169824.36524614724</c:v>
                </c:pt>
                <c:pt idx="424">
                  <c:v>173780.08287490971</c:v>
                </c:pt>
                <c:pt idx="425">
                  <c:v>177827.94100386379</c:v>
                </c:pt>
                <c:pt idx="426">
                  <c:v>181970.08586096915</c:v>
                </c:pt>
                <c:pt idx="427">
                  <c:v>186208.71366625719</c:v>
                </c:pt>
                <c:pt idx="428">
                  <c:v>190546.07179629413</c:v>
                </c:pt>
                <c:pt idx="429">
                  <c:v>194984.45997577321</c:v>
                </c:pt>
                <c:pt idx="430">
                  <c:v>199526.23149685588</c:v>
                </c:pt>
                <c:pt idx="431">
                  <c:v>204173.79446692046</c:v>
                </c:pt>
                <c:pt idx="432">
                  <c:v>208929.61308537069</c:v>
                </c:pt>
                <c:pt idx="433">
                  <c:v>213796.20895018877</c:v>
                </c:pt>
                <c:pt idx="434">
                  <c:v>218776.16239492001</c:v>
                </c:pt>
                <c:pt idx="435">
                  <c:v>223872.11385679827</c:v>
                </c:pt>
                <c:pt idx="436">
                  <c:v>229086.76527674074</c:v>
                </c:pt>
                <c:pt idx="437">
                  <c:v>234422.88153195477</c:v>
                </c:pt>
                <c:pt idx="438">
                  <c:v>239883.2919019103</c:v>
                </c:pt>
                <c:pt idx="439">
                  <c:v>245470.89156846379</c:v>
                </c:pt>
                <c:pt idx="440">
                  <c:v>251188.64315091784</c:v>
                </c:pt>
                <c:pt idx="441">
                  <c:v>257039.57827684525</c:v>
                </c:pt>
                <c:pt idx="442">
                  <c:v>263026.79918949609</c:v>
                </c:pt>
                <c:pt idx="443">
                  <c:v>269153.4803926489</c:v>
                </c:pt>
                <c:pt idx="444">
                  <c:v>275422.8703337725</c:v>
                </c:pt>
                <c:pt idx="445">
                  <c:v>281838.29312640015</c:v>
                </c:pt>
                <c:pt idx="446">
                  <c:v>288403.15031261428</c:v>
                </c:pt>
                <c:pt idx="447">
                  <c:v>295120.92266659118</c:v>
                </c:pt>
                <c:pt idx="448">
                  <c:v>301995.17204015364</c:v>
                </c:pt>
                <c:pt idx="449">
                  <c:v>309029.54325130989</c:v>
                </c:pt>
                <c:pt idx="450">
                  <c:v>316227.76601678703</c:v>
                </c:pt>
                <c:pt idx="451">
                  <c:v>323593.65692957619</c:v>
                </c:pt>
                <c:pt idx="452">
                  <c:v>331131.12148253008</c:v>
                </c:pt>
                <c:pt idx="453">
                  <c:v>338844.15613914072</c:v>
                </c:pt>
                <c:pt idx="454">
                  <c:v>346736.85045246832</c:v>
                </c:pt>
                <c:pt idx="455">
                  <c:v>354813.38923351065</c:v>
                </c:pt>
                <c:pt idx="456">
                  <c:v>363078.05477003433</c:v>
                </c:pt>
                <c:pt idx="457">
                  <c:v>371535.22909710457</c:v>
                </c:pt>
                <c:pt idx="458">
                  <c:v>380189.39632049162</c:v>
                </c:pt>
                <c:pt idx="459">
                  <c:v>389045.1449942094</c:v>
                </c:pt>
                <c:pt idx="460">
                  <c:v>398107.17055342434</c:v>
                </c:pt>
                <c:pt idx="461">
                  <c:v>407380.27780403878</c:v>
                </c:pt>
                <c:pt idx="462">
                  <c:v>416869.38347025897</c:v>
                </c:pt>
                <c:pt idx="463">
                  <c:v>426579.51880151441</c:v>
                </c:pt>
                <c:pt idx="464">
                  <c:v>436515.83224008582</c:v>
                </c:pt>
                <c:pt idx="465">
                  <c:v>446683.59215088189</c:v>
                </c:pt>
                <c:pt idx="466">
                  <c:v>457088.18961479183</c:v>
                </c:pt>
                <c:pt idx="467">
                  <c:v>467735.1412871122</c:v>
                </c:pt>
                <c:pt idx="468">
                  <c:v>478630.09232255031</c:v>
                </c:pt>
                <c:pt idx="469">
                  <c:v>489778.81936835608</c:v>
                </c:pt>
                <c:pt idx="470">
                  <c:v>501187.23362718092</c:v>
                </c:pt>
                <c:pt idx="471">
                  <c:v>512861.38399127132</c:v>
                </c:pt>
                <c:pt idx="472">
                  <c:v>524807.46024967683</c:v>
                </c:pt>
                <c:pt idx="473">
                  <c:v>537031.79637015366</c:v>
                </c:pt>
                <c:pt idx="474">
                  <c:v>549540.87385752413</c:v>
                </c:pt>
                <c:pt idx="475">
                  <c:v>562341.32519024622</c:v>
                </c:pt>
                <c:pt idx="476">
                  <c:v>575439.93733705161</c:v>
                </c:pt>
                <c:pt idx="477">
                  <c:v>588843.6553554812</c:v>
                </c:pt>
                <c:pt idx="478">
                  <c:v>602559.58607424737</c:v>
                </c:pt>
                <c:pt idx="479">
                  <c:v>616595.00186136924</c:v>
                </c:pt>
                <c:pt idx="480">
                  <c:v>630957.34448007762</c:v>
                </c:pt>
                <c:pt idx="481">
                  <c:v>645654.2290345371</c:v>
                </c:pt>
                <c:pt idx="482">
                  <c:v>660693.44800747593</c:v>
                </c:pt>
                <c:pt idx="483">
                  <c:v>676082.97539185884</c:v>
                </c:pt>
                <c:pt idx="484">
                  <c:v>691830.97091880941</c:v>
                </c:pt>
                <c:pt idx="485">
                  <c:v>707945.7843840078</c:v>
                </c:pt>
                <c:pt idx="486">
                  <c:v>724435.96007485816</c:v>
                </c:pt>
                <c:pt idx="487">
                  <c:v>741310.24130078242</c:v>
                </c:pt>
                <c:pt idx="488">
                  <c:v>758577.57502904546</c:v>
                </c:pt>
                <c:pt idx="489">
                  <c:v>776247.11662854883</c:v>
                </c:pt>
                <c:pt idx="490">
                  <c:v>794328.23472413654</c:v>
                </c:pt>
                <c:pt idx="491">
                  <c:v>812830.51616395079</c:v>
                </c:pt>
                <c:pt idx="492">
                  <c:v>831763.77110251901</c:v>
                </c:pt>
                <c:pt idx="493">
                  <c:v>851138.03820222092</c:v>
                </c:pt>
                <c:pt idx="494">
                  <c:v>870963.58995591977</c:v>
                </c:pt>
                <c:pt idx="495">
                  <c:v>891250.93813358247</c:v>
                </c:pt>
                <c:pt idx="496">
                  <c:v>912010.83935574279</c:v>
                </c:pt>
                <c:pt idx="497">
                  <c:v>933254.30079682008</c:v>
                </c:pt>
                <c:pt idx="498">
                  <c:v>954992.58602126094</c:v>
                </c:pt>
                <c:pt idx="499">
                  <c:v>977237.22095560899</c:v>
                </c:pt>
                <c:pt idx="500">
                  <c:v>999999.99999979523</c:v>
                </c:pt>
                <c:pt idx="501">
                  <c:v>1023292.9922805427</c:v>
                </c:pt>
                <c:pt idx="502">
                  <c:v>1047128.5480506831</c:v>
                </c:pt>
                <c:pt idx="503">
                  <c:v>1071519.3052373847</c:v>
                </c:pt>
                <c:pt idx="504">
                  <c:v>1096478.1961429601</c:v>
                </c:pt>
                <c:pt idx="505">
                  <c:v>1122018.4543017331</c:v>
                </c:pt>
                <c:pt idx="506">
                  <c:v>1148153.6214966469</c:v>
                </c:pt>
                <c:pt idx="507">
                  <c:v>1174897.5549392861</c:v>
                </c:pt>
                <c:pt idx="508">
                  <c:v>1202264.4346171657</c:v>
                </c:pt>
                <c:pt idx="509">
                  <c:v>1230268.7708121287</c:v>
                </c:pt>
                <c:pt idx="510">
                  <c:v>1258925.4117939083</c:v>
                </c:pt>
                <c:pt idx="511">
                  <c:v>1288249.5516928688</c:v>
                </c:pt>
                <c:pt idx="512">
                  <c:v>1318256.738556138</c:v>
                </c:pt>
                <c:pt idx="513">
                  <c:v>1348962.8825913756</c:v>
                </c:pt>
                <c:pt idx="514">
                  <c:v>1380384.2646026004</c:v>
                </c:pt>
                <c:pt idx="515">
                  <c:v>1412537.5446224629</c:v>
                </c:pt>
                <c:pt idx="516">
                  <c:v>1445439.770745632</c:v>
                </c:pt>
                <c:pt idx="517">
                  <c:v>1479108.3881679047</c:v>
                </c:pt>
                <c:pt idx="518">
                  <c:v>1513561.2484358957</c:v>
                </c:pt>
                <c:pt idx="519">
                  <c:v>1548816.6189121613</c:v>
                </c:pt>
                <c:pt idx="520">
                  <c:v>1584893.1924607859</c:v>
                </c:pt>
                <c:pt idx="521">
                  <c:v>1621810.0973585974</c:v>
                </c:pt>
                <c:pt idx="522">
                  <c:v>1659586.9074372202</c:v>
                </c:pt>
                <c:pt idx="523">
                  <c:v>1698243.6524613928</c:v>
                </c:pt>
                <c:pt idx="524">
                  <c:v>1737800.8287490157</c:v>
                </c:pt>
                <c:pt idx="525">
                  <c:v>1778279.4100385576</c:v>
                </c:pt>
                <c:pt idx="526">
                  <c:v>1819700.8586096095</c:v>
                </c:pt>
                <c:pt idx="527">
                  <c:v>1862087.1366624846</c:v>
                </c:pt>
                <c:pt idx="528">
                  <c:v>1905460.717962852</c:v>
                </c:pt>
                <c:pt idx="529">
                  <c:v>1949844.5997576441</c:v>
                </c:pt>
                <c:pt idx="530">
                  <c:v>1995262.3149684689</c:v>
                </c:pt>
                <c:pt idx="531">
                  <c:v>2041737.9446691088</c:v>
                </c:pt>
                <c:pt idx="532">
                  <c:v>2089296.1308536089</c:v>
                </c:pt>
                <c:pt idx="533">
                  <c:v>2137962.0895017954</c:v>
                </c:pt>
                <c:pt idx="534">
                  <c:v>2187761.6239491012</c:v>
                </c:pt>
                <c:pt idx="535">
                  <c:v>2238721.1385678779</c:v>
                </c:pt>
                <c:pt idx="536">
                  <c:v>2290867.6527673001</c:v>
                </c:pt>
                <c:pt idx="537">
                  <c:v>2344228.8153194422</c:v>
                </c:pt>
                <c:pt idx="538">
                  <c:v>2398832.9190189992</c:v>
                </c:pt>
                <c:pt idx="539">
                  <c:v>2454708.9156845231</c:v>
                </c:pt>
                <c:pt idx="540">
                  <c:v>2511886.4315090608</c:v>
                </c:pt>
                <c:pt idx="541">
                  <c:v>2570395.7827683366</c:v>
                </c:pt>
                <c:pt idx="542">
                  <c:v>2630267.9918948421</c:v>
                </c:pt>
                <c:pt idx="543">
                  <c:v>2691534.8039263631</c:v>
                </c:pt>
                <c:pt idx="544">
                  <c:v>2754228.7033375958</c:v>
                </c:pt>
                <c:pt idx="545">
                  <c:v>2818382.9312638696</c:v>
                </c:pt>
                <c:pt idx="546">
                  <c:v>2884031.5031259414</c:v>
                </c:pt>
                <c:pt idx="547">
                  <c:v>2951209.2266657106</c:v>
                </c:pt>
                <c:pt idx="548">
                  <c:v>3019951.7204013248</c:v>
                </c:pt>
                <c:pt idx="549">
                  <c:v>3090295.4325128831</c:v>
                </c:pt>
                <c:pt idx="550">
                  <c:v>3162277.660167655</c:v>
                </c:pt>
                <c:pt idx="551">
                  <c:v>3235936.569295547</c:v>
                </c:pt>
                <c:pt idx="552">
                  <c:v>3311311.214825152</c:v>
                </c:pt>
                <c:pt idx="553">
                  <c:v>3388441.5613912484</c:v>
                </c:pt>
                <c:pt idx="554">
                  <c:v>3467368.5045245206</c:v>
                </c:pt>
                <c:pt idx="555">
                  <c:v>3548133.8923349464</c:v>
                </c:pt>
                <c:pt idx="556">
                  <c:v>3630780.5477001863</c:v>
                </c:pt>
                <c:pt idx="557">
                  <c:v>3715352.2909708717</c:v>
                </c:pt>
                <c:pt idx="558">
                  <c:v>3801893.9632047382</c:v>
                </c:pt>
                <c:pt idx="559">
                  <c:v>3890451.4499419183</c:v>
                </c:pt>
                <c:pt idx="560">
                  <c:v>3981071.7055340637</c:v>
                </c:pt>
                <c:pt idx="561">
                  <c:v>4073802.7780401972</c:v>
                </c:pt>
                <c:pt idx="562">
                  <c:v>4168693.8347023944</c:v>
                </c:pt>
                <c:pt idx="563">
                  <c:v>4265795.1880149515</c:v>
                </c:pt>
                <c:pt idx="564">
                  <c:v>4365158.3224006621</c:v>
                </c:pt>
                <c:pt idx="565">
                  <c:v>4466835.9215086093</c:v>
                </c:pt>
                <c:pt idx="566">
                  <c:v>4570881.8961477047</c:v>
                </c:pt>
                <c:pt idx="567">
                  <c:v>4677351.4128709026</c:v>
                </c:pt>
                <c:pt idx="568">
                  <c:v>4786300.9232252873</c:v>
                </c:pt>
                <c:pt idx="569">
                  <c:v>4897788.1936833402</c:v>
                </c:pt>
                <c:pt idx="570">
                  <c:v>5011872.3362715738</c:v>
                </c:pt>
                <c:pt idx="571">
                  <c:v>5128613.8399124723</c:v>
                </c:pt>
                <c:pt idx="572">
                  <c:v>5248074.6024965318</c:v>
                </c:pt>
                <c:pt idx="573">
                  <c:v>5370317.9637012947</c:v>
                </c:pt>
                <c:pt idx="574">
                  <c:v>5495408.7385749836</c:v>
                </c:pt>
                <c:pt idx="575">
                  <c:v>5623413.2519021994</c:v>
                </c:pt>
                <c:pt idx="576">
                  <c:v>5754399.3733702572</c:v>
                </c:pt>
                <c:pt idx="577">
                  <c:v>5888436.5535545461</c:v>
                </c:pt>
                <c:pt idx="578">
                  <c:v>6025595.860742202</c:v>
                </c:pt>
                <c:pt idx="579">
                  <c:v>6165950.0186134027</c:v>
                </c:pt>
                <c:pt idx="580">
                  <c:v>6309573.4448004914</c:v>
                </c:pt>
                <c:pt idx="581">
                  <c:v>6456542.2903450802</c:v>
                </c:pt>
                <c:pt idx="582">
                  <c:v>6606934.4800744494</c:v>
                </c:pt>
                <c:pt idx="583">
                  <c:v>6760829.7539182715</c:v>
                </c:pt>
                <c:pt idx="584">
                  <c:v>6918309.7091877824</c:v>
                </c:pt>
                <c:pt idx="585">
                  <c:v>7079457.843839759</c:v>
                </c:pt>
                <c:pt idx="586">
                  <c:v>7244359.6007482419</c:v>
                </c:pt>
                <c:pt idx="587">
                  <c:v>7413102.4130074773</c:v>
                </c:pt>
                <c:pt idx="588">
                  <c:v>7585775.7502901126</c:v>
                </c:pt>
                <c:pt idx="589">
                  <c:v>7762471.1662851516</c:v>
                </c:pt>
                <c:pt idx="590">
                  <c:v>7943282.3472409938</c:v>
                </c:pt>
                <c:pt idx="591">
                  <c:v>8128305.1616391279</c:v>
                </c:pt>
                <c:pt idx="592">
                  <c:v>8317637.7110248012</c:v>
                </c:pt>
                <c:pt idx="593">
                  <c:v>8511380.3820216134</c:v>
                </c:pt>
                <c:pt idx="594">
                  <c:v>8709635.8995586205</c:v>
                </c:pt>
                <c:pt idx="595">
                  <c:v>8912509.3813352175</c:v>
                </c:pt>
                <c:pt idx="596">
                  <c:v>9120108.3935568053</c:v>
                </c:pt>
                <c:pt idx="597">
                  <c:v>9332543.0079675652</c:v>
                </c:pt>
                <c:pt idx="598">
                  <c:v>9549925.8602119591</c:v>
                </c:pt>
                <c:pt idx="599">
                  <c:v>9772372.2095556483</c:v>
                </c:pt>
                <c:pt idx="600">
                  <c:v>9999999.9999974836</c:v>
                </c:pt>
              </c:numCache>
            </c:numRef>
          </c:xVal>
          <c:yVal>
            <c:numRef>
              <c:f>[1]All!$LR$46:$LR$646</c:f>
              <c:numCache>
                <c:formatCode>General</c:formatCode>
                <c:ptCount val="601"/>
                <c:pt idx="0">
                  <c:v>0.89305612470647788</c:v>
                </c:pt>
                <c:pt idx="1">
                  <c:v>0.89516078280142819</c:v>
                </c:pt>
                <c:pt idx="2">
                  <c:v>0.89731955296164212</c:v>
                </c:pt>
                <c:pt idx="3">
                  <c:v>0.89953394792269614</c:v>
                </c:pt>
                <c:pt idx="4">
                  <c:v>0.90180552847158812</c:v>
                </c:pt>
                <c:pt idx="5">
                  <c:v>0.90413590523911769</c:v>
                </c:pt>
                <c:pt idx="6">
                  <c:v>0.90652674057096727</c:v>
                </c:pt>
                <c:pt idx="7">
                  <c:v>0.90897975048149704</c:v>
                </c:pt>
                <c:pt idx="8">
                  <c:v>0.91149670669443605</c:v>
                </c:pt>
                <c:pt idx="9">
                  <c:v>0.91407943877492792</c:v>
                </c:pt>
                <c:pt idx="10">
                  <c:v>0.91672983635763794</c:v>
                </c:pt>
                <c:pt idx="11">
                  <c:v>0.9194498514758751</c:v>
                </c:pt>
                <c:pt idx="12">
                  <c:v>0.92224150099701852</c:v>
                </c:pt>
                <c:pt idx="13">
                  <c:v>0.92510686916979479</c:v>
                </c:pt>
                <c:pt idx="14">
                  <c:v>0.92804811028931389</c:v>
                </c:pt>
                <c:pt idx="15">
                  <c:v>0.93106745148610515</c:v>
                </c:pt>
                <c:pt idx="16">
                  <c:v>0.934167195645767</c:v>
                </c:pt>
                <c:pt idx="17">
                  <c:v>0.93734972446623732</c:v>
                </c:pt>
                <c:pt idx="18">
                  <c:v>0.94061750166011882</c:v>
                </c:pt>
                <c:pt idx="19">
                  <c:v>0.94397307630993932</c:v>
                </c:pt>
                <c:pt idx="20">
                  <c:v>0.94741908638469097</c:v>
                </c:pt>
                <c:pt idx="21">
                  <c:v>0.95095826242653225</c:v>
                </c:pt>
                <c:pt idx="22">
                  <c:v>0.95459343141705466</c:v>
                </c:pt>
                <c:pt idx="23">
                  <c:v>0.95832752083310557</c:v>
                </c:pt>
                <c:pt idx="24">
                  <c:v>0.96216356290278682</c:v>
                </c:pt>
                <c:pt idx="25">
                  <c:v>0.96610469907290564</c:v>
                </c:pt>
                <c:pt idx="26">
                  <c:v>0.97015418469985559</c:v>
                </c:pt>
                <c:pt idx="27">
                  <c:v>0.97431539397668643</c:v>
                </c:pt>
                <c:pt idx="28">
                  <c:v>0.97859182510990173</c:v>
                </c:pt>
                <c:pt idx="29">
                  <c:v>0.98298710576042025</c:v>
                </c:pt>
                <c:pt idx="30">
                  <c:v>0.98750499876404074</c:v>
                </c:pt>
                <c:pt idx="31">
                  <c:v>0.9921494081477662</c:v>
                </c:pt>
                <c:pt idx="32">
                  <c:v>0.99692438545938633</c:v>
                </c:pt>
                <c:pt idx="33">
                  <c:v>1.0018341364288788</c:v>
                </c:pt>
                <c:pt idx="34">
                  <c:v>1.0068830279813972</c:v>
                </c:pt>
                <c:pt idx="35">
                  <c:v>1.0120755956229404</c:v>
                </c:pt>
                <c:pt idx="36">
                  <c:v>1.0174165512211832</c:v>
                </c:pt>
                <c:pt idx="37">
                  <c:v>1.0229107912054911</c:v>
                </c:pt>
                <c:pt idx="38">
                  <c:v>1.0285634052117423</c:v>
                </c:pt>
                <c:pt idx="39">
                  <c:v>1.0343796851993088</c:v>
                </c:pt>
                <c:pt idx="40">
                  <c:v>1.0403651350694736</c:v>
                </c:pt>
                <c:pt idx="41">
                  <c:v>1.0465254808165123</c:v>
                </c:pt>
                <c:pt idx="42">
                  <c:v>1.0528666812448688</c:v>
                </c:pt>
                <c:pt idx="43">
                  <c:v>1.0593949392881965</c:v>
                </c:pt>
                <c:pt idx="44">
                  <c:v>1.066116713968486</c:v>
                </c:pt>
                <c:pt idx="45">
                  <c:v>1.0730387330362887</c:v>
                </c:pt>
                <c:pt idx="46">
                  <c:v>1.080168006335873</c:v>
                </c:pt>
                <c:pt idx="47">
                  <c:v>1.0875118399423349</c:v>
                </c:pt>
                <c:pt idx="48">
                  <c:v>1.0950778511210622</c:v>
                </c:pt>
                <c:pt idx="49">
                  <c:v>1.1028739841635824</c:v>
                </c:pt>
                <c:pt idx="50">
                  <c:v>1.1109085271577759</c:v>
                </c:pt>
                <c:pt idx="51">
                  <c:v>1.1191901297547016</c:v>
                </c:pt>
                <c:pt idx="52">
                  <c:v>1.12772782199884</c:v>
                </c:pt>
                <c:pt idx="53">
                  <c:v>1.1365310342935668</c:v>
                </c:pt>
                <c:pt idx="54">
                  <c:v>1.1456096185790066</c:v>
                </c:pt>
                <c:pt idx="55">
                  <c:v>1.1549738708052426</c:v>
                </c:pt>
                <c:pt idx="56">
                  <c:v>1.1646345547901409</c:v>
                </c:pt>
                <c:pt idx="57">
                  <c:v>1.1746029275578393</c:v>
                </c:pt>
                <c:pt idx="58">
                  <c:v>1.1848907662613541</c:v>
                </c:pt>
                <c:pt idx="59">
                  <c:v>1.1955103968007139</c:v>
                </c:pt>
                <c:pt idx="60">
                  <c:v>1.2064747242567224</c:v>
                </c:pt>
                <c:pt idx="61">
                  <c:v>1.2177972652698372</c:v>
                </c:pt>
                <c:pt idx="62">
                  <c:v>1.2294921825038569</c:v>
                </c:pt>
                <c:pt idx="63">
                  <c:v>1.2415743213451831</c:v>
                </c:pt>
                <c:pt idx="64">
                  <c:v>1.2540592490004718</c:v>
                </c:pt>
                <c:pt idx="65">
                  <c:v>1.2669632961685489</c:v>
                </c:pt>
                <c:pt idx="66">
                  <c:v>1.280303601476712</c:v>
                </c:pt>
                <c:pt idx="67">
                  <c:v>1.2940981588869978</c:v>
                </c:pt>
                <c:pt idx="68">
                  <c:v>1.3083658682948576</c:v>
                </c:pt>
                <c:pt idx="69">
                  <c:v>1.3231265895610085</c:v>
                </c:pt>
                <c:pt idx="70">
                  <c:v>1.338401200237237</c:v>
                </c:pt>
                <c:pt idx="71">
                  <c:v>1.3542116572687259</c:v>
                </c:pt>
                <c:pt idx="72">
                  <c:v>1.370581062979197</c:v>
                </c:pt>
                <c:pt idx="73">
                  <c:v>1.3875337356711521</c:v>
                </c:pt>
                <c:pt idx="74">
                  <c:v>1.405095285201762</c:v>
                </c:pt>
                <c:pt idx="75">
                  <c:v>1.4232926939258947</c:v>
                </c:pt>
                <c:pt idx="76">
                  <c:v>1.4421544034315195</c:v>
                </c:pt>
                <c:pt idx="77">
                  <c:v>1.4617104075297227</c:v>
                </c:pt>
                <c:pt idx="78">
                  <c:v>1.4819923520019016</c:v>
                </c:pt>
                <c:pt idx="79">
                  <c:v>1.5030336416509487</c:v>
                </c:pt>
                <c:pt idx="80">
                  <c:v>1.5248695552516196</c:v>
                </c:pt>
                <c:pt idx="81">
                  <c:v>1.5475373690482706</c:v>
                </c:pt>
                <c:pt idx="82">
                  <c:v>1.5710764895062517</c:v>
                </c:pt>
                <c:pt idx="83">
                  <c:v>1.5955285960868606</c:v>
                </c:pt>
                <c:pt idx="84">
                  <c:v>1.6209377948856465</c:v>
                </c:pt>
                <c:pt idx="85">
                  <c:v>1.64735078405038</c:v>
                </c:pt>
                <c:pt idx="86">
                  <c:v>1.6748170319791211</c:v>
                </c:pt>
                <c:pt idx="87">
                  <c:v>1.7033889693911153</c:v>
                </c:pt>
                <c:pt idx="88">
                  <c:v>1.7331221964646164</c:v>
                </c:pt>
                <c:pt idx="89">
                  <c:v>1.7640757063471737</c:v>
                </c:pt>
                <c:pt idx="90">
                  <c:v>1.7963121264662847</c:v>
                </c:pt>
                <c:pt idx="91">
                  <c:v>1.8298979792030563</c:v>
                </c:pt>
                <c:pt idx="92">
                  <c:v>1.8649039636394011</c:v>
                </c:pt>
                <c:pt idx="93">
                  <c:v>1.9014052602522835</c:v>
                </c:pt>
                <c:pt idx="94">
                  <c:v>1.939481860607591</c:v>
                </c:pt>
                <c:pt idx="95">
                  <c:v>1.9792189243034337</c:v>
                </c:pt>
                <c:pt idx="96">
                  <c:v>2.0207071656296032</c:v>
                </c:pt>
                <c:pt idx="97">
                  <c:v>2.0640432726487901</c:v>
                </c:pt>
                <c:pt idx="98">
                  <c:v>2.1093303616679582</c:v>
                </c:pt>
                <c:pt idx="99">
                  <c:v>2.1566784703576483</c:v>
                </c:pt>
                <c:pt idx="100">
                  <c:v>2.2062050930952726</c:v>
                </c:pt>
                <c:pt idx="101">
                  <c:v>2.2580357624588845</c:v>
                </c:pt>
                <c:pt idx="102">
                  <c:v>2.3123046811831176</c:v>
                </c:pt>
                <c:pt idx="103">
                  <c:v>2.3691554093128362</c:v>
                </c:pt>
                <c:pt idx="104">
                  <c:v>2.428741611755588</c:v>
                </c:pt>
                <c:pt idx="105">
                  <c:v>2.4912278719455099</c:v>
                </c:pt>
                <c:pt idx="106">
                  <c:v>2.556790577892714</c:v>
                </c:pt>
                <c:pt idx="107">
                  <c:v>2.6256188875075699</c:v>
                </c:pt>
                <c:pt idx="108">
                  <c:v>2.6979157807636915</c:v>
                </c:pt>
                <c:pt idx="109">
                  <c:v>2.7738992070004862</c:v>
                </c:pt>
                <c:pt idx="110">
                  <c:v>2.8538033364715769</c:v>
                </c:pt>
                <c:pt idx="111">
                  <c:v>2.9378799261226378</c:v>
                </c:pt>
                <c:pt idx="112">
                  <c:v>3.0263998105363985</c:v>
                </c:pt>
                <c:pt idx="113">
                  <c:v>3.1196545300169762</c:v>
                </c:pt>
                <c:pt idx="114">
                  <c:v>3.2179581089037215</c:v>
                </c:pt>
                <c:pt idx="115">
                  <c:v>3.3216489984078543</c:v>
                </c:pt>
                <c:pt idx="116">
                  <c:v>3.4310921995545463</c:v>
                </c:pt>
                <c:pt idx="117">
                  <c:v>3.5466815831854155</c:v>
                </c:pt>
                <c:pt idx="118">
                  <c:v>3.6688424254283372</c:v>
                </c:pt>
                <c:pt idx="119">
                  <c:v>3.7980341785623088</c:v>
                </c:pt>
                <c:pt idx="120">
                  <c:v>3.9347534987814772</c:v>
                </c:pt>
                <c:pt idx="121">
                  <c:v>4.0795375539721093</c:v>
                </c:pt>
                <c:pt idx="122">
                  <c:v>4.2329676362287438</c:v>
                </c:pt>
                <c:pt idx="123">
                  <c:v>4.3956731054093785</c:v>
                </c:pt>
                <c:pt idx="124">
                  <c:v>4.5683356915005131</c:v>
                </c:pt>
                <c:pt idx="125">
                  <c:v>4.7516941848741592</c:v>
                </c:pt>
                <c:pt idx="126">
                  <c:v>4.9465495445293648</c:v>
                </c:pt>
                <c:pt idx="127">
                  <c:v>5.1537704550520287</c:v>
                </c:pt>
                <c:pt idx="128">
                  <c:v>5.3742993630532689</c:v>
                </c:pt>
                <c:pt idx="129">
                  <c:v>5.6091590231235058</c:v>
                </c:pt>
                <c:pt idx="130">
                  <c:v>5.8594595815258561</c:v>
                </c:pt>
                <c:pt idx="131">
                  <c:v>6.1264062226530873</c:v>
                </c:pt>
                <c:pt idx="132">
                  <c:v>6.4113073982367421</c:v>
                </c:pt>
                <c:pt idx="133">
                  <c:v>6.7155836519013432</c:v>
                </c:pt>
                <c:pt idx="134">
                  <c:v>7.0407770412504345</c:v>
                </c:pt>
                <c:pt idx="135">
                  <c:v>7.3885611454525195</c:v>
                </c:pt>
                <c:pt idx="136">
                  <c:v>7.760751627304086</c:v>
                </c:pt>
                <c:pt idx="137">
                  <c:v>8.1593172938202763</c:v>
                </c:pt>
                <c:pt idx="138">
                  <c:v>8.5863915671717201</c:v>
                </c:pt>
                <c:pt idx="139">
                  <c:v>9.0442842366367131</c:v>
                </c:pt>
                <c:pt idx="140">
                  <c:v>9.5354933103186763</c:v>
                </c:pt>
                <c:pt idx="141">
                  <c:v>10.062716720592508</c:v>
                </c:pt>
                <c:pt idx="142">
                  <c:v>10.628863557288037</c:v>
                </c:pt>
                <c:pt idx="143">
                  <c:v>11.237064405037057</c:v>
                </c:pt>
                <c:pt idx="144">
                  <c:v>11.890680243538311</c:v>
                </c:pt>
                <c:pt idx="145">
                  <c:v>12.593309229428495</c:v>
                </c:pt>
                <c:pt idx="146">
                  <c:v>13.348790514183516</c:v>
                </c:pt>
                <c:pt idx="147">
                  <c:v>14.161204063127306</c:v>
                </c:pt>
                <c:pt idx="148">
                  <c:v>15.034865226877786</c:v>
                </c:pt>
                <c:pt idx="149">
                  <c:v>15.974312581488725</c:v>
                </c:pt>
                <c:pt idx="150">
                  <c:v>16.984287303747188</c:v>
                </c:pt>
                <c:pt idx="151">
                  <c:v>18.069702095012055</c:v>
                </c:pt>
                <c:pt idx="152">
                  <c:v>19.235597428608433</c:v>
                </c:pt>
                <c:pt idx="153">
                  <c:v>20.487082698379933</c:v>
                </c:pt>
                <c:pt idx="154">
                  <c:v>21.829259725908521</c:v>
                </c:pt>
                <c:pt idx="155">
                  <c:v>23.267126089067592</c:v>
                </c:pt>
                <c:pt idx="156">
                  <c:v>24.80545592509208</c:v>
                </c:pt>
                <c:pt idx="157">
                  <c:v>26.448656308660428</c:v>
                </c:pt>
                <c:pt idx="158">
                  <c:v>28.200598088845105</c:v>
                </c:pt>
                <c:pt idx="159">
                  <c:v>30.064421268257195</c:v>
                </c:pt>
                <c:pt idx="160">
                  <c:v>32.042316692262894</c:v>
                </c:pt>
                <c:pt idx="161">
                  <c:v>34.135288026320616</c:v>
                </c:pt>
                <c:pt idx="162">
                  <c:v>36.342900724390411</c:v>
                </c:pt>
                <c:pt idx="163">
                  <c:v>38.663027841941144</c:v>
                </c:pt>
                <c:pt idx="164">
                  <c:v>41.091605929011813</c:v>
                </c:pt>
                <c:pt idx="165">
                  <c:v>43.622417532207926</c:v>
                </c:pt>
                <c:pt idx="166">
                  <c:v>46.246919589324904</c:v>
                </c:pt>
                <c:pt idx="167">
                  <c:v>48.954138658317412</c:v>
                </c:pt>
                <c:pt idx="168">
                  <c:v>51.73065387555868</c:v>
                </c:pt>
                <c:pt idx="169">
                  <c:v>54.560686227447484</c:v>
                </c:pt>
                <c:pt idx="170">
                  <c:v>57.426307765827474</c:v>
                </c:pt>
                <c:pt idx="171">
                  <c:v>60.307776748171307</c:v>
                </c:pt>
                <c:pt idx="172">
                  <c:v>63.183994732481871</c:v>
                </c:pt>
                <c:pt idx="173">
                  <c:v>66.033070299804535</c:v>
                </c:pt>
                <c:pt idx="174">
                  <c:v>68.832962661373969</c:v>
                </c:pt>
                <c:pt idx="175">
                  <c:v>71.562168550335912</c:v>
                </c:pt>
                <c:pt idx="176">
                  <c:v>74.200409107176867</c:v>
                </c:pt>
                <c:pt idx="177">
                  <c:v>76.729271199818655</c:v>
                </c:pt>
                <c:pt idx="178">
                  <c:v>79.132760383266572</c:v>
                </c:pt>
                <c:pt idx="179">
                  <c:v>81.397730284690581</c:v>
                </c:pt>
                <c:pt idx="180">
                  <c:v>83.514164570200265</c:v>
                </c:pt>
                <c:pt idx="181">
                  <c:v>85.475301169449963</c:v>
                </c:pt>
                <c:pt idx="182">
                  <c:v>87.277602190056427</c:v>
                </c:pt>
                <c:pt idx="183">
                  <c:v>88.920585140723887</c:v>
                </c:pt>
                <c:pt idx="184">
                  <c:v>90.406540328198503</c:v>
                </c:pt>
                <c:pt idx="185">
                  <c:v>91.740164852727602</c:v>
                </c:pt>
                <c:pt idx="186">
                  <c:v>92.928145412283484</c:v>
                </c:pt>
                <c:pt idx="187">
                  <c:v>93.978720602933919</c:v>
                </c:pt>
                <c:pt idx="188">
                  <c:v>94.901249397749936</c:v>
                </c:pt>
                <c:pt idx="189">
                  <c:v>95.705806971494255</c:v>
                </c:pt>
                <c:pt idx="190">
                  <c:v>96.402822943751858</c:v>
                </c:pt>
                <c:pt idx="191">
                  <c:v>97.002771200937318</c:v>
                </c:pt>
                <c:pt idx="192">
                  <c:v>97.515915259186798</c:v>
                </c:pt>
                <c:pt idx="193">
                  <c:v>97.952108942224001</c:v>
                </c:pt>
                <c:pt idx="194">
                  <c:v>98.320649066850919</c:v>
                </c:pt>
                <c:pt idx="195">
                  <c:v>98.630174801975272</c:v>
                </c:pt>
                <c:pt idx="196">
                  <c:v>98.888607251453962</c:v>
                </c:pt>
                <c:pt idx="197">
                  <c:v>99.103122419770543</c:v>
                </c:pt>
                <c:pt idx="198">
                  <c:v>99.280150859272155</c:v>
                </c:pt>
                <c:pt idx="199">
                  <c:v>99.425397791923345</c:v>
                </c:pt>
                <c:pt idx="200">
                  <c:v>99.543878200222309</c:v>
                </c:pt>
                <c:pt idx="201">
                  <c:v>99.639962177455715</c:v>
                </c:pt>
                <c:pt idx="202">
                  <c:v>99.717426635299063</c:v>
                </c:pt>
                <c:pt idx="203">
                  <c:v>99.779510232994127</c:v>
                </c:pt>
                <c:pt idx="204">
                  <c:v>99.828969085108312</c:v>
                </c:pt>
                <c:pt idx="205">
                  <c:v>99.868131408759325</c:v>
                </c:pt>
                <c:pt idx="206">
                  <c:v>99.89894978216573</c:v>
                </c:pt>
                <c:pt idx="207">
                  <c:v>99.923050107820217</c:v>
                </c:pt>
                <c:pt idx="208">
                  <c:v>99.941776713120419</c:v>
                </c:pt>
                <c:pt idx="209">
                  <c:v>99.956233288649841</c:v>
                </c:pt>
                <c:pt idx="210">
                  <c:v>99.967319569792167</c:v>
                </c:pt>
                <c:pt idx="211">
                  <c:v>99.975763820976169</c:v>
                </c:pt>
                <c:pt idx="212">
                  <c:v>99.98215129273936</c:v>
                </c:pt>
                <c:pt idx="213">
                  <c:v>99.986948898060419</c:v>
                </c:pt>
                <c:pt idx="214">
                  <c:v>99.990526403008687</c:v>
                </c:pt>
                <c:pt idx="215">
                  <c:v>99.993174453599011</c:v>
                </c:pt>
                <c:pt idx="216">
                  <c:v>99.995119770755252</c:v>
                </c:pt>
                <c:pt idx="217">
                  <c:v>99.996537842568813</c:v>
                </c:pt>
                <c:pt idx="218">
                  <c:v>99.997563430960241</c:v>
                </c:pt>
                <c:pt idx="219">
                  <c:v>99.998299191173501</c:v>
                </c:pt>
                <c:pt idx="220">
                  <c:v>99.998822679497508</c:v>
                </c:pt>
                <c:pt idx="221">
                  <c:v>99.999191999026962</c:v>
                </c:pt>
                <c:pt idx="222">
                  <c:v>99.999450306581949</c:v>
                </c:pt>
                <c:pt idx="223">
                  <c:v>99.999629377224935</c:v>
                </c:pt>
                <c:pt idx="224">
                  <c:v>99.999752396991155</c:v>
                </c:pt>
                <c:pt idx="225">
                  <c:v>99.999836130106445</c:v>
                </c:pt>
                <c:pt idx="226">
                  <c:v>99.999892584520268</c:v>
                </c:pt>
                <c:pt idx="227">
                  <c:v>99.999930279290353</c:v>
                </c:pt>
                <c:pt idx="228">
                  <c:v>99.999955199335758</c:v>
                </c:pt>
                <c:pt idx="229">
                  <c:v>99.999971507338955</c:v>
                </c:pt>
                <c:pt idx="230">
                  <c:v>99.999982069051143</c:v>
                </c:pt>
                <c:pt idx="231">
                  <c:v>99.999988836802686</c:v>
                </c:pt>
                <c:pt idx="232">
                  <c:v>99.999993126469263</c:v>
                </c:pt>
                <c:pt idx="233">
                  <c:v>99.999995815289267</c:v>
                </c:pt>
                <c:pt idx="234">
                  <c:v>99.999997481563383</c:v>
                </c:pt>
                <c:pt idx="235">
                  <c:v>99.999998502179736</c:v>
                </c:pt>
                <c:pt idx="236">
                  <c:v>99.999999119900409</c:v>
                </c:pt>
                <c:pt idx="237">
                  <c:v>99.999999489230547</c:v>
                </c:pt>
                <c:pt idx="238">
                  <c:v>99.99999970730606</c:v>
                </c:pt>
                <c:pt idx="239">
                  <c:v>99.999999834434419</c:v>
                </c:pt>
                <c:pt idx="240">
                  <c:v>99.999999907580701</c:v>
                </c:pt>
                <c:pt idx="241">
                  <c:v>99.999999949107092</c:v>
                </c:pt>
                <c:pt idx="242">
                  <c:v>99.99999997236138</c:v>
                </c:pt>
                <c:pt idx="243">
                  <c:v>99.999999985202109</c:v>
                </c:pt>
                <c:pt idx="244">
                  <c:v>99.999999992191576</c:v>
                </c:pt>
                <c:pt idx="245">
                  <c:v>99.999999995940627</c:v>
                </c:pt>
                <c:pt idx="246">
                  <c:v>99.999999997921549</c:v>
                </c:pt>
                <c:pt idx="247">
                  <c:v>99.999999998952276</c:v>
                </c:pt>
                <c:pt idx="248">
                  <c:v>99.99999999948021</c:v>
                </c:pt>
                <c:pt idx="249">
                  <c:v>99.999999999746308</c:v>
                </c:pt>
                <c:pt idx="250">
                  <c:v>99.999999999878227</c:v>
                </c:pt>
                <c:pt idx="251">
                  <c:v>99.999999999942531</c:v>
                </c:pt>
                <c:pt idx="252">
                  <c:v>99.999999999973355</c:v>
                </c:pt>
                <c:pt idx="253">
                  <c:v>99.999999999987878</c:v>
                </c:pt>
                <c:pt idx="254">
                  <c:v>99.999999999994586</c:v>
                </c:pt>
                <c:pt idx="255">
                  <c:v>99.999999999997627</c:v>
                </c:pt>
                <c:pt idx="256">
                  <c:v>99.999999999998977</c:v>
                </c:pt>
                <c:pt idx="257">
                  <c:v>99.999999999999574</c:v>
                </c:pt>
                <c:pt idx="258">
                  <c:v>99.999999999999829</c:v>
                </c:pt>
                <c:pt idx="259">
                  <c:v>99.999999999999929</c:v>
                </c:pt>
                <c:pt idx="260">
                  <c:v>99.999999999999972</c:v>
                </c:pt>
                <c:pt idx="261">
                  <c:v>99.999999999999972</c:v>
                </c:pt>
                <c:pt idx="262">
                  <c:v>100</c:v>
                </c:pt>
                <c:pt idx="263">
                  <c:v>100</c:v>
                </c:pt>
                <c:pt idx="264">
                  <c:v>100</c:v>
                </c:pt>
                <c:pt idx="265">
                  <c:v>100</c:v>
                </c:pt>
                <c:pt idx="266">
                  <c:v>100</c:v>
                </c:pt>
                <c:pt idx="267">
                  <c:v>100</c:v>
                </c:pt>
                <c:pt idx="268">
                  <c:v>100</c:v>
                </c:pt>
                <c:pt idx="269">
                  <c:v>100</c:v>
                </c:pt>
                <c:pt idx="270">
                  <c:v>100</c:v>
                </c:pt>
                <c:pt idx="271">
                  <c:v>100</c:v>
                </c:pt>
                <c:pt idx="272">
                  <c:v>100</c:v>
                </c:pt>
                <c:pt idx="273">
                  <c:v>100</c:v>
                </c:pt>
                <c:pt idx="274">
                  <c:v>100</c:v>
                </c:pt>
                <c:pt idx="275">
                  <c:v>100</c:v>
                </c:pt>
                <c:pt idx="276">
                  <c:v>100</c:v>
                </c:pt>
                <c:pt idx="277">
                  <c:v>100</c:v>
                </c:pt>
                <c:pt idx="278">
                  <c:v>100</c:v>
                </c:pt>
                <c:pt idx="279">
                  <c:v>100</c:v>
                </c:pt>
                <c:pt idx="280">
                  <c:v>100</c:v>
                </c:pt>
                <c:pt idx="281">
                  <c:v>100</c:v>
                </c:pt>
                <c:pt idx="282">
                  <c:v>100</c:v>
                </c:pt>
                <c:pt idx="283">
                  <c:v>100</c:v>
                </c:pt>
                <c:pt idx="284">
                  <c:v>100</c:v>
                </c:pt>
                <c:pt idx="285">
                  <c:v>100</c:v>
                </c:pt>
                <c:pt idx="286">
                  <c:v>100</c:v>
                </c:pt>
                <c:pt idx="287">
                  <c:v>100</c:v>
                </c:pt>
                <c:pt idx="288">
                  <c:v>100</c:v>
                </c:pt>
                <c:pt idx="289">
                  <c:v>100</c:v>
                </c:pt>
                <c:pt idx="290">
                  <c:v>100</c:v>
                </c:pt>
                <c:pt idx="291">
                  <c:v>100</c:v>
                </c:pt>
                <c:pt idx="292">
                  <c:v>100</c:v>
                </c:pt>
                <c:pt idx="293">
                  <c:v>100</c:v>
                </c:pt>
                <c:pt idx="294">
                  <c:v>100</c:v>
                </c:pt>
                <c:pt idx="295">
                  <c:v>100</c:v>
                </c:pt>
                <c:pt idx="296">
                  <c:v>100</c:v>
                </c:pt>
                <c:pt idx="297">
                  <c:v>100</c:v>
                </c:pt>
                <c:pt idx="298">
                  <c:v>100</c:v>
                </c:pt>
                <c:pt idx="299">
                  <c:v>100</c:v>
                </c:pt>
                <c:pt idx="300">
                  <c:v>100</c:v>
                </c:pt>
                <c:pt idx="301">
                  <c:v>100</c:v>
                </c:pt>
                <c:pt idx="302">
                  <c:v>100</c:v>
                </c:pt>
                <c:pt idx="303">
                  <c:v>100</c:v>
                </c:pt>
                <c:pt idx="304">
                  <c:v>100</c:v>
                </c:pt>
                <c:pt idx="305">
                  <c:v>100</c:v>
                </c:pt>
                <c:pt idx="306">
                  <c:v>100</c:v>
                </c:pt>
                <c:pt idx="307">
                  <c:v>100</c:v>
                </c:pt>
                <c:pt idx="308">
                  <c:v>100</c:v>
                </c:pt>
                <c:pt idx="309">
                  <c:v>100</c:v>
                </c:pt>
                <c:pt idx="310">
                  <c:v>100</c:v>
                </c:pt>
                <c:pt idx="311">
                  <c:v>100</c:v>
                </c:pt>
                <c:pt idx="312">
                  <c:v>100</c:v>
                </c:pt>
                <c:pt idx="313">
                  <c:v>100</c:v>
                </c:pt>
                <c:pt idx="314">
                  <c:v>100</c:v>
                </c:pt>
                <c:pt idx="315">
                  <c:v>100</c:v>
                </c:pt>
                <c:pt idx="316">
                  <c:v>100</c:v>
                </c:pt>
                <c:pt idx="317">
                  <c:v>100</c:v>
                </c:pt>
                <c:pt idx="318">
                  <c:v>100</c:v>
                </c:pt>
                <c:pt idx="319">
                  <c:v>100</c:v>
                </c:pt>
                <c:pt idx="320">
                  <c:v>100</c:v>
                </c:pt>
                <c:pt idx="321">
                  <c:v>100</c:v>
                </c:pt>
                <c:pt idx="322">
                  <c:v>100</c:v>
                </c:pt>
                <c:pt idx="323">
                  <c:v>100</c:v>
                </c:pt>
                <c:pt idx="324">
                  <c:v>100</c:v>
                </c:pt>
                <c:pt idx="325">
                  <c:v>100</c:v>
                </c:pt>
                <c:pt idx="326">
                  <c:v>100</c:v>
                </c:pt>
                <c:pt idx="327">
                  <c:v>100</c:v>
                </c:pt>
                <c:pt idx="328">
                  <c:v>100</c:v>
                </c:pt>
                <c:pt idx="329">
                  <c:v>100</c:v>
                </c:pt>
                <c:pt idx="330">
                  <c:v>100</c:v>
                </c:pt>
                <c:pt idx="331">
                  <c:v>100</c:v>
                </c:pt>
                <c:pt idx="332">
                  <c:v>100</c:v>
                </c:pt>
                <c:pt idx="333">
                  <c:v>100</c:v>
                </c:pt>
                <c:pt idx="334">
                  <c:v>100</c:v>
                </c:pt>
                <c:pt idx="335">
                  <c:v>100</c:v>
                </c:pt>
                <c:pt idx="336">
                  <c:v>100</c:v>
                </c:pt>
                <c:pt idx="337">
                  <c:v>100</c:v>
                </c:pt>
                <c:pt idx="338">
                  <c:v>100</c:v>
                </c:pt>
                <c:pt idx="339">
                  <c:v>100</c:v>
                </c:pt>
                <c:pt idx="340">
                  <c:v>100</c:v>
                </c:pt>
                <c:pt idx="341">
                  <c:v>100</c:v>
                </c:pt>
                <c:pt idx="342">
                  <c:v>100</c:v>
                </c:pt>
                <c:pt idx="343">
                  <c:v>100</c:v>
                </c:pt>
                <c:pt idx="344">
                  <c:v>100</c:v>
                </c:pt>
                <c:pt idx="345">
                  <c:v>100</c:v>
                </c:pt>
                <c:pt idx="346">
                  <c:v>100</c:v>
                </c:pt>
                <c:pt idx="347">
                  <c:v>100</c:v>
                </c:pt>
                <c:pt idx="348">
                  <c:v>100</c:v>
                </c:pt>
                <c:pt idx="349">
                  <c:v>100</c:v>
                </c:pt>
                <c:pt idx="350">
                  <c:v>100</c:v>
                </c:pt>
                <c:pt idx="351">
                  <c:v>100</c:v>
                </c:pt>
                <c:pt idx="352">
                  <c:v>100</c:v>
                </c:pt>
                <c:pt idx="353">
                  <c:v>100</c:v>
                </c:pt>
                <c:pt idx="354">
                  <c:v>100</c:v>
                </c:pt>
                <c:pt idx="355">
                  <c:v>100</c:v>
                </c:pt>
                <c:pt idx="356">
                  <c:v>100</c:v>
                </c:pt>
                <c:pt idx="357">
                  <c:v>100</c:v>
                </c:pt>
                <c:pt idx="358">
                  <c:v>100</c:v>
                </c:pt>
                <c:pt idx="359">
                  <c:v>100</c:v>
                </c:pt>
                <c:pt idx="360">
                  <c:v>100</c:v>
                </c:pt>
                <c:pt idx="361">
                  <c:v>100</c:v>
                </c:pt>
                <c:pt idx="362">
                  <c:v>100</c:v>
                </c:pt>
                <c:pt idx="363">
                  <c:v>100</c:v>
                </c:pt>
                <c:pt idx="364">
                  <c:v>100</c:v>
                </c:pt>
                <c:pt idx="365">
                  <c:v>100</c:v>
                </c:pt>
                <c:pt idx="366">
                  <c:v>100</c:v>
                </c:pt>
                <c:pt idx="367">
                  <c:v>100</c:v>
                </c:pt>
                <c:pt idx="368">
                  <c:v>100</c:v>
                </c:pt>
                <c:pt idx="369">
                  <c:v>100</c:v>
                </c:pt>
                <c:pt idx="370">
                  <c:v>100</c:v>
                </c:pt>
                <c:pt idx="371">
                  <c:v>100</c:v>
                </c:pt>
                <c:pt idx="372">
                  <c:v>100</c:v>
                </c:pt>
                <c:pt idx="373">
                  <c:v>100</c:v>
                </c:pt>
                <c:pt idx="374">
                  <c:v>100</c:v>
                </c:pt>
                <c:pt idx="375">
                  <c:v>100</c:v>
                </c:pt>
                <c:pt idx="376">
                  <c:v>100</c:v>
                </c:pt>
                <c:pt idx="377">
                  <c:v>100</c:v>
                </c:pt>
                <c:pt idx="378">
                  <c:v>100</c:v>
                </c:pt>
                <c:pt idx="379">
                  <c:v>100</c:v>
                </c:pt>
                <c:pt idx="380">
                  <c:v>100</c:v>
                </c:pt>
                <c:pt idx="381">
                  <c:v>100</c:v>
                </c:pt>
                <c:pt idx="382">
                  <c:v>100</c:v>
                </c:pt>
                <c:pt idx="383">
                  <c:v>100</c:v>
                </c:pt>
                <c:pt idx="384">
                  <c:v>100</c:v>
                </c:pt>
                <c:pt idx="385">
                  <c:v>100</c:v>
                </c:pt>
                <c:pt idx="386">
                  <c:v>100</c:v>
                </c:pt>
                <c:pt idx="387">
                  <c:v>100</c:v>
                </c:pt>
                <c:pt idx="388">
                  <c:v>100</c:v>
                </c:pt>
                <c:pt idx="389">
                  <c:v>100</c:v>
                </c:pt>
                <c:pt idx="390">
                  <c:v>100</c:v>
                </c:pt>
                <c:pt idx="391">
                  <c:v>100</c:v>
                </c:pt>
                <c:pt idx="392">
                  <c:v>100</c:v>
                </c:pt>
                <c:pt idx="393">
                  <c:v>100</c:v>
                </c:pt>
                <c:pt idx="394">
                  <c:v>100</c:v>
                </c:pt>
                <c:pt idx="395">
                  <c:v>100</c:v>
                </c:pt>
                <c:pt idx="396">
                  <c:v>100</c:v>
                </c:pt>
                <c:pt idx="397">
                  <c:v>100</c:v>
                </c:pt>
                <c:pt idx="398">
                  <c:v>100</c:v>
                </c:pt>
                <c:pt idx="399">
                  <c:v>100</c:v>
                </c:pt>
                <c:pt idx="400">
                  <c:v>100</c:v>
                </c:pt>
                <c:pt idx="401">
                  <c:v>100</c:v>
                </c:pt>
                <c:pt idx="402">
                  <c:v>100</c:v>
                </c:pt>
                <c:pt idx="403">
                  <c:v>100</c:v>
                </c:pt>
                <c:pt idx="404">
                  <c:v>100</c:v>
                </c:pt>
                <c:pt idx="405">
                  <c:v>100</c:v>
                </c:pt>
                <c:pt idx="406">
                  <c:v>100</c:v>
                </c:pt>
                <c:pt idx="407">
                  <c:v>100</c:v>
                </c:pt>
                <c:pt idx="408">
                  <c:v>100</c:v>
                </c:pt>
                <c:pt idx="409">
                  <c:v>100</c:v>
                </c:pt>
                <c:pt idx="410">
                  <c:v>100</c:v>
                </c:pt>
                <c:pt idx="411">
                  <c:v>100</c:v>
                </c:pt>
                <c:pt idx="412">
                  <c:v>100</c:v>
                </c:pt>
                <c:pt idx="413">
                  <c:v>100</c:v>
                </c:pt>
                <c:pt idx="414">
                  <c:v>100</c:v>
                </c:pt>
                <c:pt idx="415">
                  <c:v>100</c:v>
                </c:pt>
                <c:pt idx="416">
                  <c:v>100</c:v>
                </c:pt>
                <c:pt idx="417">
                  <c:v>100</c:v>
                </c:pt>
                <c:pt idx="418">
                  <c:v>100</c:v>
                </c:pt>
                <c:pt idx="419">
                  <c:v>100</c:v>
                </c:pt>
                <c:pt idx="420">
                  <c:v>100</c:v>
                </c:pt>
                <c:pt idx="421">
                  <c:v>100</c:v>
                </c:pt>
                <c:pt idx="422">
                  <c:v>100</c:v>
                </c:pt>
                <c:pt idx="423">
                  <c:v>100</c:v>
                </c:pt>
                <c:pt idx="424">
                  <c:v>100</c:v>
                </c:pt>
                <c:pt idx="425">
                  <c:v>100</c:v>
                </c:pt>
                <c:pt idx="426">
                  <c:v>100</c:v>
                </c:pt>
                <c:pt idx="427">
                  <c:v>100</c:v>
                </c:pt>
                <c:pt idx="428">
                  <c:v>100</c:v>
                </c:pt>
                <c:pt idx="429">
                  <c:v>100</c:v>
                </c:pt>
                <c:pt idx="430">
                  <c:v>100</c:v>
                </c:pt>
                <c:pt idx="431">
                  <c:v>100</c:v>
                </c:pt>
                <c:pt idx="432">
                  <c:v>100</c:v>
                </c:pt>
                <c:pt idx="433">
                  <c:v>100</c:v>
                </c:pt>
                <c:pt idx="434">
                  <c:v>100</c:v>
                </c:pt>
                <c:pt idx="435">
                  <c:v>100</c:v>
                </c:pt>
                <c:pt idx="436">
                  <c:v>100</c:v>
                </c:pt>
                <c:pt idx="437">
                  <c:v>100</c:v>
                </c:pt>
                <c:pt idx="438">
                  <c:v>100</c:v>
                </c:pt>
                <c:pt idx="439">
                  <c:v>100</c:v>
                </c:pt>
                <c:pt idx="440">
                  <c:v>100</c:v>
                </c:pt>
                <c:pt idx="441">
                  <c:v>100</c:v>
                </c:pt>
                <c:pt idx="442">
                  <c:v>100</c:v>
                </c:pt>
                <c:pt idx="443">
                  <c:v>100</c:v>
                </c:pt>
                <c:pt idx="444">
                  <c:v>100</c:v>
                </c:pt>
                <c:pt idx="445">
                  <c:v>100</c:v>
                </c:pt>
                <c:pt idx="446">
                  <c:v>100</c:v>
                </c:pt>
                <c:pt idx="447">
                  <c:v>100</c:v>
                </c:pt>
                <c:pt idx="448">
                  <c:v>100</c:v>
                </c:pt>
                <c:pt idx="449">
                  <c:v>100</c:v>
                </c:pt>
                <c:pt idx="450">
                  <c:v>100</c:v>
                </c:pt>
                <c:pt idx="451">
                  <c:v>100</c:v>
                </c:pt>
                <c:pt idx="452">
                  <c:v>100</c:v>
                </c:pt>
                <c:pt idx="453">
                  <c:v>100</c:v>
                </c:pt>
                <c:pt idx="454">
                  <c:v>100</c:v>
                </c:pt>
                <c:pt idx="455">
                  <c:v>100</c:v>
                </c:pt>
                <c:pt idx="456">
                  <c:v>100</c:v>
                </c:pt>
                <c:pt idx="457">
                  <c:v>100</c:v>
                </c:pt>
                <c:pt idx="458">
                  <c:v>100</c:v>
                </c:pt>
                <c:pt idx="459">
                  <c:v>100</c:v>
                </c:pt>
                <c:pt idx="460">
                  <c:v>100</c:v>
                </c:pt>
                <c:pt idx="461">
                  <c:v>100</c:v>
                </c:pt>
                <c:pt idx="462">
                  <c:v>100</c:v>
                </c:pt>
                <c:pt idx="463">
                  <c:v>100</c:v>
                </c:pt>
                <c:pt idx="464">
                  <c:v>100</c:v>
                </c:pt>
                <c:pt idx="465">
                  <c:v>100</c:v>
                </c:pt>
                <c:pt idx="466">
                  <c:v>100</c:v>
                </c:pt>
                <c:pt idx="467">
                  <c:v>100</c:v>
                </c:pt>
                <c:pt idx="468">
                  <c:v>100</c:v>
                </c:pt>
                <c:pt idx="469">
                  <c:v>100</c:v>
                </c:pt>
                <c:pt idx="470">
                  <c:v>100</c:v>
                </c:pt>
                <c:pt idx="471">
                  <c:v>100</c:v>
                </c:pt>
                <c:pt idx="472">
                  <c:v>100</c:v>
                </c:pt>
                <c:pt idx="473">
                  <c:v>100</c:v>
                </c:pt>
                <c:pt idx="474">
                  <c:v>100</c:v>
                </c:pt>
                <c:pt idx="475">
                  <c:v>100</c:v>
                </c:pt>
                <c:pt idx="476">
                  <c:v>100</c:v>
                </c:pt>
                <c:pt idx="477">
                  <c:v>100</c:v>
                </c:pt>
                <c:pt idx="478">
                  <c:v>100</c:v>
                </c:pt>
                <c:pt idx="479">
                  <c:v>100</c:v>
                </c:pt>
                <c:pt idx="480">
                  <c:v>100</c:v>
                </c:pt>
                <c:pt idx="481">
                  <c:v>100</c:v>
                </c:pt>
                <c:pt idx="482">
                  <c:v>100</c:v>
                </c:pt>
                <c:pt idx="483">
                  <c:v>100</c:v>
                </c:pt>
                <c:pt idx="484">
                  <c:v>100</c:v>
                </c:pt>
                <c:pt idx="485">
                  <c:v>100</c:v>
                </c:pt>
                <c:pt idx="486">
                  <c:v>100</c:v>
                </c:pt>
                <c:pt idx="487">
                  <c:v>100</c:v>
                </c:pt>
                <c:pt idx="488">
                  <c:v>100</c:v>
                </c:pt>
                <c:pt idx="489">
                  <c:v>100</c:v>
                </c:pt>
                <c:pt idx="490">
                  <c:v>100</c:v>
                </c:pt>
                <c:pt idx="491">
                  <c:v>100</c:v>
                </c:pt>
                <c:pt idx="492">
                  <c:v>100</c:v>
                </c:pt>
                <c:pt idx="493">
                  <c:v>100</c:v>
                </c:pt>
                <c:pt idx="494">
                  <c:v>100</c:v>
                </c:pt>
                <c:pt idx="495">
                  <c:v>100</c:v>
                </c:pt>
                <c:pt idx="496">
                  <c:v>100</c:v>
                </c:pt>
                <c:pt idx="497">
                  <c:v>100</c:v>
                </c:pt>
                <c:pt idx="498">
                  <c:v>100</c:v>
                </c:pt>
                <c:pt idx="499">
                  <c:v>100</c:v>
                </c:pt>
                <c:pt idx="500">
                  <c:v>100</c:v>
                </c:pt>
                <c:pt idx="501">
                  <c:v>100</c:v>
                </c:pt>
                <c:pt idx="502">
                  <c:v>100</c:v>
                </c:pt>
                <c:pt idx="503">
                  <c:v>100</c:v>
                </c:pt>
                <c:pt idx="504">
                  <c:v>100</c:v>
                </c:pt>
                <c:pt idx="505">
                  <c:v>100</c:v>
                </c:pt>
                <c:pt idx="506">
                  <c:v>100</c:v>
                </c:pt>
                <c:pt idx="507">
                  <c:v>100</c:v>
                </c:pt>
                <c:pt idx="508">
                  <c:v>100</c:v>
                </c:pt>
                <c:pt idx="509">
                  <c:v>100</c:v>
                </c:pt>
                <c:pt idx="510">
                  <c:v>100</c:v>
                </c:pt>
                <c:pt idx="511">
                  <c:v>100</c:v>
                </c:pt>
                <c:pt idx="512">
                  <c:v>100</c:v>
                </c:pt>
                <c:pt idx="513">
                  <c:v>100</c:v>
                </c:pt>
                <c:pt idx="514">
                  <c:v>100</c:v>
                </c:pt>
                <c:pt idx="515">
                  <c:v>100</c:v>
                </c:pt>
                <c:pt idx="516">
                  <c:v>100</c:v>
                </c:pt>
                <c:pt idx="517">
                  <c:v>100</c:v>
                </c:pt>
                <c:pt idx="518">
                  <c:v>100</c:v>
                </c:pt>
                <c:pt idx="519">
                  <c:v>100</c:v>
                </c:pt>
                <c:pt idx="520">
                  <c:v>100</c:v>
                </c:pt>
                <c:pt idx="521">
                  <c:v>100</c:v>
                </c:pt>
                <c:pt idx="522">
                  <c:v>100</c:v>
                </c:pt>
                <c:pt idx="523">
                  <c:v>100</c:v>
                </c:pt>
                <c:pt idx="524">
                  <c:v>100</c:v>
                </c:pt>
                <c:pt idx="525">
                  <c:v>100</c:v>
                </c:pt>
                <c:pt idx="526">
                  <c:v>100</c:v>
                </c:pt>
                <c:pt idx="527">
                  <c:v>100</c:v>
                </c:pt>
                <c:pt idx="528">
                  <c:v>100</c:v>
                </c:pt>
                <c:pt idx="529">
                  <c:v>100</c:v>
                </c:pt>
                <c:pt idx="530">
                  <c:v>100</c:v>
                </c:pt>
                <c:pt idx="531">
                  <c:v>100</c:v>
                </c:pt>
                <c:pt idx="532">
                  <c:v>100</c:v>
                </c:pt>
                <c:pt idx="533">
                  <c:v>100</c:v>
                </c:pt>
                <c:pt idx="534">
                  <c:v>100</c:v>
                </c:pt>
                <c:pt idx="535">
                  <c:v>100</c:v>
                </c:pt>
                <c:pt idx="536">
                  <c:v>100</c:v>
                </c:pt>
                <c:pt idx="537">
                  <c:v>100</c:v>
                </c:pt>
                <c:pt idx="538">
                  <c:v>100</c:v>
                </c:pt>
                <c:pt idx="539">
                  <c:v>100</c:v>
                </c:pt>
                <c:pt idx="540">
                  <c:v>100</c:v>
                </c:pt>
                <c:pt idx="541">
                  <c:v>100</c:v>
                </c:pt>
                <c:pt idx="542">
                  <c:v>100</c:v>
                </c:pt>
                <c:pt idx="543">
                  <c:v>100</c:v>
                </c:pt>
                <c:pt idx="544">
                  <c:v>100</c:v>
                </c:pt>
                <c:pt idx="545">
                  <c:v>100</c:v>
                </c:pt>
                <c:pt idx="546">
                  <c:v>100</c:v>
                </c:pt>
                <c:pt idx="547">
                  <c:v>100</c:v>
                </c:pt>
                <c:pt idx="548">
                  <c:v>100</c:v>
                </c:pt>
                <c:pt idx="549">
                  <c:v>100</c:v>
                </c:pt>
                <c:pt idx="550">
                  <c:v>100</c:v>
                </c:pt>
                <c:pt idx="551">
                  <c:v>100</c:v>
                </c:pt>
                <c:pt idx="552">
                  <c:v>100</c:v>
                </c:pt>
                <c:pt idx="553">
                  <c:v>100</c:v>
                </c:pt>
                <c:pt idx="554">
                  <c:v>100</c:v>
                </c:pt>
                <c:pt idx="555">
                  <c:v>100</c:v>
                </c:pt>
                <c:pt idx="556">
                  <c:v>100</c:v>
                </c:pt>
                <c:pt idx="557">
                  <c:v>100</c:v>
                </c:pt>
                <c:pt idx="558">
                  <c:v>100</c:v>
                </c:pt>
                <c:pt idx="559">
                  <c:v>100</c:v>
                </c:pt>
                <c:pt idx="560">
                  <c:v>100</c:v>
                </c:pt>
                <c:pt idx="561">
                  <c:v>100</c:v>
                </c:pt>
                <c:pt idx="562">
                  <c:v>100</c:v>
                </c:pt>
                <c:pt idx="563">
                  <c:v>100</c:v>
                </c:pt>
                <c:pt idx="564">
                  <c:v>100</c:v>
                </c:pt>
                <c:pt idx="565">
                  <c:v>100</c:v>
                </c:pt>
                <c:pt idx="566">
                  <c:v>100</c:v>
                </c:pt>
                <c:pt idx="567">
                  <c:v>100</c:v>
                </c:pt>
                <c:pt idx="568">
                  <c:v>100</c:v>
                </c:pt>
                <c:pt idx="569">
                  <c:v>100</c:v>
                </c:pt>
                <c:pt idx="570">
                  <c:v>100</c:v>
                </c:pt>
                <c:pt idx="571">
                  <c:v>100</c:v>
                </c:pt>
                <c:pt idx="572">
                  <c:v>100</c:v>
                </c:pt>
                <c:pt idx="573">
                  <c:v>100</c:v>
                </c:pt>
                <c:pt idx="574">
                  <c:v>100</c:v>
                </c:pt>
                <c:pt idx="575">
                  <c:v>100</c:v>
                </c:pt>
                <c:pt idx="576">
                  <c:v>100</c:v>
                </c:pt>
                <c:pt idx="577">
                  <c:v>100</c:v>
                </c:pt>
                <c:pt idx="578">
                  <c:v>100</c:v>
                </c:pt>
                <c:pt idx="579">
                  <c:v>100</c:v>
                </c:pt>
                <c:pt idx="580">
                  <c:v>100</c:v>
                </c:pt>
                <c:pt idx="581">
                  <c:v>100</c:v>
                </c:pt>
                <c:pt idx="582">
                  <c:v>100</c:v>
                </c:pt>
                <c:pt idx="583">
                  <c:v>100</c:v>
                </c:pt>
                <c:pt idx="584">
                  <c:v>100</c:v>
                </c:pt>
                <c:pt idx="585">
                  <c:v>100</c:v>
                </c:pt>
                <c:pt idx="586">
                  <c:v>100</c:v>
                </c:pt>
                <c:pt idx="587">
                  <c:v>100</c:v>
                </c:pt>
                <c:pt idx="588">
                  <c:v>100</c:v>
                </c:pt>
                <c:pt idx="589">
                  <c:v>100</c:v>
                </c:pt>
                <c:pt idx="590">
                  <c:v>100</c:v>
                </c:pt>
                <c:pt idx="591">
                  <c:v>100</c:v>
                </c:pt>
                <c:pt idx="592">
                  <c:v>100</c:v>
                </c:pt>
                <c:pt idx="593">
                  <c:v>100</c:v>
                </c:pt>
                <c:pt idx="594">
                  <c:v>100</c:v>
                </c:pt>
                <c:pt idx="595">
                  <c:v>100</c:v>
                </c:pt>
                <c:pt idx="596">
                  <c:v>100</c:v>
                </c:pt>
                <c:pt idx="597">
                  <c:v>100</c:v>
                </c:pt>
                <c:pt idx="598">
                  <c:v>100</c:v>
                </c:pt>
                <c:pt idx="599">
                  <c:v>100</c:v>
                </c:pt>
                <c:pt idx="600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3544-4458-AA74-F2BD59618D45}"/>
            </c:ext>
          </c:extLst>
        </c:ser>
        <c:ser>
          <c:idx val="0"/>
          <c:order val="1"/>
          <c:spPr>
            <a:ln w="28575">
              <a:noFill/>
            </a:ln>
          </c:spPr>
          <c:marker>
            <c:symbol val="square"/>
            <c:size val="5"/>
          </c:marker>
          <c:xVal>
            <c:numRef>
              <c:f>'H. azteca tox'!$A$2:$A$602</c:f>
              <c:numCache>
                <c:formatCode>0,000</c:formatCode>
                <c:ptCount val="601"/>
                <c:pt idx="0">
                  <c:v>10</c:v>
                </c:pt>
                <c:pt idx="1">
                  <c:v>10.232929922807543</c:v>
                </c:pt>
                <c:pt idx="2">
                  <c:v>10.471285480509</c:v>
                </c:pt>
                <c:pt idx="3">
                  <c:v>10.715193052376069</c:v>
                </c:pt>
                <c:pt idx="4">
                  <c:v>10.964781961431854</c:v>
                </c:pt>
                <c:pt idx="5">
                  <c:v>11.220184543019636</c:v>
                </c:pt>
                <c:pt idx="6">
                  <c:v>11.481536214968834</c:v>
                </c:pt>
                <c:pt idx="7">
                  <c:v>11.748975549395301</c:v>
                </c:pt>
                <c:pt idx="8">
                  <c:v>12.022644346174133</c:v>
                </c:pt>
                <c:pt idx="9">
                  <c:v>12.302687708123818</c:v>
                </c:pt>
                <c:pt idx="10">
                  <c:v>12.58925411794168</c:v>
                </c:pt>
                <c:pt idx="11">
                  <c:v>12.882495516931346</c:v>
                </c:pt>
                <c:pt idx="12">
                  <c:v>13.182567385564075</c:v>
                </c:pt>
                <c:pt idx="13">
                  <c:v>13.489628825916535</c:v>
                </c:pt>
                <c:pt idx="14">
                  <c:v>13.803842646028851</c:v>
                </c:pt>
                <c:pt idx="15">
                  <c:v>14.125375446227544</c:v>
                </c:pt>
                <c:pt idx="16">
                  <c:v>14.454397707459275</c:v>
                </c:pt>
                <c:pt idx="17">
                  <c:v>14.791083881682074</c:v>
                </c:pt>
                <c:pt idx="18">
                  <c:v>15.135612484362087</c:v>
                </c:pt>
                <c:pt idx="19">
                  <c:v>15.488166189124817</c:v>
                </c:pt>
                <c:pt idx="20">
                  <c:v>15.848931924611136</c:v>
                </c:pt>
                <c:pt idx="21">
                  <c:v>16.218100973589298</c:v>
                </c:pt>
                <c:pt idx="22">
                  <c:v>16.595869074375614</c:v>
                </c:pt>
                <c:pt idx="23">
                  <c:v>16.982436524617448</c:v>
                </c:pt>
                <c:pt idx="24">
                  <c:v>17.378008287493756</c:v>
                </c:pt>
                <c:pt idx="25">
                  <c:v>17.782794100389236</c:v>
                </c:pt>
                <c:pt idx="26">
                  <c:v>18.197008586099841</c:v>
                </c:pt>
                <c:pt idx="27">
                  <c:v>18.62087136662868</c:v>
                </c:pt>
                <c:pt idx="28">
                  <c:v>19.054607179632477</c:v>
                </c:pt>
                <c:pt idx="29">
                  <c:v>19.498445997580465</c:v>
                </c:pt>
                <c:pt idx="30">
                  <c:v>19.952623149688804</c:v>
                </c:pt>
                <c:pt idx="31">
                  <c:v>20.4173794466953</c:v>
                </c:pt>
                <c:pt idx="32">
                  <c:v>20.8929613085404</c:v>
                </c:pt>
                <c:pt idx="33">
                  <c:v>21.379620895022335</c:v>
                </c:pt>
                <c:pt idx="34">
                  <c:v>21.877616239495538</c:v>
                </c:pt>
                <c:pt idx="35">
                  <c:v>22.387211385683404</c:v>
                </c:pt>
                <c:pt idx="36">
                  <c:v>22.908676527677738</c:v>
                </c:pt>
                <c:pt idx="37">
                  <c:v>23.442288153199236</c:v>
                </c:pt>
                <c:pt idx="38">
                  <c:v>23.988329190194907</c:v>
                </c:pt>
                <c:pt idx="39">
                  <c:v>24.547089156850305</c:v>
                </c:pt>
                <c:pt idx="40">
                  <c:v>25.118864315095799</c:v>
                </c:pt>
                <c:pt idx="41">
                  <c:v>25.703957827688647</c:v>
                </c:pt>
                <c:pt idx="42">
                  <c:v>26.302679918953825</c:v>
                </c:pt>
                <c:pt idx="43">
                  <c:v>26.915348039269158</c:v>
                </c:pt>
                <c:pt idx="44">
                  <c:v>27.542287033381665</c:v>
                </c:pt>
                <c:pt idx="45">
                  <c:v>28.183829312644548</c:v>
                </c:pt>
                <c:pt idx="46">
                  <c:v>28.840315031266066</c:v>
                </c:pt>
                <c:pt idx="47">
                  <c:v>29.512092266663863</c:v>
                </c:pt>
                <c:pt idx="48">
                  <c:v>30.199517204020164</c:v>
                </c:pt>
                <c:pt idx="49">
                  <c:v>30.902954325135919</c:v>
                </c:pt>
                <c:pt idx="50">
                  <c:v>31.622776601683803</c:v>
                </c:pt>
                <c:pt idx="51">
                  <c:v>32.359365692962832</c:v>
                </c:pt>
                <c:pt idx="52">
                  <c:v>33.113112148259127</c:v>
                </c:pt>
                <c:pt idx="53">
                  <c:v>33.884415613920268</c:v>
                </c:pt>
                <c:pt idx="54">
                  <c:v>34.67368504525318</c:v>
                </c:pt>
                <c:pt idx="55">
                  <c:v>35.481338923357555</c:v>
                </c:pt>
                <c:pt idx="56">
                  <c:v>36.307805477010156</c:v>
                </c:pt>
                <c:pt idx="57">
                  <c:v>37.153522909717275</c:v>
                </c:pt>
                <c:pt idx="58">
                  <c:v>38.018939632056139</c:v>
                </c:pt>
                <c:pt idx="59">
                  <c:v>38.904514499428075</c:v>
                </c:pt>
                <c:pt idx="60">
                  <c:v>39.810717055349755</c:v>
                </c:pt>
                <c:pt idx="61">
                  <c:v>40.738027780411301</c:v>
                </c:pt>
                <c:pt idx="62">
                  <c:v>41.686938347033561</c:v>
                </c:pt>
                <c:pt idx="63">
                  <c:v>42.657951880159267</c:v>
                </c:pt>
                <c:pt idx="64">
                  <c:v>43.651583224016612</c:v>
                </c:pt>
                <c:pt idx="65">
                  <c:v>44.668359215096324</c:v>
                </c:pt>
                <c:pt idx="66">
                  <c:v>45.708818961487509</c:v>
                </c:pt>
                <c:pt idx="67">
                  <c:v>46.773514128719818</c:v>
                </c:pt>
                <c:pt idx="68">
                  <c:v>47.863009232263856</c:v>
                </c:pt>
                <c:pt idx="69">
                  <c:v>48.977881936844632</c:v>
                </c:pt>
                <c:pt idx="70">
                  <c:v>50.118723362727238</c:v>
                </c:pt>
                <c:pt idx="71">
                  <c:v>51.28613839913649</c:v>
                </c:pt>
                <c:pt idx="72">
                  <c:v>52.480746024977286</c:v>
                </c:pt>
                <c:pt idx="73">
                  <c:v>53.703179637025293</c:v>
                </c:pt>
                <c:pt idx="74">
                  <c:v>54.95408738576247</c:v>
                </c:pt>
                <c:pt idx="75">
                  <c:v>56.234132519034915</c:v>
                </c:pt>
                <c:pt idx="76">
                  <c:v>57.543993733715695</c:v>
                </c:pt>
                <c:pt idx="77">
                  <c:v>58.884365535558949</c:v>
                </c:pt>
                <c:pt idx="78">
                  <c:v>60.255958607435822</c:v>
                </c:pt>
                <c:pt idx="79">
                  <c:v>61.659500186148257</c:v>
                </c:pt>
                <c:pt idx="80">
                  <c:v>63.095734448019364</c:v>
                </c:pt>
                <c:pt idx="81">
                  <c:v>64.565422903465588</c:v>
                </c:pt>
                <c:pt idx="82">
                  <c:v>66.069344800759623</c:v>
                </c:pt>
                <c:pt idx="83">
                  <c:v>67.60829753919819</c:v>
                </c:pt>
                <c:pt idx="84">
                  <c:v>69.183097091893657</c:v>
                </c:pt>
                <c:pt idx="85">
                  <c:v>70.794578438413865</c:v>
                </c:pt>
                <c:pt idx="86">
                  <c:v>72.443596007499067</c:v>
                </c:pt>
                <c:pt idx="87">
                  <c:v>74.131024130091816</c:v>
                </c:pt>
                <c:pt idx="88">
                  <c:v>75.857757502918361</c:v>
                </c:pt>
                <c:pt idx="89">
                  <c:v>77.624711662869217</c:v>
                </c:pt>
                <c:pt idx="90">
                  <c:v>79.432823472428197</c:v>
                </c:pt>
                <c:pt idx="91">
                  <c:v>81.283051616409963</c:v>
                </c:pt>
                <c:pt idx="92">
                  <c:v>83.176377110267126</c:v>
                </c:pt>
                <c:pt idx="93">
                  <c:v>85.113803820237663</c:v>
                </c:pt>
                <c:pt idx="94">
                  <c:v>87.096358995608071</c:v>
                </c:pt>
                <c:pt idx="95">
                  <c:v>89.125093813374562</c:v>
                </c:pt>
                <c:pt idx="96">
                  <c:v>91.201083935590972</c:v>
                </c:pt>
                <c:pt idx="97">
                  <c:v>93.325430079699174</c:v>
                </c:pt>
                <c:pt idx="98">
                  <c:v>95.499258602143655</c:v>
                </c:pt>
                <c:pt idx="99">
                  <c:v>97.723722095581124</c:v>
                </c:pt>
                <c:pt idx="100">
                  <c:v>100</c:v>
                </c:pt>
                <c:pt idx="101">
                  <c:v>102.32929922807544</c:v>
                </c:pt>
                <c:pt idx="102">
                  <c:v>104.71285480508998</c:v>
                </c:pt>
                <c:pt idx="103">
                  <c:v>107.15193052376065</c:v>
                </c:pt>
                <c:pt idx="104">
                  <c:v>109.64781961431861</c:v>
                </c:pt>
                <c:pt idx="105">
                  <c:v>112.20184543019634</c:v>
                </c:pt>
                <c:pt idx="106">
                  <c:v>114.81536214968835</c:v>
                </c:pt>
                <c:pt idx="107">
                  <c:v>117.48975549395293</c:v>
                </c:pt>
                <c:pt idx="108">
                  <c:v>120.22644346174135</c:v>
                </c:pt>
                <c:pt idx="109">
                  <c:v>123.02687708123821</c:v>
                </c:pt>
                <c:pt idx="110">
                  <c:v>125.89254117941677</c:v>
                </c:pt>
                <c:pt idx="111">
                  <c:v>128.82495516931343</c:v>
                </c:pt>
                <c:pt idx="112">
                  <c:v>131.82567385564084</c:v>
                </c:pt>
                <c:pt idx="113">
                  <c:v>134.89628825916537</c:v>
                </c:pt>
                <c:pt idx="114">
                  <c:v>138.0384264602886</c:v>
                </c:pt>
                <c:pt idx="115">
                  <c:v>141.25375446227542</c:v>
                </c:pt>
                <c:pt idx="116">
                  <c:v>144.54397707459285</c:v>
                </c:pt>
                <c:pt idx="117">
                  <c:v>147.91083881682084</c:v>
                </c:pt>
                <c:pt idx="118">
                  <c:v>151.3561248436209</c:v>
                </c:pt>
                <c:pt idx="119">
                  <c:v>154.8816618912482</c:v>
                </c:pt>
                <c:pt idx="120">
                  <c:v>158.48931924611153</c:v>
                </c:pt>
                <c:pt idx="121">
                  <c:v>162.18100973589304</c:v>
                </c:pt>
                <c:pt idx="122">
                  <c:v>165.95869074375622</c:v>
                </c:pt>
                <c:pt idx="123">
                  <c:v>169.82436524617444</c:v>
                </c:pt>
                <c:pt idx="124">
                  <c:v>173.78008287493768</c:v>
                </c:pt>
                <c:pt idx="125">
                  <c:v>177.82794100389242</c:v>
                </c:pt>
                <c:pt idx="126">
                  <c:v>181.9700858609983</c:v>
                </c:pt>
                <c:pt idx="127">
                  <c:v>186.20871366628685</c:v>
                </c:pt>
                <c:pt idx="128">
                  <c:v>190.54607179632481</c:v>
                </c:pt>
                <c:pt idx="129">
                  <c:v>194.98445997580458</c:v>
                </c:pt>
                <c:pt idx="130">
                  <c:v>199.52623149688802</c:v>
                </c:pt>
                <c:pt idx="131">
                  <c:v>204.17379446695315</c:v>
                </c:pt>
                <c:pt idx="132">
                  <c:v>208.92961308540396</c:v>
                </c:pt>
                <c:pt idx="133">
                  <c:v>213.79620895022339</c:v>
                </c:pt>
                <c:pt idx="134">
                  <c:v>218.77616239495524</c:v>
                </c:pt>
                <c:pt idx="135">
                  <c:v>223.87211385683412</c:v>
                </c:pt>
                <c:pt idx="136">
                  <c:v>229.08676527677744</c:v>
                </c:pt>
                <c:pt idx="137">
                  <c:v>234.42288153199232</c:v>
                </c:pt>
                <c:pt idx="138">
                  <c:v>239.88329190194912</c:v>
                </c:pt>
                <c:pt idx="139">
                  <c:v>245.4708915685033</c:v>
                </c:pt>
                <c:pt idx="140">
                  <c:v>251.18864315095806</c:v>
                </c:pt>
                <c:pt idx="141">
                  <c:v>257.03957827688663</c:v>
                </c:pt>
                <c:pt idx="142">
                  <c:v>263.02679918953817</c:v>
                </c:pt>
                <c:pt idx="143">
                  <c:v>269.15348039269179</c:v>
                </c:pt>
                <c:pt idx="144">
                  <c:v>275.42287033381683</c:v>
                </c:pt>
                <c:pt idx="145">
                  <c:v>281.83829312644554</c:v>
                </c:pt>
                <c:pt idx="146">
                  <c:v>288.40315031266073</c:v>
                </c:pt>
                <c:pt idx="147">
                  <c:v>295.12092266663893</c:v>
                </c:pt>
                <c:pt idx="148">
                  <c:v>301.99517204020168</c:v>
                </c:pt>
                <c:pt idx="149">
                  <c:v>309.02954325135937</c:v>
                </c:pt>
                <c:pt idx="150">
                  <c:v>316.22776601683825</c:v>
                </c:pt>
                <c:pt idx="151">
                  <c:v>323.59365692962825</c:v>
                </c:pt>
                <c:pt idx="152">
                  <c:v>331.13112148259137</c:v>
                </c:pt>
                <c:pt idx="153">
                  <c:v>338.84415613920248</c:v>
                </c:pt>
                <c:pt idx="154">
                  <c:v>346.73685045253183</c:v>
                </c:pt>
                <c:pt idx="155">
                  <c:v>354.81338923357566</c:v>
                </c:pt>
                <c:pt idx="156">
                  <c:v>363.07805477010152</c:v>
                </c:pt>
                <c:pt idx="157">
                  <c:v>371.53522909717265</c:v>
                </c:pt>
                <c:pt idx="158">
                  <c:v>380.18939632056163</c:v>
                </c:pt>
                <c:pt idx="159">
                  <c:v>389.04514499428063</c:v>
                </c:pt>
                <c:pt idx="160">
                  <c:v>398.10717055349761</c:v>
                </c:pt>
                <c:pt idx="161">
                  <c:v>407.38027780411272</c:v>
                </c:pt>
                <c:pt idx="162">
                  <c:v>416.86938347033572</c:v>
                </c:pt>
                <c:pt idx="163">
                  <c:v>426.57951880159294</c:v>
                </c:pt>
                <c:pt idx="164">
                  <c:v>436.51583224016622</c:v>
                </c:pt>
                <c:pt idx="165">
                  <c:v>446.68359215096331</c:v>
                </c:pt>
                <c:pt idx="166">
                  <c:v>457.0881896148756</c:v>
                </c:pt>
                <c:pt idx="167">
                  <c:v>467.7351412871983</c:v>
                </c:pt>
                <c:pt idx="168">
                  <c:v>478.63009232263886</c:v>
                </c:pt>
                <c:pt idx="169">
                  <c:v>489.77881936844625</c:v>
                </c:pt>
                <c:pt idx="170">
                  <c:v>501.18723362727269</c:v>
                </c:pt>
                <c:pt idx="171">
                  <c:v>512.86138399136519</c:v>
                </c:pt>
                <c:pt idx="172">
                  <c:v>524.80746024977293</c:v>
                </c:pt>
                <c:pt idx="173">
                  <c:v>537.03179637025301</c:v>
                </c:pt>
                <c:pt idx="174">
                  <c:v>549.54087385762534</c:v>
                </c:pt>
                <c:pt idx="175">
                  <c:v>562.34132519034927</c:v>
                </c:pt>
                <c:pt idx="176">
                  <c:v>575.43993733715706</c:v>
                </c:pt>
                <c:pt idx="177">
                  <c:v>588.84365535558959</c:v>
                </c:pt>
                <c:pt idx="178">
                  <c:v>602.55958607435775</c:v>
                </c:pt>
                <c:pt idx="179">
                  <c:v>616.59500186148273</c:v>
                </c:pt>
                <c:pt idx="180">
                  <c:v>630.95734448019323</c:v>
                </c:pt>
                <c:pt idx="181">
                  <c:v>645.65422903465594</c:v>
                </c:pt>
                <c:pt idx="182">
                  <c:v>660.69344800759643</c:v>
                </c:pt>
                <c:pt idx="183">
                  <c:v>676.08297539198213</c:v>
                </c:pt>
                <c:pt idx="184">
                  <c:v>691.83097091893671</c:v>
                </c:pt>
                <c:pt idx="185">
                  <c:v>707.94578438413873</c:v>
                </c:pt>
                <c:pt idx="186">
                  <c:v>724.43596007499025</c:v>
                </c:pt>
                <c:pt idx="187">
                  <c:v>741.31024130091828</c:v>
                </c:pt>
                <c:pt idx="188">
                  <c:v>758.57757502918378</c:v>
                </c:pt>
                <c:pt idx="189">
                  <c:v>776.24711662869231</c:v>
                </c:pt>
                <c:pt idx="190">
                  <c:v>794.32823472428208</c:v>
                </c:pt>
                <c:pt idx="191">
                  <c:v>812.83051616409978</c:v>
                </c:pt>
                <c:pt idx="192">
                  <c:v>831.7637711026714</c:v>
                </c:pt>
                <c:pt idx="193">
                  <c:v>851.13803820237763</c:v>
                </c:pt>
                <c:pt idx="194">
                  <c:v>870.96358995608091</c:v>
                </c:pt>
                <c:pt idx="195">
                  <c:v>891.25093813374656</c:v>
                </c:pt>
                <c:pt idx="196">
                  <c:v>912.01083935590987</c:v>
                </c:pt>
                <c:pt idx="197">
                  <c:v>933.25430079699197</c:v>
                </c:pt>
                <c:pt idx="198">
                  <c:v>954.99258602143675</c:v>
                </c:pt>
                <c:pt idx="199">
                  <c:v>977.23722095581138</c:v>
                </c:pt>
                <c:pt idx="200">
                  <c:v>1000</c:v>
                </c:pt>
                <c:pt idx="201">
                  <c:v>1023.2929922807547</c:v>
                </c:pt>
                <c:pt idx="202">
                  <c:v>1047.1285480509</c:v>
                </c:pt>
                <c:pt idx="203">
                  <c:v>1071.5193052376069</c:v>
                </c:pt>
                <c:pt idx="204">
                  <c:v>1096.4781961431863</c:v>
                </c:pt>
                <c:pt idx="205">
                  <c:v>1122.0184543019636</c:v>
                </c:pt>
                <c:pt idx="206">
                  <c:v>1148.1536214968839</c:v>
                </c:pt>
                <c:pt idx="207">
                  <c:v>1174.8975549395295</c:v>
                </c:pt>
                <c:pt idx="208">
                  <c:v>1202.2644346174138</c:v>
                </c:pt>
                <c:pt idx="209">
                  <c:v>1230.2687708123824</c:v>
                </c:pt>
                <c:pt idx="210">
                  <c:v>1258.925411794168</c:v>
                </c:pt>
                <c:pt idx="211">
                  <c:v>1288.2495516931347</c:v>
                </c:pt>
                <c:pt idx="212">
                  <c:v>1318.2567385564089</c:v>
                </c:pt>
                <c:pt idx="213">
                  <c:v>1348.9628825916541</c:v>
                </c:pt>
                <c:pt idx="214">
                  <c:v>1380.3842646028863</c:v>
                </c:pt>
                <c:pt idx="215">
                  <c:v>1412.5375446227545</c:v>
                </c:pt>
                <c:pt idx="216">
                  <c:v>1445.4397707459289</c:v>
                </c:pt>
                <c:pt idx="217">
                  <c:v>1479.1083881682086</c:v>
                </c:pt>
                <c:pt idx="218">
                  <c:v>1513.5612484362093</c:v>
                </c:pt>
                <c:pt idx="219">
                  <c:v>1548.8166189124822</c:v>
                </c:pt>
                <c:pt idx="220">
                  <c:v>1584.8931924611156</c:v>
                </c:pt>
                <c:pt idx="221">
                  <c:v>1621.8100973589308</c:v>
                </c:pt>
                <c:pt idx="222">
                  <c:v>1659.5869074375626</c:v>
                </c:pt>
                <c:pt idx="223">
                  <c:v>1698.2436524617447</c:v>
                </c:pt>
                <c:pt idx="224">
                  <c:v>1737.8008287493772</c:v>
                </c:pt>
                <c:pt idx="225">
                  <c:v>1778.2794100389244</c:v>
                </c:pt>
                <c:pt idx="226">
                  <c:v>1819.7008586099832</c:v>
                </c:pt>
                <c:pt idx="227">
                  <c:v>1862.0871366628687</c:v>
                </c:pt>
                <c:pt idx="228">
                  <c:v>1905.4607179632485</c:v>
                </c:pt>
                <c:pt idx="229">
                  <c:v>1949.8445997580463</c:v>
                </c:pt>
                <c:pt idx="230">
                  <c:v>1995.2623149688804</c:v>
                </c:pt>
                <c:pt idx="231">
                  <c:v>2041.7379446695318</c:v>
                </c:pt>
                <c:pt idx="232">
                  <c:v>2089.2961308540398</c:v>
                </c:pt>
                <c:pt idx="233">
                  <c:v>2137.9620895022344</c:v>
                </c:pt>
                <c:pt idx="234">
                  <c:v>2187.7616239495528</c:v>
                </c:pt>
                <c:pt idx="235">
                  <c:v>2238.7211385683418</c:v>
                </c:pt>
                <c:pt idx="236">
                  <c:v>2290.8676527677749</c:v>
                </c:pt>
                <c:pt idx="237">
                  <c:v>2344.2288153199238</c:v>
                </c:pt>
                <c:pt idx="238">
                  <c:v>2398.8329190194918</c:v>
                </c:pt>
                <c:pt idx="239">
                  <c:v>2454.7089156850338</c:v>
                </c:pt>
                <c:pt idx="240">
                  <c:v>2511.8864315095811</c:v>
                </c:pt>
                <c:pt idx="241">
                  <c:v>2570.3957827688669</c:v>
                </c:pt>
                <c:pt idx="242">
                  <c:v>2630.2679918953822</c:v>
                </c:pt>
                <c:pt idx="243">
                  <c:v>2691.5348039269184</c:v>
                </c:pt>
                <c:pt idx="244">
                  <c:v>2754.228703338169</c:v>
                </c:pt>
                <c:pt idx="245">
                  <c:v>2818.3829312644561</c:v>
                </c:pt>
                <c:pt idx="246">
                  <c:v>2884.0315031266077</c:v>
                </c:pt>
                <c:pt idx="247">
                  <c:v>2951.2092266663899</c:v>
                </c:pt>
                <c:pt idx="248">
                  <c:v>3019.9517204020176</c:v>
                </c:pt>
                <c:pt idx="249">
                  <c:v>3090.295432513592</c:v>
                </c:pt>
                <c:pt idx="250">
                  <c:v>3162.2776601683804</c:v>
                </c:pt>
                <c:pt idx="251">
                  <c:v>3235.9365692962833</c:v>
                </c:pt>
                <c:pt idx="252">
                  <c:v>3311.3112148259115</c:v>
                </c:pt>
                <c:pt idx="253">
                  <c:v>3388.4415613920255</c:v>
                </c:pt>
                <c:pt idx="254">
                  <c:v>3467.3685045253224</c:v>
                </c:pt>
                <c:pt idx="255">
                  <c:v>3548.1338923357539</c:v>
                </c:pt>
                <c:pt idx="256">
                  <c:v>3630.7805477010188</c:v>
                </c:pt>
                <c:pt idx="257">
                  <c:v>3715.352290971724</c:v>
                </c:pt>
                <c:pt idx="258">
                  <c:v>3801.8939632056172</c:v>
                </c:pt>
                <c:pt idx="259">
                  <c:v>3890.451449942811</c:v>
                </c:pt>
                <c:pt idx="260">
                  <c:v>3981.0717055349769</c:v>
                </c:pt>
                <c:pt idx="261">
                  <c:v>4073.8027780411317</c:v>
                </c:pt>
                <c:pt idx="262">
                  <c:v>4168.6938347033583</c:v>
                </c:pt>
                <c:pt idx="263">
                  <c:v>4265.7951880159299</c:v>
                </c:pt>
                <c:pt idx="264">
                  <c:v>4365.1583224016631</c:v>
                </c:pt>
                <c:pt idx="265">
                  <c:v>4466.8359215096343</c:v>
                </c:pt>
                <c:pt idx="266">
                  <c:v>4570.8818961487532</c:v>
                </c:pt>
                <c:pt idx="267">
                  <c:v>4677.3514128719844</c:v>
                </c:pt>
                <c:pt idx="268">
                  <c:v>4786.3009232263848</c:v>
                </c:pt>
                <c:pt idx="269">
                  <c:v>4897.7881936844633</c:v>
                </c:pt>
                <c:pt idx="270">
                  <c:v>5011.8723362727324</c:v>
                </c:pt>
                <c:pt idx="271">
                  <c:v>5128.6138399136489</c:v>
                </c:pt>
                <c:pt idx="272">
                  <c:v>5248.0746024977352</c:v>
                </c:pt>
                <c:pt idx="273">
                  <c:v>5370.3179637025269</c:v>
                </c:pt>
                <c:pt idx="274">
                  <c:v>5495.4087385762541</c:v>
                </c:pt>
                <c:pt idx="275">
                  <c:v>5623.4132519034993</c:v>
                </c:pt>
                <c:pt idx="276">
                  <c:v>5754.399373371567</c:v>
                </c:pt>
                <c:pt idx="277">
                  <c:v>5888.4365535558973</c:v>
                </c:pt>
                <c:pt idx="278">
                  <c:v>6025.595860743585</c:v>
                </c:pt>
                <c:pt idx="279">
                  <c:v>6165.9500186148289</c:v>
                </c:pt>
                <c:pt idx="280">
                  <c:v>6309.5734448019384</c:v>
                </c:pt>
                <c:pt idx="281">
                  <c:v>6456.5422903465615</c:v>
                </c:pt>
                <c:pt idx="282">
                  <c:v>6606.9344800759654</c:v>
                </c:pt>
                <c:pt idx="283">
                  <c:v>6760.8297539198229</c:v>
                </c:pt>
                <c:pt idx="284">
                  <c:v>6918.3097091893687</c:v>
                </c:pt>
                <c:pt idx="285">
                  <c:v>7079.4578438413828</c:v>
                </c:pt>
                <c:pt idx="286">
                  <c:v>7244.3596007499036</c:v>
                </c:pt>
                <c:pt idx="287">
                  <c:v>7413.1024130091773</c:v>
                </c:pt>
                <c:pt idx="288">
                  <c:v>7585.7757502918394</c:v>
                </c:pt>
                <c:pt idx="289">
                  <c:v>7762.4711662869322</c:v>
                </c:pt>
                <c:pt idx="290">
                  <c:v>7943.2823472428154</c:v>
                </c:pt>
                <c:pt idx="291">
                  <c:v>8128.3051616410066</c:v>
                </c:pt>
                <c:pt idx="292">
                  <c:v>8317.6377110267094</c:v>
                </c:pt>
                <c:pt idx="293">
                  <c:v>8511.3803820237772</c:v>
                </c:pt>
                <c:pt idx="294">
                  <c:v>8709.6358995608189</c:v>
                </c:pt>
                <c:pt idx="295">
                  <c:v>8912.5093813374679</c:v>
                </c:pt>
                <c:pt idx="296">
                  <c:v>9120.1083935591087</c:v>
                </c:pt>
                <c:pt idx="297">
                  <c:v>9332.5430079699217</c:v>
                </c:pt>
                <c:pt idx="298">
                  <c:v>9549.9258602143691</c:v>
                </c:pt>
                <c:pt idx="299">
                  <c:v>9772.3722095581161</c:v>
                </c:pt>
                <c:pt idx="300">
                  <c:v>10000</c:v>
                </c:pt>
                <c:pt idx="301">
                  <c:v>10232.929922807549</c:v>
                </c:pt>
                <c:pt idx="302">
                  <c:v>10471.285480509003</c:v>
                </c:pt>
                <c:pt idx="303">
                  <c:v>10715.193052376071</c:v>
                </c:pt>
                <c:pt idx="304">
                  <c:v>10964.781961431856</c:v>
                </c:pt>
                <c:pt idx="305">
                  <c:v>11220.184543019639</c:v>
                </c:pt>
                <c:pt idx="306">
                  <c:v>11481.536214968832</c:v>
                </c:pt>
                <c:pt idx="307">
                  <c:v>11748.975549395318</c:v>
                </c:pt>
                <c:pt idx="308">
                  <c:v>12022.644346174151</c:v>
                </c:pt>
                <c:pt idx="309">
                  <c:v>12302.687708123816</c:v>
                </c:pt>
                <c:pt idx="310">
                  <c:v>12589.254117941671</c:v>
                </c:pt>
                <c:pt idx="311">
                  <c:v>12882.49551693136</c:v>
                </c:pt>
                <c:pt idx="312">
                  <c:v>13182.567385564091</c:v>
                </c:pt>
                <c:pt idx="313">
                  <c:v>13489.628825916556</c:v>
                </c:pt>
                <c:pt idx="314">
                  <c:v>13803.842646028841</c:v>
                </c:pt>
                <c:pt idx="315">
                  <c:v>14125.375446227561</c:v>
                </c:pt>
                <c:pt idx="316">
                  <c:v>14454.397707459291</c:v>
                </c:pt>
                <c:pt idx="317">
                  <c:v>14791.083881682089</c:v>
                </c:pt>
                <c:pt idx="318">
                  <c:v>15135.612484362096</c:v>
                </c:pt>
                <c:pt idx="319">
                  <c:v>15488.166189124853</c:v>
                </c:pt>
                <c:pt idx="320">
                  <c:v>15848.931924611146</c:v>
                </c:pt>
                <c:pt idx="321">
                  <c:v>16218.100973589309</c:v>
                </c:pt>
                <c:pt idx="322">
                  <c:v>16595.869074375616</c:v>
                </c:pt>
                <c:pt idx="323">
                  <c:v>16982.436524617482</c:v>
                </c:pt>
                <c:pt idx="324">
                  <c:v>17378.008287493791</c:v>
                </c:pt>
                <c:pt idx="325">
                  <c:v>17782.794100389234</c:v>
                </c:pt>
                <c:pt idx="326">
                  <c:v>18197.008586099837</c:v>
                </c:pt>
                <c:pt idx="327">
                  <c:v>18620.871366628675</c:v>
                </c:pt>
                <c:pt idx="328">
                  <c:v>19054.607179632505</c:v>
                </c:pt>
                <c:pt idx="329">
                  <c:v>19498.445997580486</c:v>
                </c:pt>
                <c:pt idx="330">
                  <c:v>19952.623149688792</c:v>
                </c:pt>
                <c:pt idx="331">
                  <c:v>20417.379446695286</c:v>
                </c:pt>
                <c:pt idx="332">
                  <c:v>20892.961308540423</c:v>
                </c:pt>
                <c:pt idx="333">
                  <c:v>21379.620895022348</c:v>
                </c:pt>
                <c:pt idx="334">
                  <c:v>21877.61623949555</c:v>
                </c:pt>
                <c:pt idx="335">
                  <c:v>22387.211385683382</c:v>
                </c:pt>
                <c:pt idx="336">
                  <c:v>22908.676527677751</c:v>
                </c:pt>
                <c:pt idx="337">
                  <c:v>23442.288153199243</c:v>
                </c:pt>
                <c:pt idx="338">
                  <c:v>23988.329190194923</c:v>
                </c:pt>
                <c:pt idx="339">
                  <c:v>24547.089156850321</c:v>
                </c:pt>
                <c:pt idx="340">
                  <c:v>25118.86431509586</c:v>
                </c:pt>
                <c:pt idx="341">
                  <c:v>25703.95782768865</c:v>
                </c:pt>
                <c:pt idx="342">
                  <c:v>26302.679918953829</c:v>
                </c:pt>
                <c:pt idx="343">
                  <c:v>26915.348039269167</c:v>
                </c:pt>
                <c:pt idx="344">
                  <c:v>27542.287033381719</c:v>
                </c:pt>
                <c:pt idx="345">
                  <c:v>28183.829312644593</c:v>
                </c:pt>
                <c:pt idx="346">
                  <c:v>28840.315031266062</c:v>
                </c:pt>
                <c:pt idx="347">
                  <c:v>29512.092266663854</c:v>
                </c:pt>
                <c:pt idx="348">
                  <c:v>30199.517204020212</c:v>
                </c:pt>
                <c:pt idx="349">
                  <c:v>30902.954325135954</c:v>
                </c:pt>
                <c:pt idx="350">
                  <c:v>31622.77660168384</c:v>
                </c:pt>
                <c:pt idx="351">
                  <c:v>32359.365692962871</c:v>
                </c:pt>
                <c:pt idx="352">
                  <c:v>33113.11214825909</c:v>
                </c:pt>
                <c:pt idx="353">
                  <c:v>33884.41561392029</c:v>
                </c:pt>
                <c:pt idx="354">
                  <c:v>34673.685045253202</c:v>
                </c:pt>
                <c:pt idx="355">
                  <c:v>35481.33892335758</c:v>
                </c:pt>
                <c:pt idx="356">
                  <c:v>36307.805477010166</c:v>
                </c:pt>
                <c:pt idx="357">
                  <c:v>37153.522909717351</c:v>
                </c:pt>
                <c:pt idx="358">
                  <c:v>38018.939632056143</c:v>
                </c:pt>
                <c:pt idx="359">
                  <c:v>38904.514499428085</c:v>
                </c:pt>
                <c:pt idx="360">
                  <c:v>39810.717055349742</c:v>
                </c:pt>
                <c:pt idx="361">
                  <c:v>40738.027780411358</c:v>
                </c:pt>
                <c:pt idx="362">
                  <c:v>41686.938347033625</c:v>
                </c:pt>
                <c:pt idx="363">
                  <c:v>42657.951880159271</c:v>
                </c:pt>
                <c:pt idx="364">
                  <c:v>43651.583224016598</c:v>
                </c:pt>
                <c:pt idx="365">
                  <c:v>44668.359215096389</c:v>
                </c:pt>
                <c:pt idx="366">
                  <c:v>45708.818961487581</c:v>
                </c:pt>
                <c:pt idx="367">
                  <c:v>46773.514128719893</c:v>
                </c:pt>
                <c:pt idx="368">
                  <c:v>47863.009232263823</c:v>
                </c:pt>
                <c:pt idx="369">
                  <c:v>48977.881936844686</c:v>
                </c:pt>
                <c:pt idx="370">
                  <c:v>50118.723362727294</c:v>
                </c:pt>
                <c:pt idx="371">
                  <c:v>51286.138399136544</c:v>
                </c:pt>
                <c:pt idx="372">
                  <c:v>52480.746024977314</c:v>
                </c:pt>
                <c:pt idx="373">
                  <c:v>53703.179637025423</c:v>
                </c:pt>
                <c:pt idx="374">
                  <c:v>54954.087385762505</c:v>
                </c:pt>
                <c:pt idx="375">
                  <c:v>56234.132519034953</c:v>
                </c:pt>
                <c:pt idx="376">
                  <c:v>57543.993733715732</c:v>
                </c:pt>
                <c:pt idx="377">
                  <c:v>58884.365535558936</c:v>
                </c:pt>
                <c:pt idx="378">
                  <c:v>60255.95860743591</c:v>
                </c:pt>
                <c:pt idx="379">
                  <c:v>61659.500186148245</c:v>
                </c:pt>
                <c:pt idx="380">
                  <c:v>63095.734448019342</c:v>
                </c:pt>
                <c:pt idx="381">
                  <c:v>64565.422903465565</c:v>
                </c:pt>
                <c:pt idx="382">
                  <c:v>66069.344800759733</c:v>
                </c:pt>
                <c:pt idx="383">
                  <c:v>67608.297539198305</c:v>
                </c:pt>
                <c:pt idx="384">
                  <c:v>69183.097091893651</c:v>
                </c:pt>
                <c:pt idx="385">
                  <c:v>70794.578438413781</c:v>
                </c:pt>
                <c:pt idx="386">
                  <c:v>72443.596007499116</c:v>
                </c:pt>
                <c:pt idx="387">
                  <c:v>74131.024130091857</c:v>
                </c:pt>
                <c:pt idx="388">
                  <c:v>75857.757502918481</c:v>
                </c:pt>
                <c:pt idx="389">
                  <c:v>77624.711662869129</c:v>
                </c:pt>
                <c:pt idx="390">
                  <c:v>79432.823472428237</c:v>
                </c:pt>
                <c:pt idx="391">
                  <c:v>81283.051616410012</c:v>
                </c:pt>
                <c:pt idx="392">
                  <c:v>83176.377110267174</c:v>
                </c:pt>
                <c:pt idx="393">
                  <c:v>85113.803820237721</c:v>
                </c:pt>
                <c:pt idx="394">
                  <c:v>87096.358995608287</c:v>
                </c:pt>
                <c:pt idx="395">
                  <c:v>89125.093813374609</c:v>
                </c:pt>
                <c:pt idx="396">
                  <c:v>91201.083935591028</c:v>
                </c:pt>
                <c:pt idx="397">
                  <c:v>93325.430079699145</c:v>
                </c:pt>
                <c:pt idx="398">
                  <c:v>95499.258602143804</c:v>
                </c:pt>
                <c:pt idx="399">
                  <c:v>97723.722095581266</c:v>
                </c:pt>
                <c:pt idx="400">
                  <c:v>100000</c:v>
                </c:pt>
                <c:pt idx="401">
                  <c:v>102329.29922807543</c:v>
                </c:pt>
                <c:pt idx="402">
                  <c:v>104712.85480508996</c:v>
                </c:pt>
                <c:pt idx="403">
                  <c:v>107151.93052376082</c:v>
                </c:pt>
                <c:pt idx="404">
                  <c:v>109647.81961431868</c:v>
                </c:pt>
                <c:pt idx="405">
                  <c:v>112201.84543019651</c:v>
                </c:pt>
                <c:pt idx="406">
                  <c:v>114815.36214968823</c:v>
                </c:pt>
                <c:pt idx="407">
                  <c:v>117489.75549395311</c:v>
                </c:pt>
                <c:pt idx="408">
                  <c:v>120226.44346174144</c:v>
                </c:pt>
                <c:pt idx="409">
                  <c:v>123026.87708123829</c:v>
                </c:pt>
                <c:pt idx="410">
                  <c:v>125892.54117941685</c:v>
                </c:pt>
                <c:pt idx="411">
                  <c:v>128824.95516931375</c:v>
                </c:pt>
                <c:pt idx="412">
                  <c:v>131825.67385564081</c:v>
                </c:pt>
                <c:pt idx="413">
                  <c:v>134896.28825916545</c:v>
                </c:pt>
                <c:pt idx="414">
                  <c:v>138038.42646028858</c:v>
                </c:pt>
                <c:pt idx="415">
                  <c:v>141253.75446227577</c:v>
                </c:pt>
                <c:pt idx="416">
                  <c:v>144543.97707459307</c:v>
                </c:pt>
                <c:pt idx="417">
                  <c:v>147910.83881682079</c:v>
                </c:pt>
                <c:pt idx="418">
                  <c:v>151356.12484362084</c:v>
                </c:pt>
                <c:pt idx="419">
                  <c:v>154881.66189124843</c:v>
                </c:pt>
                <c:pt idx="420">
                  <c:v>158489.31924611164</c:v>
                </c:pt>
                <c:pt idx="421">
                  <c:v>162181.00973589328</c:v>
                </c:pt>
                <c:pt idx="422">
                  <c:v>165958.69074375604</c:v>
                </c:pt>
                <c:pt idx="423">
                  <c:v>169824.36524617471</c:v>
                </c:pt>
                <c:pt idx="424">
                  <c:v>173780.0828749378</c:v>
                </c:pt>
                <c:pt idx="425">
                  <c:v>177827.94100389251</c:v>
                </c:pt>
                <c:pt idx="426">
                  <c:v>181970.08586099857</c:v>
                </c:pt>
                <c:pt idx="427">
                  <c:v>186208.71366628664</c:v>
                </c:pt>
                <c:pt idx="428">
                  <c:v>190546.07179632492</c:v>
                </c:pt>
                <c:pt idx="429">
                  <c:v>194984.45997580473</c:v>
                </c:pt>
                <c:pt idx="430">
                  <c:v>199526.23149688813</c:v>
                </c:pt>
                <c:pt idx="431">
                  <c:v>204173.79446695308</c:v>
                </c:pt>
                <c:pt idx="432">
                  <c:v>208929.61308540447</c:v>
                </c:pt>
                <c:pt idx="433">
                  <c:v>213796.20895022334</c:v>
                </c:pt>
                <c:pt idx="434">
                  <c:v>218776.16239495538</c:v>
                </c:pt>
                <c:pt idx="435">
                  <c:v>223872.11385683404</c:v>
                </c:pt>
                <c:pt idx="436">
                  <c:v>229086.76527677779</c:v>
                </c:pt>
                <c:pt idx="437">
                  <c:v>234422.88153199267</c:v>
                </c:pt>
                <c:pt idx="438">
                  <c:v>239883.29190194907</c:v>
                </c:pt>
                <c:pt idx="439">
                  <c:v>245470.89156850305</c:v>
                </c:pt>
                <c:pt idx="440">
                  <c:v>251188.64315095844</c:v>
                </c:pt>
                <c:pt idx="441">
                  <c:v>257039.57827688678</c:v>
                </c:pt>
                <c:pt idx="442">
                  <c:v>263026.79918953858</c:v>
                </c:pt>
                <c:pt idx="443">
                  <c:v>269153.48039269145</c:v>
                </c:pt>
                <c:pt idx="444">
                  <c:v>275422.87033381703</c:v>
                </c:pt>
                <c:pt idx="445">
                  <c:v>281838.29312644573</c:v>
                </c:pt>
                <c:pt idx="446">
                  <c:v>288403.1503126609</c:v>
                </c:pt>
                <c:pt idx="447">
                  <c:v>295120.92266663886</c:v>
                </c:pt>
                <c:pt idx="448">
                  <c:v>301995.17204020242</c:v>
                </c:pt>
                <c:pt idx="449">
                  <c:v>309029.54325135931</c:v>
                </c:pt>
                <c:pt idx="450">
                  <c:v>316227.7660168382</c:v>
                </c:pt>
                <c:pt idx="451">
                  <c:v>323593.65692962846</c:v>
                </c:pt>
                <c:pt idx="452">
                  <c:v>331131.12148259126</c:v>
                </c:pt>
                <c:pt idx="453">
                  <c:v>338844.15613920329</c:v>
                </c:pt>
                <c:pt idx="454">
                  <c:v>346736.85045253241</c:v>
                </c:pt>
                <c:pt idx="455">
                  <c:v>354813.38923357555</c:v>
                </c:pt>
                <c:pt idx="456">
                  <c:v>363078.05477010139</c:v>
                </c:pt>
                <c:pt idx="457">
                  <c:v>371535.2290971732</c:v>
                </c:pt>
                <c:pt idx="458">
                  <c:v>380189.39632056188</c:v>
                </c:pt>
                <c:pt idx="459">
                  <c:v>389045.14499428123</c:v>
                </c:pt>
                <c:pt idx="460">
                  <c:v>398107.17055349716</c:v>
                </c:pt>
                <c:pt idx="461">
                  <c:v>407380.27780411334</c:v>
                </c:pt>
                <c:pt idx="462">
                  <c:v>416869.38347033598</c:v>
                </c:pt>
                <c:pt idx="463">
                  <c:v>426579.51880159322</c:v>
                </c:pt>
                <c:pt idx="464">
                  <c:v>436515.83224016649</c:v>
                </c:pt>
                <c:pt idx="465">
                  <c:v>446683.59215096442</c:v>
                </c:pt>
                <c:pt idx="466">
                  <c:v>457088.18961487547</c:v>
                </c:pt>
                <c:pt idx="467">
                  <c:v>467735.14128719864</c:v>
                </c:pt>
                <c:pt idx="468">
                  <c:v>478630.09232263872</c:v>
                </c:pt>
                <c:pt idx="469">
                  <c:v>489778.81936844741</c:v>
                </c:pt>
                <c:pt idx="470">
                  <c:v>501187.23362727347</c:v>
                </c:pt>
                <c:pt idx="471">
                  <c:v>512861.38399136515</c:v>
                </c:pt>
                <c:pt idx="472">
                  <c:v>524807.46024977288</c:v>
                </c:pt>
                <c:pt idx="473">
                  <c:v>537031.7963702539</c:v>
                </c:pt>
                <c:pt idx="474">
                  <c:v>549540.87385762564</c:v>
                </c:pt>
                <c:pt idx="475">
                  <c:v>562341.32519035018</c:v>
                </c:pt>
                <c:pt idx="476">
                  <c:v>575439.93733715697</c:v>
                </c:pt>
                <c:pt idx="477">
                  <c:v>588843.65535558888</c:v>
                </c:pt>
                <c:pt idx="478">
                  <c:v>602559.58607435878</c:v>
                </c:pt>
                <c:pt idx="479">
                  <c:v>616595.00186148309</c:v>
                </c:pt>
                <c:pt idx="480">
                  <c:v>630957.34448019415</c:v>
                </c:pt>
                <c:pt idx="481">
                  <c:v>645654.22903465526</c:v>
                </c:pt>
                <c:pt idx="482">
                  <c:v>660693.44800759677</c:v>
                </c:pt>
                <c:pt idx="483">
                  <c:v>676082.97539198259</c:v>
                </c:pt>
                <c:pt idx="484">
                  <c:v>691830.97091893724</c:v>
                </c:pt>
                <c:pt idx="485">
                  <c:v>707945.78438413853</c:v>
                </c:pt>
                <c:pt idx="486">
                  <c:v>724435.96007499192</c:v>
                </c:pt>
                <c:pt idx="487">
                  <c:v>741310.24130091805</c:v>
                </c:pt>
                <c:pt idx="488">
                  <c:v>758577.57502918423</c:v>
                </c:pt>
                <c:pt idx="489">
                  <c:v>776247.11662869214</c:v>
                </c:pt>
                <c:pt idx="490">
                  <c:v>794328.23472428333</c:v>
                </c:pt>
                <c:pt idx="491">
                  <c:v>812830.51616410096</c:v>
                </c:pt>
                <c:pt idx="492">
                  <c:v>831763.77110267128</c:v>
                </c:pt>
                <c:pt idx="493">
                  <c:v>851138.03820237669</c:v>
                </c:pt>
                <c:pt idx="494">
                  <c:v>870963.58995608229</c:v>
                </c:pt>
                <c:pt idx="495">
                  <c:v>891250.93813374708</c:v>
                </c:pt>
                <c:pt idx="496">
                  <c:v>912010.83935591124</c:v>
                </c:pt>
                <c:pt idx="497">
                  <c:v>933254.30079699249</c:v>
                </c:pt>
                <c:pt idx="498">
                  <c:v>954992.58602143743</c:v>
                </c:pt>
                <c:pt idx="499">
                  <c:v>977237.22095581202</c:v>
                </c:pt>
                <c:pt idx="500">
                  <c:v>1000000</c:v>
                </c:pt>
                <c:pt idx="501">
                  <c:v>1023292.9922807553</c:v>
                </c:pt>
                <c:pt idx="502">
                  <c:v>1047128.5480509007</c:v>
                </c:pt>
                <c:pt idx="503">
                  <c:v>1071519.3052376076</c:v>
                </c:pt>
                <c:pt idx="504">
                  <c:v>1096478.196143186</c:v>
                </c:pt>
                <c:pt idx="505">
                  <c:v>1122018.4543019643</c:v>
                </c:pt>
                <c:pt idx="506">
                  <c:v>1148153.6214968837</c:v>
                </c:pt>
                <c:pt idx="507">
                  <c:v>1174897.5549395324</c:v>
                </c:pt>
                <c:pt idx="508">
                  <c:v>1202264.4346174158</c:v>
                </c:pt>
                <c:pt idx="509">
                  <c:v>1230268.770812382</c:v>
                </c:pt>
                <c:pt idx="510">
                  <c:v>1258925.4117941677</c:v>
                </c:pt>
                <c:pt idx="511">
                  <c:v>1288249.5516931366</c:v>
                </c:pt>
                <c:pt idx="512">
                  <c:v>1318256.7385564097</c:v>
                </c:pt>
                <c:pt idx="513">
                  <c:v>1348962.8825916562</c:v>
                </c:pt>
                <c:pt idx="514">
                  <c:v>1380384.2646028849</c:v>
                </c:pt>
                <c:pt idx="515">
                  <c:v>1412537.5446227565</c:v>
                </c:pt>
                <c:pt idx="516">
                  <c:v>1445439.7707459298</c:v>
                </c:pt>
                <c:pt idx="517">
                  <c:v>1479108.3881682095</c:v>
                </c:pt>
                <c:pt idx="518">
                  <c:v>1513561.2484362451</c:v>
                </c:pt>
                <c:pt idx="519">
                  <c:v>1548816.6189124861</c:v>
                </c:pt>
                <c:pt idx="520">
                  <c:v>1584893.1924611153</c:v>
                </c:pt>
                <c:pt idx="521">
                  <c:v>1621810.0973589318</c:v>
                </c:pt>
                <c:pt idx="522">
                  <c:v>1659586.9074375622</c:v>
                </c:pt>
                <c:pt idx="523">
                  <c:v>1698243.6524617488</c:v>
                </c:pt>
                <c:pt idx="524">
                  <c:v>1737800.8287493798</c:v>
                </c:pt>
                <c:pt idx="525">
                  <c:v>1778279.4100389241</c:v>
                </c:pt>
                <c:pt idx="526">
                  <c:v>1819700.8586100265</c:v>
                </c:pt>
                <c:pt idx="527">
                  <c:v>1862087.1366628683</c:v>
                </c:pt>
                <c:pt idx="528">
                  <c:v>1905460.7179632513</c:v>
                </c:pt>
                <c:pt idx="529">
                  <c:v>1949844.5997580495</c:v>
                </c:pt>
                <c:pt idx="530">
                  <c:v>1995262.31496888</c:v>
                </c:pt>
                <c:pt idx="531">
                  <c:v>2041737.9446695296</c:v>
                </c:pt>
                <c:pt idx="532">
                  <c:v>2089296.1308540432</c:v>
                </c:pt>
                <c:pt idx="533">
                  <c:v>2137962.0895022359</c:v>
                </c:pt>
                <c:pt idx="534">
                  <c:v>2187761.6239496027</c:v>
                </c:pt>
                <c:pt idx="535">
                  <c:v>2238721.1385683389</c:v>
                </c:pt>
                <c:pt idx="536">
                  <c:v>2290867.6527677765</c:v>
                </c:pt>
                <c:pt idx="537">
                  <c:v>2344228.8153199251</c:v>
                </c:pt>
                <c:pt idx="538">
                  <c:v>2398832.9190194933</c:v>
                </c:pt>
                <c:pt idx="539">
                  <c:v>2454708.915685094</c:v>
                </c:pt>
                <c:pt idx="540">
                  <c:v>2511886.431509587</c:v>
                </c:pt>
                <c:pt idx="541">
                  <c:v>2570395.782768866</c:v>
                </c:pt>
                <c:pt idx="542">
                  <c:v>2630267.9918954447</c:v>
                </c:pt>
                <c:pt idx="543">
                  <c:v>2691534.8039269848</c:v>
                </c:pt>
                <c:pt idx="544">
                  <c:v>2754228.7033381732</c:v>
                </c:pt>
                <c:pt idx="545">
                  <c:v>2818382.9312644606</c:v>
                </c:pt>
                <c:pt idx="546">
                  <c:v>2884031.5031266073</c:v>
                </c:pt>
                <c:pt idx="547">
                  <c:v>2951209.2266664603</c:v>
                </c:pt>
                <c:pt idx="548">
                  <c:v>3019951.7204020224</c:v>
                </c:pt>
                <c:pt idx="549">
                  <c:v>3090295.4325135965</c:v>
                </c:pt>
                <c:pt idx="550">
                  <c:v>3162277.6601684527</c:v>
                </c:pt>
                <c:pt idx="551">
                  <c:v>3235936.5692963572</c:v>
                </c:pt>
                <c:pt idx="552">
                  <c:v>3311311.2148259105</c:v>
                </c:pt>
                <c:pt idx="553">
                  <c:v>3388441.5613920307</c:v>
                </c:pt>
                <c:pt idx="554">
                  <c:v>3467368.5045253215</c:v>
                </c:pt>
                <c:pt idx="555">
                  <c:v>3548133.8923358349</c:v>
                </c:pt>
                <c:pt idx="556">
                  <c:v>3630780.5477010179</c:v>
                </c:pt>
                <c:pt idx="557">
                  <c:v>3715352.2909717364</c:v>
                </c:pt>
                <c:pt idx="558">
                  <c:v>3801893.963205704</c:v>
                </c:pt>
                <c:pt idx="559">
                  <c:v>3890451.4499428999</c:v>
                </c:pt>
                <c:pt idx="560">
                  <c:v>3981071.705534976</c:v>
                </c:pt>
                <c:pt idx="561">
                  <c:v>4073802.7780411378</c:v>
                </c:pt>
                <c:pt idx="562">
                  <c:v>4168693.8347033644</c:v>
                </c:pt>
                <c:pt idx="563">
                  <c:v>4265795.1880160281</c:v>
                </c:pt>
                <c:pt idx="564">
                  <c:v>4365158.3224017704</c:v>
                </c:pt>
                <c:pt idx="565">
                  <c:v>4466835.9215096412</c:v>
                </c:pt>
                <c:pt idx="566">
                  <c:v>4570881.8961488577</c:v>
                </c:pt>
                <c:pt idx="567">
                  <c:v>4677351.4128720909</c:v>
                </c:pt>
                <c:pt idx="568">
                  <c:v>4786300.9232265027</c:v>
                </c:pt>
                <c:pt idx="569">
                  <c:v>4897788.1936844708</c:v>
                </c:pt>
                <c:pt idx="570">
                  <c:v>5011872.3362727314</c:v>
                </c:pt>
                <c:pt idx="571">
                  <c:v>5128613.8399137752</c:v>
                </c:pt>
                <c:pt idx="572">
                  <c:v>5248074.6024978552</c:v>
                </c:pt>
                <c:pt idx="573">
                  <c:v>5370317.9637025446</c:v>
                </c:pt>
                <c:pt idx="574">
                  <c:v>5495408.7385763796</c:v>
                </c:pt>
                <c:pt idx="575">
                  <c:v>5623413.251903628</c:v>
                </c:pt>
                <c:pt idx="576">
                  <c:v>5754399.3733717091</c:v>
                </c:pt>
                <c:pt idx="577">
                  <c:v>5888436.5535558956</c:v>
                </c:pt>
                <c:pt idx="578">
                  <c:v>6025595.8607435944</c:v>
                </c:pt>
                <c:pt idx="579">
                  <c:v>6165950.0186149692</c:v>
                </c:pt>
                <c:pt idx="580">
                  <c:v>6309573.4448020831</c:v>
                </c:pt>
                <c:pt idx="581">
                  <c:v>6456542.2903465591</c:v>
                </c:pt>
                <c:pt idx="582">
                  <c:v>6606934.4800761286</c:v>
                </c:pt>
                <c:pt idx="583">
                  <c:v>6760829.7539199768</c:v>
                </c:pt>
                <c:pt idx="584">
                  <c:v>6918309.7091895277</c:v>
                </c:pt>
                <c:pt idx="585">
                  <c:v>7079457.8438413814</c:v>
                </c:pt>
                <c:pt idx="586">
                  <c:v>7244359.6007499145</c:v>
                </c:pt>
                <c:pt idx="587">
                  <c:v>7413102.4130093604</c:v>
                </c:pt>
                <c:pt idx="588">
                  <c:v>7585775.7502920125</c:v>
                </c:pt>
                <c:pt idx="589">
                  <c:v>7762471.1662871093</c:v>
                </c:pt>
                <c:pt idx="590">
                  <c:v>7943282.347243011</c:v>
                </c:pt>
                <c:pt idx="591">
                  <c:v>8128305.1616411926</c:v>
                </c:pt>
                <c:pt idx="592">
                  <c:v>8317637.7110269135</c:v>
                </c:pt>
                <c:pt idx="593">
                  <c:v>8511380.3820239883</c:v>
                </c:pt>
                <c:pt idx="594">
                  <c:v>8709635.8995608315</c:v>
                </c:pt>
                <c:pt idx="595">
                  <c:v>8912509.3813376874</c:v>
                </c:pt>
                <c:pt idx="596">
                  <c:v>9120108.3935593013</c:v>
                </c:pt>
                <c:pt idx="597">
                  <c:v>9332543.0079701506</c:v>
                </c:pt>
                <c:pt idx="598">
                  <c:v>9549925.8602146041</c:v>
                </c:pt>
                <c:pt idx="599">
                  <c:v>9772372.2095583566</c:v>
                </c:pt>
                <c:pt idx="600">
                  <c:v>10000000.000000255</c:v>
                </c:pt>
              </c:numCache>
            </c:numRef>
          </c:xVal>
          <c:yVal>
            <c:numRef>
              <c:f>'H. azteca tox'!$B$2:$B$602</c:f>
              <c:numCache>
                <c:formatCode>0.000</c:formatCode>
                <c:ptCount val="601"/>
                <c:pt idx="0">
                  <c:v>4.7581761883833638E-2</c:v>
                </c:pt>
                <c:pt idx="1">
                  <c:v>4.7748221376229874E-2</c:v>
                </c:pt>
                <c:pt idx="2">
                  <c:v>4.7919160780261684E-2</c:v>
                </c:pt>
                <c:pt idx="3">
                  <c:v>4.8094715100882167E-2</c:v>
                </c:pt>
                <c:pt idx="4">
                  <c:v>4.8275024102491709E-2</c:v>
                </c:pt>
                <c:pt idx="5">
                  <c:v>4.8460232508943366E-2</c:v>
                </c:pt>
                <c:pt idx="6">
                  <c:v>4.8650490213428821E-2</c:v>
                </c:pt>
                <c:pt idx="7">
                  <c:v>4.884595249880521E-2</c:v>
                </c:pt>
                <c:pt idx="8">
                  <c:v>4.9046780268955675E-2</c:v>
                </c:pt>
                <c:pt idx="9">
                  <c:v>4.9253140291815427E-2</c:v>
                </c:pt>
                <c:pt idx="10">
                  <c:v>4.9465205454735414E-2</c:v>
                </c:pt>
                <c:pt idx="11">
                  <c:v>4.9683155032899287E-2</c:v>
                </c:pt>
                <c:pt idx="12">
                  <c:v>4.9907174971554759E-2</c:v>
                </c:pt>
                <c:pt idx="13">
                  <c:v>5.013745818287136E-2</c:v>
                </c:pt>
                <c:pt idx="14">
                  <c:v>5.0374204858288744E-2</c:v>
                </c:pt>
                <c:pt idx="15">
                  <c:v>5.0617622797277766E-2</c:v>
                </c:pt>
                <c:pt idx="16">
                  <c:v>5.0867927753496904E-2</c:v>
                </c:pt>
                <c:pt idx="17">
                  <c:v>5.1125343799393388E-2</c:v>
                </c:pt>
                <c:pt idx="18">
                  <c:v>5.1390103710367618E-2</c:v>
                </c:pt>
                <c:pt idx="19">
                  <c:v>5.166244936969705E-2</c:v>
                </c:pt>
                <c:pt idx="20">
                  <c:v>5.1942632195495567E-2</c:v>
                </c:pt>
                <c:pt idx="21">
                  <c:v>5.2230913591072958E-2</c:v>
                </c:pt>
                <c:pt idx="22">
                  <c:v>5.2527565420153438E-2</c:v>
                </c:pt>
                <c:pt idx="23">
                  <c:v>5.2832870508512951E-2</c:v>
                </c:pt>
                <c:pt idx="24">
                  <c:v>5.314712317370486E-2</c:v>
                </c:pt>
                <c:pt idx="25">
                  <c:v>5.3470629784661078E-2</c:v>
                </c:pt>
                <c:pt idx="26">
                  <c:v>5.3803709353081659E-2</c:v>
                </c:pt>
                <c:pt idx="27">
                  <c:v>5.4146694158664799E-2</c:v>
                </c:pt>
                <c:pt idx="28">
                  <c:v>5.4499930410373904E-2</c:v>
                </c:pt>
                <c:pt idx="29">
                  <c:v>5.4863778946099458E-2</c:v>
                </c:pt>
                <c:pt idx="30">
                  <c:v>5.5238615973244184E-2</c:v>
                </c:pt>
                <c:pt idx="31">
                  <c:v>5.5624833852946795E-2</c:v>
                </c:pt>
                <c:pt idx="32">
                  <c:v>5.6022841930858588E-2</c:v>
                </c:pt>
                <c:pt idx="33">
                  <c:v>5.6433067417605592E-2</c:v>
                </c:pt>
                <c:pt idx="34">
                  <c:v>5.6855956322303162E-2</c:v>
                </c:pt>
                <c:pt idx="35">
                  <c:v>5.7291974442743809E-2</c:v>
                </c:pt>
                <c:pt idx="36">
                  <c:v>5.7741608416153882E-2</c:v>
                </c:pt>
                <c:pt idx="37">
                  <c:v>5.8205366834715194E-2</c:v>
                </c:pt>
                <c:pt idx="38">
                  <c:v>5.8683781430367066E-2</c:v>
                </c:pt>
                <c:pt idx="39">
                  <c:v>5.9177408333759202E-2</c:v>
                </c:pt>
                <c:pt idx="40">
                  <c:v>5.9686829412603545E-2</c:v>
                </c:pt>
                <c:pt idx="41">
                  <c:v>6.0212653695088228E-2</c:v>
                </c:pt>
                <c:pt idx="42">
                  <c:v>6.0755518884465579E-2</c:v>
                </c:pt>
                <c:pt idx="43">
                  <c:v>6.1316092971415062E-2</c:v>
                </c:pt>
                <c:pt idx="44">
                  <c:v>6.1895075951312543E-2</c:v>
                </c:pt>
                <c:pt idx="45">
                  <c:v>6.2493201654116599E-2</c:v>
                </c:pt>
                <c:pt idx="46">
                  <c:v>6.3111239695213109E-2</c:v>
                </c:pt>
                <c:pt idx="47">
                  <c:v>6.3749997556244276E-2</c:v>
                </c:pt>
                <c:pt idx="48">
                  <c:v>6.441032280569893E-2</c:v>
                </c:pt>
                <c:pt idx="49">
                  <c:v>6.5093105469856485E-2</c:v>
                </c:pt>
                <c:pt idx="50">
                  <c:v>6.5799280565570634E-2</c:v>
                </c:pt>
                <c:pt idx="51">
                  <c:v>6.6529830807351309E-2</c:v>
                </c:pt>
                <c:pt idx="52">
                  <c:v>6.7285789502270973E-2</c:v>
                </c:pt>
                <c:pt idx="53">
                  <c:v>6.806824364738473E-2</c:v>
                </c:pt>
                <c:pt idx="54">
                  <c:v>6.8878337245631666E-2</c:v>
                </c:pt>
                <c:pt idx="55">
                  <c:v>6.9717274857579517E-2</c:v>
                </c:pt>
                <c:pt idx="56">
                  <c:v>7.0586325407908726E-2</c:v>
                </c:pt>
                <c:pt idx="57">
                  <c:v>7.1486826267209688E-2</c:v>
                </c:pt>
                <c:pt idx="58">
                  <c:v>7.2420187631512353E-2</c:v>
                </c:pt>
                <c:pt idx="59">
                  <c:v>7.3387897223989737E-2</c:v>
                </c:pt>
                <c:pt idx="60">
                  <c:v>7.4391525345505569E-2</c:v>
                </c:pt>
                <c:pt idx="61">
                  <c:v>7.5432730303119783E-2</c:v>
                </c:pt>
                <c:pt idx="62">
                  <c:v>7.6513264248363369E-2</c:v>
                </c:pt>
                <c:pt idx="63">
                  <c:v>7.7634979460057804E-2</c:v>
                </c:pt>
                <c:pt idx="64">
                  <c:v>7.879983510972656E-2</c:v>
                </c:pt>
                <c:pt idx="65">
                  <c:v>8.0009904551251662E-2</c:v>
                </c:pt>
                <c:pt idx="66">
                  <c:v>8.1267383180413294E-2</c:v>
                </c:pt>
                <c:pt idx="67">
                  <c:v>8.2574596914344212E-2</c:v>
                </c:pt>
                <c:pt idx="68">
                  <c:v>8.3934011345799364E-2</c:v>
                </c:pt>
                <c:pt idx="69">
                  <c:v>8.5348241632517308E-2</c:v>
                </c:pt>
                <c:pt idx="70">
                  <c:v>8.6820063187910482E-2</c:v>
                </c:pt>
                <c:pt idx="71">
                  <c:v>8.8352423245923406E-2</c:v>
                </c:pt>
                <c:pt idx="72">
                  <c:v>8.9948453380217383E-2</c:v>
                </c:pt>
                <c:pt idx="73">
                  <c:v>9.1611483065973096E-2</c:v>
                </c:pt>
                <c:pt idx="74">
                  <c:v>9.3345054381626935E-2</c:v>
                </c:pt>
                <c:pt idx="75">
                  <c:v>9.5152937957896075E-2</c:v>
                </c:pt>
                <c:pt idx="76">
                  <c:v>9.7039150292619891E-2</c:v>
                </c:pt>
                <c:pt idx="77">
                  <c:v>9.9007972562382626E-2</c:v>
                </c:pt>
                <c:pt idx="78">
                  <c:v>0.10106397107575131</c:v>
                </c:pt>
                <c:pt idx="79">
                  <c:v>0.10321201952843434</c:v>
                </c:pt>
                <c:pt idx="80">
                  <c:v>0.10545732323793877</c:v>
                </c:pt>
                <c:pt idx="81">
                  <c:v>0.10780544555461631</c:v>
                </c:pt>
                <c:pt idx="82">
                  <c:v>0.11026233666758496</c:v>
                </c:pt>
                <c:pt idx="83">
                  <c:v>0.11283436504819949</c:v>
                </c:pt>
                <c:pt idx="84">
                  <c:v>0.11552835180084832</c:v>
                </c:pt>
                <c:pt idx="85">
                  <c:v>0.11835160822126257</c:v>
                </c:pt>
                <c:pt idx="86">
                  <c:v>0.12131197689666504</c:v>
                </c:pt>
                <c:pt idx="87">
                  <c:v>0.12441787672046262</c:v>
                </c:pt>
                <c:pt idx="88">
                  <c:v>0.12767835223736196</c:v>
                </c:pt>
                <c:pt idx="89">
                  <c:v>0.13110312778340621</c:v>
                </c:pt>
                <c:pt idx="90">
                  <c:v>0.13470266694024699</c:v>
                </c:pt>
                <c:pt idx="91">
                  <c:v>0.13848823788481218</c:v>
                </c:pt>
                <c:pt idx="92">
                  <c:v>0.14247198528539831</c:v>
                </c:pt>
                <c:pt idx="93">
                  <c:v>0.14666700947421338</c:v>
                </c:pt>
                <c:pt idx="94">
                  <c:v>0.15108745371582197</c:v>
                </c:pt>
                <c:pt idx="95">
                  <c:v>0.15574860049226547</c:v>
                </c:pt>
                <c:pt idx="96">
                  <c:v>0.16066697784057055</c:v>
                </c:pt>
                <c:pt idx="97">
                  <c:v>0.16586047690886746</c:v>
                </c:pt>
                <c:pt idx="98">
                  <c:v>0.17134848204570416</c:v>
                </c:pt>
                <c:pt idx="99">
                  <c:v>0.17715201490598234</c:v>
                </c:pt>
                <c:pt idx="100">
                  <c:v>0.18329389424928053</c:v>
                </c:pt>
                <c:pt idx="101">
                  <c:v>0.18979891332571533</c:v>
                </c:pt>
                <c:pt idx="102">
                  <c:v>0.19669403699496169</c:v>
                </c:pt>
                <c:pt idx="103">
                  <c:v>0.20400862101037603</c:v>
                </c:pt>
                <c:pt idx="104">
                  <c:v>0.21177465622780672</c:v>
                </c:pt>
                <c:pt idx="105">
                  <c:v>0.2200270408740394</c:v>
                </c:pt>
                <c:pt idx="106">
                  <c:v>0.22880388444036789</c:v>
                </c:pt>
                <c:pt idx="107">
                  <c:v>0.2381468472611061</c:v>
                </c:pt>
                <c:pt idx="108">
                  <c:v>0.24810152040518682</c:v>
                </c:pt>
                <c:pt idx="109">
                  <c:v>0.25871785116298174</c:v>
                </c:pt>
                <c:pt idx="110">
                  <c:v>0.27005062016406961</c:v>
                </c:pt>
                <c:pt idx="111">
                  <c:v>0.28215997703085804</c:v>
                </c:pt>
                <c:pt idx="112">
                  <c:v>0.29511204247671613</c:v>
                </c:pt>
                <c:pt idx="113">
                  <c:v>0.30897958591763075</c:v>
                </c:pt>
                <c:pt idx="114">
                  <c:v>0.32384278900931263</c:v>
                </c:pt>
                <c:pt idx="115">
                  <c:v>0.33979010707748897</c:v>
                </c:pt>
                <c:pt idx="116">
                  <c:v>0.35691924221357796</c:v>
                </c:pt>
                <c:pt idx="117">
                  <c:v>0.3753382439027344</c:v>
                </c:pt>
                <c:pt idx="118">
                  <c:v>0.39516675548576963</c:v>
                </c:pt>
                <c:pt idx="119">
                  <c:v>0.41653742758812867</c:v>
                </c:pt>
                <c:pt idx="120">
                  <c:v>0.4395975229459797</c:v>
                </c:pt>
                <c:pt idx="121">
                  <c:v>0.46451074090087779</c:v>
                </c:pt>
                <c:pt idx="122">
                  <c:v>0.49145929431397417</c:v>
                </c:pt>
                <c:pt idx="123">
                  <c:v>0.5206462768775002</c:v>
                </c:pt>
                <c:pt idx="124">
                  <c:v>0.55229836490378681</c:v>
                </c:pt>
                <c:pt idx="125">
                  <c:v>0.58666890479966027</c:v>
                </c:pt>
                <c:pt idx="126">
                  <c:v>0.62404144576185261</c:v>
                </c:pt>
                <c:pt idx="127">
                  <c:v>0.6647337869597304</c:v>
                </c:pt>
                <c:pt idx="128">
                  <c:v>0.70910261984067002</c:v>
                </c:pt>
                <c:pt idx="129">
                  <c:v>0.75754885947185469</c:v>
                </c:pt>
                <c:pt idx="130">
                  <c:v>0.81052377433037115</c:v>
                </c:pt>
                <c:pt idx="131">
                  <c:v>0.86853604202393375</c:v>
                </c:pt>
                <c:pt idx="132">
                  <c:v>0.93215987946274781</c:v>
                </c:pt>
                <c:pt idx="133">
                  <c:v>1.002044420446647</c:v>
                </c:pt>
                <c:pt idx="134">
                  <c:v>1.0789245419541211</c:v>
                </c:pt>
                <c:pt idx="135">
                  <c:v>1.1636333731193382</c:v>
                </c:pt>
                <c:pt idx="136">
                  <c:v>1.2571167584578862</c:v>
                </c:pt>
                <c:pt idx="137">
                  <c:v>1.3604499898151496</c:v>
                </c:pt>
                <c:pt idx="138">
                  <c:v>1.474857170126858</c:v>
                </c:pt>
                <c:pt idx="139">
                  <c:v>1.6017336265744357</c:v>
                </c:pt>
                <c:pt idx="140">
                  <c:v>1.7426718509289396</c:v>
                </c:pt>
                <c:pt idx="141">
                  <c:v>1.8994915101065737</c:v>
                </c:pt>
                <c:pt idx="142">
                  <c:v>2.074274138657322</c:v>
                </c:pt>
                <c:pt idx="143">
                  <c:v>2.2694031942438015</c:v>
                </c:pt>
                <c:pt idx="144">
                  <c:v>2.4876102223959125</c:v>
                </c:pt>
                <c:pt idx="145">
                  <c:v>2.732027930429763</c:v>
                </c:pt>
                <c:pt idx="146">
                  <c:v>3.0062510008909595</c:v>
                </c:pt>
                <c:pt idx="147">
                  <c:v>3.3144054651083876</c:v>
                </c:pt>
                <c:pt idx="148">
                  <c:v>3.6612273825178927</c:v>
                </c:pt>
                <c:pt idx="149">
                  <c:v>4.052151395820097</c:v>
                </c:pt>
                <c:pt idx="150">
                  <c:v>4.4934094060950214</c:v>
                </c:pt>
                <c:pt idx="151">
                  <c:v>4.9921390676305686</c:v>
                </c:pt>
                <c:pt idx="152">
                  <c:v>5.556500948234679</c:v>
                </c:pt>
                <c:pt idx="153">
                  <c:v>6.1958019183592663</c:v>
                </c:pt>
                <c:pt idx="154">
                  <c:v>6.9206204719887978</c:v>
                </c:pt>
                <c:pt idx="155">
                  <c:v>7.7429270648765467</c:v>
                </c:pt>
                <c:pt idx="156">
                  <c:v>8.6761889821906362</c:v>
                </c:pt>
                <c:pt idx="157">
                  <c:v>9.7354445234918892</c:v>
                </c:pt>
                <c:pt idx="158">
                  <c:v>10.937325278848121</c:v>
                </c:pt>
                <c:pt idx="159">
                  <c:v>12.299997971097381</c:v>
                </c:pt>
                <c:pt idx="160">
                  <c:v>13.842989050055781</c:v>
                </c:pt>
                <c:pt idx="161">
                  <c:v>15.586846739054371</c:v>
                </c:pt>
                <c:pt idx="162">
                  <c:v>17.552588121851851</c:v>
                </c:pt>
                <c:pt idx="163">
                  <c:v>19.760875762934958</c:v>
                </c:pt>
                <c:pt idx="164">
                  <c:v>22.230873214000468</c:v>
                </c:pt>
                <c:pt idx="165">
                  <c:v>24.978746731655725</c:v>
                </c:pt>
                <c:pt idx="166">
                  <c:v>28.015817302703773</c:v>
                </c:pt>
                <c:pt idx="167">
                  <c:v>31.346427161166375</c:v>
                </c:pt>
                <c:pt idx="168">
                  <c:v>34.965668775827439</c:v>
                </c:pt>
                <c:pt idx="169">
                  <c:v>38.857224106335288</c:v>
                </c:pt>
                <c:pt idx="170">
                  <c:v>42.99165838085402</c:v>
                </c:pt>
                <c:pt idx="171">
                  <c:v>47.325573914585732</c:v>
                </c:pt>
                <c:pt idx="172">
                  <c:v>51.802016768381961</c:v>
                </c:pt>
                <c:pt idx="173">
                  <c:v>56.352410157891448</c:v>
                </c:pt>
                <c:pt idx="174">
                  <c:v>60.900057151875117</c:v>
                </c:pt>
                <c:pt idx="175">
                  <c:v>65.364947076760416</c:v>
                </c:pt>
                <c:pt idx="176">
                  <c:v>69.669293646388667</c:v>
                </c:pt>
                <c:pt idx="177">
                  <c:v>73.743026624244379</c:v>
                </c:pt>
                <c:pt idx="178">
                  <c:v>77.52843066221628</c:v>
                </c:pt>
                <c:pt idx="179">
                  <c:v>80.983293960484602</c:v>
                </c:pt>
                <c:pt idx="180">
                  <c:v>84.082243569435292</c:v>
                </c:pt>
                <c:pt idx="181">
                  <c:v>86.816302993240768</c:v>
                </c:pt>
                <c:pt idx="182">
                  <c:v>89.191006776544498</c:v>
                </c:pt>
                <c:pt idx="183">
                  <c:v>91.223578352400068</c:v>
                </c:pt>
                <c:pt idx="184">
                  <c:v>92.939707949915672</c:v>
                </c:pt>
                <c:pt idx="185">
                  <c:v>94.370387742437131</c:v>
                </c:pt>
                <c:pt idx="186">
                  <c:v>95.549123273596621</c:v>
                </c:pt>
                <c:pt idx="187">
                  <c:v>96.509692557310146</c:v>
                </c:pt>
                <c:pt idx="188">
                  <c:v>97.284500128280868</c:v>
                </c:pt>
                <c:pt idx="189">
                  <c:v>97.903487145672244</c:v>
                </c:pt>
                <c:pt idx="190">
                  <c:v>98.393510551828626</c:v>
                </c:pt>
                <c:pt idx="191">
                  <c:v>98.77808653803622</c:v>
                </c:pt>
                <c:pt idx="192">
                  <c:v>99.07739606559737</c:v>
                </c:pt>
                <c:pt idx="193">
                  <c:v>99.308463794293488</c:v>
                </c:pt>
                <c:pt idx="194">
                  <c:v>99.485439710826242</c:v>
                </c:pt>
                <c:pt idx="195">
                  <c:v>99.619930755103908</c:v>
                </c:pt>
                <c:pt idx="196">
                  <c:v>99.721345562019252</c:v>
                </c:pt>
                <c:pt idx="197">
                  <c:v>99.79722820655283</c:v>
                </c:pt>
                <c:pt idx="198">
                  <c:v>99.85356651959701</c:v>
                </c:pt>
                <c:pt idx="199">
                  <c:v>99.895067501214598</c:v>
                </c:pt>
                <c:pt idx="200">
                  <c:v>99.925397116616338</c:v>
                </c:pt>
                <c:pt idx="201">
                  <c:v>99.947384840023844</c:v>
                </c:pt>
                <c:pt idx="202">
                  <c:v>99.963195168469554</c:v>
                </c:pt>
                <c:pt idx="203">
                  <c:v>99.974469328147833</c:v>
                </c:pt>
                <c:pt idx="204">
                  <c:v>99.982440819551854</c:v>
                </c:pt>
                <c:pt idx="205">
                  <c:v>99.988028498763839</c:v>
                </c:pt>
                <c:pt idx="206">
                  <c:v>99.991910715809283</c:v>
                </c:pt>
                <c:pt idx="207">
                  <c:v>99.994583726804279</c:v>
                </c:pt>
                <c:pt idx="208">
                  <c:v>99.996407231707792</c:v>
                </c:pt>
                <c:pt idx="209">
                  <c:v>99.997639507467255</c:v>
                </c:pt>
                <c:pt idx="210">
                  <c:v>99.998464234536115</c:v>
                </c:pt>
                <c:pt idx="211">
                  <c:v>99.999010769294216</c:v>
                </c:pt>
                <c:pt idx="212">
                  <c:v>99.999369304386533</c:v>
                </c:pt>
                <c:pt idx="213">
                  <c:v>99.999602086945274</c:v>
                </c:pt>
                <c:pt idx="214">
                  <c:v>99.999751631311042</c:v>
                </c:pt>
                <c:pt idx="215">
                  <c:v>99.999846666384471</c:v>
                </c:pt>
                <c:pt idx="216">
                  <c:v>99.99990639505188</c:v>
                </c:pt>
                <c:pt idx="217">
                  <c:v>99.999943510523934</c:v>
                </c:pt>
                <c:pt idx="218">
                  <c:v>99.999966307957536</c:v>
                </c:pt>
                <c:pt idx="219">
                  <c:v>99.999980145488493</c:v>
                </c:pt>
                <c:pt idx="220">
                  <c:v>99.999988443099085</c:v>
                </c:pt>
                <c:pt idx="221">
                  <c:v>99.99999335722886</c:v>
                </c:pt>
                <c:pt idx="222">
                  <c:v>99.999996230746035</c:v>
                </c:pt>
                <c:pt idx="223">
                  <c:v>99.999997889286732</c:v>
                </c:pt>
                <c:pt idx="224">
                  <c:v>99.999998833895972</c:v>
                </c:pt>
                <c:pt idx="225">
                  <c:v>99.999999364606268</c:v>
                </c:pt>
                <c:pt idx="226">
                  <c:v>99.999999658644953</c:v>
                </c:pt>
                <c:pt idx="227">
                  <c:v>99.999999819247449</c:v>
                </c:pt>
                <c:pt idx="228">
                  <c:v>99.99999990569583</c:v>
                </c:pt>
                <c:pt idx="229">
                  <c:v>99.999999951538626</c:v>
                </c:pt>
                <c:pt idx="230">
                  <c:v>99.99999997547971</c:v>
                </c:pt>
                <c:pt idx="231">
                  <c:v>99.999999987788641</c:v>
                </c:pt>
                <c:pt idx="232">
                  <c:v>99.999999994016562</c:v>
                </c:pt>
                <c:pt idx="233">
                  <c:v>99.999999997116504</c:v>
                </c:pt>
                <c:pt idx="234">
                  <c:v>99.999999998633825</c:v>
                </c:pt>
                <c:pt idx="235">
                  <c:v>99.999999999363894</c:v>
                </c:pt>
                <c:pt idx="236">
                  <c:v>99.999999999709033</c:v>
                </c:pt>
                <c:pt idx="237">
                  <c:v>99.999999999869331</c:v>
                </c:pt>
                <c:pt idx="238">
                  <c:v>99.999999999942375</c:v>
                </c:pt>
                <c:pt idx="239">
                  <c:v>99.999999999975088</c:v>
                </c:pt>
                <c:pt idx="240">
                  <c:v>99.999999999989427</c:v>
                </c:pt>
                <c:pt idx="241">
                  <c:v>99.999999999995609</c:v>
                </c:pt>
                <c:pt idx="242">
                  <c:v>99.999999999998195</c:v>
                </c:pt>
                <c:pt idx="243">
                  <c:v>99.999999999999289</c:v>
                </c:pt>
                <c:pt idx="244">
                  <c:v>99.999999999999716</c:v>
                </c:pt>
                <c:pt idx="245">
                  <c:v>99.999999999999886</c:v>
                </c:pt>
                <c:pt idx="246">
                  <c:v>99.999999999999957</c:v>
                </c:pt>
                <c:pt idx="247">
                  <c:v>99.999999999999972</c:v>
                </c:pt>
                <c:pt idx="248">
                  <c:v>100</c:v>
                </c:pt>
                <c:pt idx="249">
                  <c:v>100</c:v>
                </c:pt>
                <c:pt idx="250">
                  <c:v>100</c:v>
                </c:pt>
                <c:pt idx="251">
                  <c:v>100</c:v>
                </c:pt>
                <c:pt idx="252">
                  <c:v>100</c:v>
                </c:pt>
                <c:pt idx="253">
                  <c:v>100</c:v>
                </c:pt>
                <c:pt idx="254">
                  <c:v>100</c:v>
                </c:pt>
                <c:pt idx="255">
                  <c:v>100</c:v>
                </c:pt>
                <c:pt idx="256">
                  <c:v>100</c:v>
                </c:pt>
                <c:pt idx="257">
                  <c:v>100</c:v>
                </c:pt>
                <c:pt idx="258">
                  <c:v>100</c:v>
                </c:pt>
                <c:pt idx="259">
                  <c:v>100</c:v>
                </c:pt>
                <c:pt idx="260">
                  <c:v>100</c:v>
                </c:pt>
                <c:pt idx="261">
                  <c:v>100</c:v>
                </c:pt>
                <c:pt idx="262">
                  <c:v>100</c:v>
                </c:pt>
                <c:pt idx="263">
                  <c:v>100</c:v>
                </c:pt>
                <c:pt idx="264">
                  <c:v>100</c:v>
                </c:pt>
                <c:pt idx="265">
                  <c:v>100</c:v>
                </c:pt>
                <c:pt idx="266">
                  <c:v>100</c:v>
                </c:pt>
                <c:pt idx="267">
                  <c:v>100</c:v>
                </c:pt>
                <c:pt idx="268">
                  <c:v>100</c:v>
                </c:pt>
                <c:pt idx="269">
                  <c:v>100</c:v>
                </c:pt>
                <c:pt idx="270">
                  <c:v>100</c:v>
                </c:pt>
                <c:pt idx="271">
                  <c:v>100</c:v>
                </c:pt>
                <c:pt idx="272">
                  <c:v>100</c:v>
                </c:pt>
                <c:pt idx="273">
                  <c:v>100</c:v>
                </c:pt>
                <c:pt idx="274">
                  <c:v>100</c:v>
                </c:pt>
                <c:pt idx="275">
                  <c:v>100</c:v>
                </c:pt>
                <c:pt idx="276">
                  <c:v>100</c:v>
                </c:pt>
                <c:pt idx="277">
                  <c:v>100</c:v>
                </c:pt>
                <c:pt idx="278">
                  <c:v>100</c:v>
                </c:pt>
                <c:pt idx="279">
                  <c:v>100</c:v>
                </c:pt>
                <c:pt idx="280">
                  <c:v>100</c:v>
                </c:pt>
                <c:pt idx="281">
                  <c:v>100</c:v>
                </c:pt>
                <c:pt idx="282">
                  <c:v>100</c:v>
                </c:pt>
                <c:pt idx="283">
                  <c:v>100</c:v>
                </c:pt>
                <c:pt idx="284">
                  <c:v>100</c:v>
                </c:pt>
                <c:pt idx="285">
                  <c:v>100</c:v>
                </c:pt>
                <c:pt idx="286">
                  <c:v>100</c:v>
                </c:pt>
                <c:pt idx="287">
                  <c:v>100</c:v>
                </c:pt>
                <c:pt idx="288">
                  <c:v>100</c:v>
                </c:pt>
                <c:pt idx="289">
                  <c:v>100</c:v>
                </c:pt>
                <c:pt idx="290">
                  <c:v>100</c:v>
                </c:pt>
                <c:pt idx="291">
                  <c:v>100</c:v>
                </c:pt>
                <c:pt idx="292">
                  <c:v>100</c:v>
                </c:pt>
                <c:pt idx="293">
                  <c:v>100</c:v>
                </c:pt>
                <c:pt idx="294">
                  <c:v>100</c:v>
                </c:pt>
                <c:pt idx="295">
                  <c:v>100</c:v>
                </c:pt>
                <c:pt idx="296">
                  <c:v>100</c:v>
                </c:pt>
                <c:pt idx="297">
                  <c:v>100</c:v>
                </c:pt>
                <c:pt idx="298">
                  <c:v>100</c:v>
                </c:pt>
                <c:pt idx="299">
                  <c:v>100</c:v>
                </c:pt>
                <c:pt idx="300">
                  <c:v>100</c:v>
                </c:pt>
                <c:pt idx="301">
                  <c:v>100</c:v>
                </c:pt>
                <c:pt idx="302">
                  <c:v>100</c:v>
                </c:pt>
                <c:pt idx="303">
                  <c:v>100</c:v>
                </c:pt>
                <c:pt idx="304">
                  <c:v>100</c:v>
                </c:pt>
                <c:pt idx="305">
                  <c:v>100</c:v>
                </c:pt>
                <c:pt idx="306">
                  <c:v>100</c:v>
                </c:pt>
                <c:pt idx="307">
                  <c:v>100</c:v>
                </c:pt>
                <c:pt idx="308">
                  <c:v>100</c:v>
                </c:pt>
                <c:pt idx="309">
                  <c:v>100</c:v>
                </c:pt>
                <c:pt idx="310">
                  <c:v>100</c:v>
                </c:pt>
                <c:pt idx="311">
                  <c:v>100</c:v>
                </c:pt>
                <c:pt idx="312">
                  <c:v>100</c:v>
                </c:pt>
                <c:pt idx="313">
                  <c:v>100</c:v>
                </c:pt>
                <c:pt idx="314">
                  <c:v>100</c:v>
                </c:pt>
                <c:pt idx="315">
                  <c:v>100</c:v>
                </c:pt>
                <c:pt idx="316">
                  <c:v>100</c:v>
                </c:pt>
                <c:pt idx="317">
                  <c:v>100</c:v>
                </c:pt>
                <c:pt idx="318">
                  <c:v>100</c:v>
                </c:pt>
                <c:pt idx="319">
                  <c:v>100</c:v>
                </c:pt>
                <c:pt idx="320">
                  <c:v>100</c:v>
                </c:pt>
                <c:pt idx="321">
                  <c:v>100</c:v>
                </c:pt>
                <c:pt idx="322">
                  <c:v>100</c:v>
                </c:pt>
                <c:pt idx="323">
                  <c:v>100</c:v>
                </c:pt>
                <c:pt idx="324">
                  <c:v>100</c:v>
                </c:pt>
                <c:pt idx="325">
                  <c:v>100</c:v>
                </c:pt>
                <c:pt idx="326">
                  <c:v>100</c:v>
                </c:pt>
                <c:pt idx="327">
                  <c:v>100</c:v>
                </c:pt>
                <c:pt idx="328">
                  <c:v>100</c:v>
                </c:pt>
                <c:pt idx="329">
                  <c:v>100</c:v>
                </c:pt>
                <c:pt idx="330">
                  <c:v>100</c:v>
                </c:pt>
                <c:pt idx="331">
                  <c:v>100</c:v>
                </c:pt>
                <c:pt idx="332">
                  <c:v>100</c:v>
                </c:pt>
                <c:pt idx="333">
                  <c:v>100</c:v>
                </c:pt>
                <c:pt idx="334">
                  <c:v>100</c:v>
                </c:pt>
                <c:pt idx="335">
                  <c:v>100</c:v>
                </c:pt>
                <c:pt idx="336">
                  <c:v>100</c:v>
                </c:pt>
                <c:pt idx="337">
                  <c:v>100</c:v>
                </c:pt>
                <c:pt idx="338">
                  <c:v>100</c:v>
                </c:pt>
                <c:pt idx="339">
                  <c:v>100</c:v>
                </c:pt>
                <c:pt idx="340">
                  <c:v>100</c:v>
                </c:pt>
                <c:pt idx="341">
                  <c:v>100</c:v>
                </c:pt>
                <c:pt idx="342">
                  <c:v>100</c:v>
                </c:pt>
                <c:pt idx="343">
                  <c:v>100</c:v>
                </c:pt>
                <c:pt idx="344">
                  <c:v>100</c:v>
                </c:pt>
                <c:pt idx="345">
                  <c:v>100</c:v>
                </c:pt>
                <c:pt idx="346">
                  <c:v>100</c:v>
                </c:pt>
                <c:pt idx="347">
                  <c:v>100</c:v>
                </c:pt>
                <c:pt idx="348">
                  <c:v>100</c:v>
                </c:pt>
                <c:pt idx="349">
                  <c:v>100</c:v>
                </c:pt>
                <c:pt idx="350">
                  <c:v>100</c:v>
                </c:pt>
                <c:pt idx="351">
                  <c:v>100</c:v>
                </c:pt>
                <c:pt idx="352">
                  <c:v>100</c:v>
                </c:pt>
                <c:pt idx="353">
                  <c:v>100</c:v>
                </c:pt>
                <c:pt idx="354">
                  <c:v>100</c:v>
                </c:pt>
                <c:pt idx="355">
                  <c:v>100</c:v>
                </c:pt>
                <c:pt idx="356">
                  <c:v>100</c:v>
                </c:pt>
                <c:pt idx="357">
                  <c:v>100</c:v>
                </c:pt>
                <c:pt idx="358">
                  <c:v>100</c:v>
                </c:pt>
                <c:pt idx="359">
                  <c:v>100</c:v>
                </c:pt>
                <c:pt idx="360">
                  <c:v>100</c:v>
                </c:pt>
                <c:pt idx="361">
                  <c:v>100</c:v>
                </c:pt>
                <c:pt idx="362">
                  <c:v>100</c:v>
                </c:pt>
                <c:pt idx="363">
                  <c:v>100</c:v>
                </c:pt>
                <c:pt idx="364">
                  <c:v>100</c:v>
                </c:pt>
                <c:pt idx="365">
                  <c:v>100</c:v>
                </c:pt>
                <c:pt idx="366">
                  <c:v>100</c:v>
                </c:pt>
                <c:pt idx="367">
                  <c:v>100</c:v>
                </c:pt>
                <c:pt idx="368">
                  <c:v>100</c:v>
                </c:pt>
                <c:pt idx="369">
                  <c:v>100</c:v>
                </c:pt>
                <c:pt idx="370">
                  <c:v>100</c:v>
                </c:pt>
                <c:pt idx="371">
                  <c:v>100</c:v>
                </c:pt>
                <c:pt idx="372">
                  <c:v>100</c:v>
                </c:pt>
                <c:pt idx="373">
                  <c:v>100</c:v>
                </c:pt>
                <c:pt idx="374">
                  <c:v>100</c:v>
                </c:pt>
                <c:pt idx="375">
                  <c:v>100</c:v>
                </c:pt>
                <c:pt idx="376">
                  <c:v>100</c:v>
                </c:pt>
                <c:pt idx="377">
                  <c:v>100</c:v>
                </c:pt>
                <c:pt idx="378">
                  <c:v>100</c:v>
                </c:pt>
                <c:pt idx="379">
                  <c:v>100</c:v>
                </c:pt>
                <c:pt idx="380">
                  <c:v>100</c:v>
                </c:pt>
                <c:pt idx="381">
                  <c:v>100</c:v>
                </c:pt>
                <c:pt idx="382">
                  <c:v>100</c:v>
                </c:pt>
                <c:pt idx="383">
                  <c:v>100</c:v>
                </c:pt>
                <c:pt idx="384">
                  <c:v>100</c:v>
                </c:pt>
                <c:pt idx="385">
                  <c:v>100</c:v>
                </c:pt>
                <c:pt idx="386">
                  <c:v>100</c:v>
                </c:pt>
                <c:pt idx="387">
                  <c:v>100</c:v>
                </c:pt>
                <c:pt idx="388">
                  <c:v>100</c:v>
                </c:pt>
                <c:pt idx="389">
                  <c:v>100</c:v>
                </c:pt>
                <c:pt idx="390">
                  <c:v>100</c:v>
                </c:pt>
                <c:pt idx="391">
                  <c:v>100</c:v>
                </c:pt>
                <c:pt idx="392">
                  <c:v>100</c:v>
                </c:pt>
                <c:pt idx="393">
                  <c:v>100</c:v>
                </c:pt>
                <c:pt idx="394">
                  <c:v>100</c:v>
                </c:pt>
                <c:pt idx="395">
                  <c:v>100</c:v>
                </c:pt>
                <c:pt idx="396">
                  <c:v>100</c:v>
                </c:pt>
                <c:pt idx="397">
                  <c:v>100</c:v>
                </c:pt>
                <c:pt idx="398">
                  <c:v>100</c:v>
                </c:pt>
                <c:pt idx="399">
                  <c:v>100</c:v>
                </c:pt>
                <c:pt idx="400">
                  <c:v>100</c:v>
                </c:pt>
                <c:pt idx="401">
                  <c:v>100</c:v>
                </c:pt>
                <c:pt idx="402">
                  <c:v>100</c:v>
                </c:pt>
                <c:pt idx="403">
                  <c:v>100</c:v>
                </c:pt>
                <c:pt idx="404">
                  <c:v>100</c:v>
                </c:pt>
                <c:pt idx="405">
                  <c:v>100</c:v>
                </c:pt>
                <c:pt idx="406">
                  <c:v>100</c:v>
                </c:pt>
                <c:pt idx="407">
                  <c:v>100</c:v>
                </c:pt>
                <c:pt idx="408">
                  <c:v>100</c:v>
                </c:pt>
                <c:pt idx="409">
                  <c:v>100</c:v>
                </c:pt>
                <c:pt idx="410">
                  <c:v>100</c:v>
                </c:pt>
                <c:pt idx="411">
                  <c:v>100</c:v>
                </c:pt>
                <c:pt idx="412">
                  <c:v>100</c:v>
                </c:pt>
                <c:pt idx="413">
                  <c:v>100</c:v>
                </c:pt>
                <c:pt idx="414">
                  <c:v>100</c:v>
                </c:pt>
                <c:pt idx="415">
                  <c:v>100</c:v>
                </c:pt>
                <c:pt idx="416">
                  <c:v>100</c:v>
                </c:pt>
                <c:pt idx="417">
                  <c:v>100</c:v>
                </c:pt>
                <c:pt idx="418">
                  <c:v>100</c:v>
                </c:pt>
                <c:pt idx="419">
                  <c:v>100</c:v>
                </c:pt>
                <c:pt idx="420">
                  <c:v>100</c:v>
                </c:pt>
                <c:pt idx="421">
                  <c:v>100</c:v>
                </c:pt>
                <c:pt idx="422">
                  <c:v>100</c:v>
                </c:pt>
                <c:pt idx="423">
                  <c:v>100</c:v>
                </c:pt>
                <c:pt idx="424">
                  <c:v>100</c:v>
                </c:pt>
                <c:pt idx="425">
                  <c:v>100</c:v>
                </c:pt>
                <c:pt idx="426">
                  <c:v>100</c:v>
                </c:pt>
                <c:pt idx="427">
                  <c:v>100</c:v>
                </c:pt>
                <c:pt idx="428">
                  <c:v>100</c:v>
                </c:pt>
                <c:pt idx="429">
                  <c:v>100</c:v>
                </c:pt>
                <c:pt idx="430">
                  <c:v>100</c:v>
                </c:pt>
                <c:pt idx="431">
                  <c:v>100</c:v>
                </c:pt>
                <c:pt idx="432">
                  <c:v>100</c:v>
                </c:pt>
                <c:pt idx="433">
                  <c:v>100</c:v>
                </c:pt>
                <c:pt idx="434">
                  <c:v>100</c:v>
                </c:pt>
                <c:pt idx="435">
                  <c:v>100</c:v>
                </c:pt>
                <c:pt idx="436">
                  <c:v>100</c:v>
                </c:pt>
                <c:pt idx="437">
                  <c:v>100</c:v>
                </c:pt>
                <c:pt idx="438">
                  <c:v>100</c:v>
                </c:pt>
                <c:pt idx="439">
                  <c:v>100</c:v>
                </c:pt>
                <c:pt idx="440">
                  <c:v>100</c:v>
                </c:pt>
                <c:pt idx="441">
                  <c:v>100</c:v>
                </c:pt>
                <c:pt idx="442">
                  <c:v>100</c:v>
                </c:pt>
                <c:pt idx="443">
                  <c:v>100</c:v>
                </c:pt>
                <c:pt idx="444">
                  <c:v>100</c:v>
                </c:pt>
                <c:pt idx="445">
                  <c:v>100</c:v>
                </c:pt>
                <c:pt idx="446">
                  <c:v>100</c:v>
                </c:pt>
                <c:pt idx="447">
                  <c:v>100</c:v>
                </c:pt>
                <c:pt idx="448">
                  <c:v>100</c:v>
                </c:pt>
                <c:pt idx="449">
                  <c:v>100</c:v>
                </c:pt>
                <c:pt idx="450">
                  <c:v>100</c:v>
                </c:pt>
                <c:pt idx="451">
                  <c:v>100</c:v>
                </c:pt>
                <c:pt idx="452">
                  <c:v>100</c:v>
                </c:pt>
                <c:pt idx="453">
                  <c:v>100</c:v>
                </c:pt>
                <c:pt idx="454">
                  <c:v>100</c:v>
                </c:pt>
                <c:pt idx="455">
                  <c:v>100</c:v>
                </c:pt>
                <c:pt idx="456">
                  <c:v>100</c:v>
                </c:pt>
                <c:pt idx="457">
                  <c:v>100</c:v>
                </c:pt>
                <c:pt idx="458">
                  <c:v>100</c:v>
                </c:pt>
                <c:pt idx="459">
                  <c:v>100</c:v>
                </c:pt>
                <c:pt idx="460">
                  <c:v>100</c:v>
                </c:pt>
                <c:pt idx="461">
                  <c:v>100</c:v>
                </c:pt>
                <c:pt idx="462">
                  <c:v>100</c:v>
                </c:pt>
                <c:pt idx="463">
                  <c:v>100</c:v>
                </c:pt>
                <c:pt idx="464">
                  <c:v>100</c:v>
                </c:pt>
                <c:pt idx="465">
                  <c:v>100</c:v>
                </c:pt>
                <c:pt idx="466">
                  <c:v>100</c:v>
                </c:pt>
                <c:pt idx="467">
                  <c:v>100</c:v>
                </c:pt>
                <c:pt idx="468">
                  <c:v>100</c:v>
                </c:pt>
                <c:pt idx="469">
                  <c:v>100</c:v>
                </c:pt>
                <c:pt idx="470">
                  <c:v>100</c:v>
                </c:pt>
                <c:pt idx="471">
                  <c:v>100</c:v>
                </c:pt>
                <c:pt idx="472">
                  <c:v>100</c:v>
                </c:pt>
                <c:pt idx="473">
                  <c:v>100</c:v>
                </c:pt>
                <c:pt idx="474">
                  <c:v>100</c:v>
                </c:pt>
                <c:pt idx="475">
                  <c:v>100</c:v>
                </c:pt>
                <c:pt idx="476">
                  <c:v>100</c:v>
                </c:pt>
                <c:pt idx="477">
                  <c:v>100</c:v>
                </c:pt>
                <c:pt idx="478">
                  <c:v>100</c:v>
                </c:pt>
                <c:pt idx="479">
                  <c:v>100</c:v>
                </c:pt>
                <c:pt idx="480">
                  <c:v>100</c:v>
                </c:pt>
                <c:pt idx="481">
                  <c:v>100</c:v>
                </c:pt>
                <c:pt idx="482">
                  <c:v>100</c:v>
                </c:pt>
                <c:pt idx="483">
                  <c:v>100</c:v>
                </c:pt>
                <c:pt idx="484">
                  <c:v>100</c:v>
                </c:pt>
                <c:pt idx="485">
                  <c:v>100</c:v>
                </c:pt>
                <c:pt idx="486">
                  <c:v>100</c:v>
                </c:pt>
                <c:pt idx="487">
                  <c:v>100</c:v>
                </c:pt>
                <c:pt idx="488">
                  <c:v>100</c:v>
                </c:pt>
                <c:pt idx="489">
                  <c:v>100</c:v>
                </c:pt>
                <c:pt idx="490">
                  <c:v>100</c:v>
                </c:pt>
                <c:pt idx="491">
                  <c:v>100</c:v>
                </c:pt>
                <c:pt idx="492">
                  <c:v>100</c:v>
                </c:pt>
                <c:pt idx="493">
                  <c:v>100</c:v>
                </c:pt>
                <c:pt idx="494">
                  <c:v>100</c:v>
                </c:pt>
                <c:pt idx="495">
                  <c:v>100</c:v>
                </c:pt>
                <c:pt idx="496">
                  <c:v>100</c:v>
                </c:pt>
                <c:pt idx="497">
                  <c:v>100</c:v>
                </c:pt>
                <c:pt idx="498">
                  <c:v>100</c:v>
                </c:pt>
                <c:pt idx="499">
                  <c:v>100</c:v>
                </c:pt>
                <c:pt idx="500">
                  <c:v>100</c:v>
                </c:pt>
                <c:pt idx="501">
                  <c:v>100</c:v>
                </c:pt>
                <c:pt idx="502">
                  <c:v>100</c:v>
                </c:pt>
                <c:pt idx="503">
                  <c:v>100</c:v>
                </c:pt>
                <c:pt idx="504">
                  <c:v>100</c:v>
                </c:pt>
                <c:pt idx="505">
                  <c:v>100</c:v>
                </c:pt>
                <c:pt idx="506">
                  <c:v>100</c:v>
                </c:pt>
                <c:pt idx="507">
                  <c:v>100</c:v>
                </c:pt>
                <c:pt idx="508">
                  <c:v>100</c:v>
                </c:pt>
                <c:pt idx="509">
                  <c:v>100</c:v>
                </c:pt>
                <c:pt idx="510">
                  <c:v>100</c:v>
                </c:pt>
                <c:pt idx="511">
                  <c:v>100</c:v>
                </c:pt>
                <c:pt idx="512">
                  <c:v>100</c:v>
                </c:pt>
                <c:pt idx="513">
                  <c:v>100</c:v>
                </c:pt>
                <c:pt idx="514">
                  <c:v>100</c:v>
                </c:pt>
                <c:pt idx="515">
                  <c:v>100</c:v>
                </c:pt>
                <c:pt idx="516">
                  <c:v>100</c:v>
                </c:pt>
                <c:pt idx="517">
                  <c:v>100</c:v>
                </c:pt>
                <c:pt idx="518">
                  <c:v>100</c:v>
                </c:pt>
                <c:pt idx="519">
                  <c:v>100</c:v>
                </c:pt>
                <c:pt idx="520">
                  <c:v>100</c:v>
                </c:pt>
                <c:pt idx="521">
                  <c:v>100</c:v>
                </c:pt>
                <c:pt idx="522">
                  <c:v>100</c:v>
                </c:pt>
                <c:pt idx="523">
                  <c:v>100</c:v>
                </c:pt>
                <c:pt idx="524">
                  <c:v>100</c:v>
                </c:pt>
                <c:pt idx="525">
                  <c:v>100</c:v>
                </c:pt>
                <c:pt idx="526">
                  <c:v>100</c:v>
                </c:pt>
                <c:pt idx="527">
                  <c:v>100</c:v>
                </c:pt>
                <c:pt idx="528">
                  <c:v>100</c:v>
                </c:pt>
                <c:pt idx="529">
                  <c:v>100</c:v>
                </c:pt>
                <c:pt idx="530">
                  <c:v>100</c:v>
                </c:pt>
                <c:pt idx="531">
                  <c:v>100</c:v>
                </c:pt>
                <c:pt idx="532">
                  <c:v>100</c:v>
                </c:pt>
                <c:pt idx="533">
                  <c:v>100</c:v>
                </c:pt>
                <c:pt idx="534">
                  <c:v>100</c:v>
                </c:pt>
                <c:pt idx="535">
                  <c:v>100</c:v>
                </c:pt>
                <c:pt idx="536">
                  <c:v>100</c:v>
                </c:pt>
                <c:pt idx="537">
                  <c:v>100</c:v>
                </c:pt>
                <c:pt idx="538">
                  <c:v>100</c:v>
                </c:pt>
                <c:pt idx="539">
                  <c:v>100</c:v>
                </c:pt>
                <c:pt idx="540">
                  <c:v>100</c:v>
                </c:pt>
                <c:pt idx="541">
                  <c:v>100</c:v>
                </c:pt>
                <c:pt idx="542">
                  <c:v>100</c:v>
                </c:pt>
                <c:pt idx="543">
                  <c:v>100</c:v>
                </c:pt>
                <c:pt idx="544">
                  <c:v>100</c:v>
                </c:pt>
                <c:pt idx="545">
                  <c:v>100</c:v>
                </c:pt>
                <c:pt idx="546">
                  <c:v>100</c:v>
                </c:pt>
                <c:pt idx="547">
                  <c:v>100</c:v>
                </c:pt>
                <c:pt idx="548">
                  <c:v>100</c:v>
                </c:pt>
                <c:pt idx="549">
                  <c:v>100</c:v>
                </c:pt>
                <c:pt idx="550">
                  <c:v>100</c:v>
                </c:pt>
                <c:pt idx="551">
                  <c:v>100</c:v>
                </c:pt>
                <c:pt idx="552">
                  <c:v>100</c:v>
                </c:pt>
                <c:pt idx="553">
                  <c:v>100</c:v>
                </c:pt>
                <c:pt idx="554">
                  <c:v>100</c:v>
                </c:pt>
                <c:pt idx="555">
                  <c:v>100</c:v>
                </c:pt>
                <c:pt idx="556">
                  <c:v>100</c:v>
                </c:pt>
                <c:pt idx="557">
                  <c:v>100</c:v>
                </c:pt>
                <c:pt idx="558">
                  <c:v>100</c:v>
                </c:pt>
                <c:pt idx="559">
                  <c:v>100</c:v>
                </c:pt>
                <c:pt idx="560">
                  <c:v>100</c:v>
                </c:pt>
                <c:pt idx="561">
                  <c:v>100</c:v>
                </c:pt>
                <c:pt idx="562">
                  <c:v>100</c:v>
                </c:pt>
                <c:pt idx="563">
                  <c:v>100</c:v>
                </c:pt>
                <c:pt idx="564">
                  <c:v>100</c:v>
                </c:pt>
                <c:pt idx="565">
                  <c:v>100</c:v>
                </c:pt>
                <c:pt idx="566">
                  <c:v>100</c:v>
                </c:pt>
                <c:pt idx="567">
                  <c:v>100</c:v>
                </c:pt>
                <c:pt idx="568">
                  <c:v>100</c:v>
                </c:pt>
                <c:pt idx="569">
                  <c:v>100</c:v>
                </c:pt>
                <c:pt idx="570">
                  <c:v>100</c:v>
                </c:pt>
                <c:pt idx="571">
                  <c:v>100</c:v>
                </c:pt>
                <c:pt idx="572">
                  <c:v>100</c:v>
                </c:pt>
                <c:pt idx="573">
                  <c:v>100</c:v>
                </c:pt>
                <c:pt idx="574">
                  <c:v>100</c:v>
                </c:pt>
                <c:pt idx="575">
                  <c:v>100</c:v>
                </c:pt>
                <c:pt idx="576">
                  <c:v>100</c:v>
                </c:pt>
                <c:pt idx="577">
                  <c:v>100</c:v>
                </c:pt>
                <c:pt idx="578">
                  <c:v>100</c:v>
                </c:pt>
                <c:pt idx="579">
                  <c:v>100</c:v>
                </c:pt>
                <c:pt idx="580">
                  <c:v>100</c:v>
                </c:pt>
                <c:pt idx="581">
                  <c:v>100</c:v>
                </c:pt>
                <c:pt idx="582">
                  <c:v>100</c:v>
                </c:pt>
                <c:pt idx="583">
                  <c:v>100</c:v>
                </c:pt>
                <c:pt idx="584">
                  <c:v>100</c:v>
                </c:pt>
                <c:pt idx="585">
                  <c:v>100</c:v>
                </c:pt>
                <c:pt idx="586">
                  <c:v>100</c:v>
                </c:pt>
                <c:pt idx="587">
                  <c:v>100</c:v>
                </c:pt>
                <c:pt idx="588">
                  <c:v>100</c:v>
                </c:pt>
                <c:pt idx="589">
                  <c:v>100</c:v>
                </c:pt>
                <c:pt idx="590">
                  <c:v>100</c:v>
                </c:pt>
                <c:pt idx="591">
                  <c:v>100</c:v>
                </c:pt>
                <c:pt idx="592">
                  <c:v>100</c:v>
                </c:pt>
                <c:pt idx="593">
                  <c:v>100</c:v>
                </c:pt>
                <c:pt idx="594">
                  <c:v>100</c:v>
                </c:pt>
                <c:pt idx="595">
                  <c:v>100</c:v>
                </c:pt>
                <c:pt idx="596">
                  <c:v>100</c:v>
                </c:pt>
                <c:pt idx="597">
                  <c:v>100</c:v>
                </c:pt>
                <c:pt idx="598">
                  <c:v>100</c:v>
                </c:pt>
                <c:pt idx="599">
                  <c:v>100</c:v>
                </c:pt>
                <c:pt idx="600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3544-4458-AA74-F2BD59618D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6442048"/>
        <c:axId val="296442624"/>
      </c:scatterChart>
      <c:valAx>
        <c:axId val="296442048"/>
        <c:scaling>
          <c:logBase val="10"/>
          <c:orientation val="minMax"/>
          <c:max val="3000"/>
          <c:min val="100"/>
        </c:scaling>
        <c:delete val="0"/>
        <c:axPos val="b"/>
        <c:title>
          <c:tx>
            <c:rich>
              <a:bodyPr/>
              <a:lstStyle/>
              <a:p>
                <a:pPr>
                  <a:defRPr sz="1000"/>
                </a:pPr>
                <a:r>
                  <a:rPr lang="en-US" sz="1000" b="1" i="0" baseline="0">
                    <a:effectLst/>
                  </a:rPr>
                  <a:t>sum(TU</a:t>
                </a:r>
                <a:r>
                  <a:rPr lang="en-US" sz="1000" b="1" i="0" baseline="-25000">
                    <a:effectLst/>
                  </a:rPr>
                  <a:t>heavy metals;</a:t>
                </a:r>
                <a:r>
                  <a:rPr lang="en-US" sz="1000" b="1" i="0" baseline="0">
                    <a:effectLst/>
                  </a:rPr>
                  <a:t> </a:t>
                </a:r>
                <a:r>
                  <a:rPr lang="en-US" sz="1000" b="1" i="0" baseline="-25000">
                    <a:effectLst/>
                  </a:rPr>
                  <a:t>NH4+</a:t>
                </a:r>
                <a:r>
                  <a:rPr lang="en-US" sz="1000" b="1" i="0" baseline="0">
                    <a:effectLst/>
                  </a:rPr>
                  <a:t>)</a:t>
                </a:r>
                <a:endParaRPr lang="en-US" sz="1000">
                  <a:effectLst/>
                </a:endParaRPr>
              </a:p>
            </c:rich>
          </c:tx>
          <c:overlay val="0"/>
        </c:title>
        <c:numFmt formatCode="General" sourceLinked="1"/>
        <c:majorTickMark val="out"/>
        <c:minorTickMark val="out"/>
        <c:tickLblPos val="nextTo"/>
        <c:spPr>
          <a:ln>
            <a:solidFill>
              <a:sysClr val="windowText" lastClr="000000"/>
            </a:solidFill>
          </a:ln>
        </c:spPr>
        <c:crossAx val="296442624"/>
        <c:crosses val="autoZero"/>
        <c:crossBetween val="midCat"/>
        <c:dispUnits>
          <c:builtInUnit val="thousands"/>
        </c:dispUnits>
      </c:valAx>
      <c:valAx>
        <c:axId val="296442624"/>
        <c:scaling>
          <c:orientation val="minMax"/>
          <c:max val="100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000" b="1"/>
                </a:pPr>
                <a:r>
                  <a:rPr lang="en-US" sz="1000" b="1" i="0" baseline="0">
                    <a:effectLst/>
                  </a:rPr>
                  <a:t>Hyalella azteca  % mortality</a:t>
                </a:r>
                <a:endParaRPr lang="en-US" sz="1000" b="1">
                  <a:effectLst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en-NL"/>
          </a:p>
        </c:txPr>
        <c:crossAx val="296442048"/>
        <c:crosses val="autoZero"/>
        <c:crossBetween val="midCat"/>
      </c:valAx>
      <c:spPr>
        <a:ln>
          <a:solidFill>
            <a:schemeClr val="tx1"/>
          </a:solidFill>
        </a:ln>
      </c:spPr>
    </c:plotArea>
    <c:legend>
      <c:legendPos val="r"/>
      <c:legendEntry>
        <c:idx val="0"/>
        <c:delete val="1"/>
      </c:legendEntry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198209</xdr:colOff>
      <xdr:row>14</xdr:row>
      <xdr:rowOff>123823</xdr:rowOff>
    </xdr:from>
    <xdr:to>
      <xdr:col>18</xdr:col>
      <xdr:colOff>417284</xdr:colOff>
      <xdr:row>41</xdr:row>
      <xdr:rowOff>18596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944880</xdr:colOff>
      <xdr:row>13</xdr:row>
      <xdr:rowOff>8890</xdr:rowOff>
    </xdr:from>
    <xdr:to>
      <xdr:col>10</xdr:col>
      <xdr:colOff>808355</xdr:colOff>
      <xdr:row>15</xdr:row>
      <xdr:rowOff>31115</xdr:rowOff>
    </xdr:to>
    <xdr:pic>
      <xdr:nvPicPr>
        <xdr:cNvPr id="5" name="Picture 6">
          <a:extLst>
            <a:ext uri="{FF2B5EF4-FFF2-40B4-BE49-F238E27FC236}">
              <a16:creationId xmlns:a16="http://schemas.microsoft.com/office/drawing/2014/main" id="{54BDAB0E-24BB-4B10-8751-47DFCD4CA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duotone>
            <a:prstClr val="black"/>
            <a:schemeClr val="accent3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64780" y="2386330"/>
          <a:ext cx="3658235" cy="3879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464820</xdr:colOff>
      <xdr:row>23</xdr:row>
      <xdr:rowOff>5080</xdr:rowOff>
    </xdr:from>
    <xdr:to>
      <xdr:col>13</xdr:col>
      <xdr:colOff>7620</xdr:colOff>
      <xdr:row>24</xdr:row>
      <xdr:rowOff>178435</xdr:rowOff>
    </xdr:to>
    <xdr:pic>
      <xdr:nvPicPr>
        <xdr:cNvPr id="6" name="Picture 7">
          <a:extLst>
            <a:ext uri="{FF2B5EF4-FFF2-40B4-BE49-F238E27FC236}">
              <a16:creationId xmlns:a16="http://schemas.microsoft.com/office/drawing/2014/main" id="{1F4E78EE-E445-45E6-8967-8E537B74B47F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duotone>
            <a:prstClr val="black"/>
            <a:schemeClr val="accent6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751" b="-1"/>
        <a:stretch/>
      </xdr:blipFill>
      <xdr:spPr bwMode="auto">
        <a:xfrm>
          <a:off x="11079480" y="4211320"/>
          <a:ext cx="1767840" cy="3562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632460</xdr:colOff>
      <xdr:row>16</xdr:row>
      <xdr:rowOff>5715</xdr:rowOff>
    </xdr:from>
    <xdr:to>
      <xdr:col>12</xdr:col>
      <xdr:colOff>10160</xdr:colOff>
      <xdr:row>19</xdr:row>
      <xdr:rowOff>142240</xdr:rowOff>
    </xdr:to>
    <xdr:pic>
      <xdr:nvPicPr>
        <xdr:cNvPr id="7" name="Picture 5">
          <a:extLst>
            <a:ext uri="{FF2B5EF4-FFF2-40B4-BE49-F238E27FC236}">
              <a16:creationId xmlns:a16="http://schemas.microsoft.com/office/drawing/2014/main" id="{49595656-2A37-427B-AC2D-E2C1E7BAD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duotone>
            <a:prstClr val="black"/>
            <a:schemeClr val="accent1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52360" y="2931795"/>
          <a:ext cx="4597400" cy="6851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1447800</xdr:colOff>
      <xdr:row>20</xdr:row>
      <xdr:rowOff>0</xdr:rowOff>
    </xdr:from>
    <xdr:to>
      <xdr:col>12</xdr:col>
      <xdr:colOff>6985</xdr:colOff>
      <xdr:row>22</xdr:row>
      <xdr:rowOff>64696</xdr:rowOff>
    </xdr:to>
    <xdr:pic>
      <xdr:nvPicPr>
        <xdr:cNvPr id="8" name="Picture 2">
          <a:extLst>
            <a:ext uri="{FF2B5EF4-FFF2-40B4-BE49-F238E27FC236}">
              <a16:creationId xmlns:a16="http://schemas.microsoft.com/office/drawing/2014/main" id="{A062A701-61FD-4A1D-86CA-BC06655DB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duotone>
            <a:prstClr val="black"/>
            <a:schemeClr val="accent1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47020" y="3657600"/>
          <a:ext cx="1599565" cy="4304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213360</xdr:colOff>
      <xdr:row>25</xdr:row>
      <xdr:rowOff>10160</xdr:rowOff>
    </xdr:from>
    <xdr:to>
      <xdr:col>18</xdr:col>
      <xdr:colOff>2822</xdr:colOff>
      <xdr:row>27</xdr:row>
      <xdr:rowOff>48260</xdr:rowOff>
    </xdr:to>
    <xdr:pic>
      <xdr:nvPicPr>
        <xdr:cNvPr id="9" name="图片 8">
          <a:extLst>
            <a:ext uri="{FF2B5EF4-FFF2-40B4-BE49-F238E27FC236}">
              <a16:creationId xmlns:a16="http://schemas.microsoft.com/office/drawing/2014/main" id="{5D9CA31C-BD24-470B-A69B-A82FC11C0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53060" y="4582160"/>
          <a:ext cx="2822222" cy="403860"/>
        </a:xfrm>
        <a:prstGeom prst="rect">
          <a:avLst/>
        </a:prstGeom>
        <a:solidFill>
          <a:srgbClr val="FFFF00"/>
        </a:solidFill>
      </xdr:spPr>
    </xdr:pic>
    <xdr:clientData/>
  </xdr:twoCellAnchor>
  <xdr:twoCellAnchor>
    <xdr:from>
      <xdr:col>0</xdr:col>
      <xdr:colOff>44450</xdr:colOff>
      <xdr:row>28</xdr:row>
      <xdr:rowOff>38100</xdr:rowOff>
    </xdr:from>
    <xdr:to>
      <xdr:col>2</xdr:col>
      <xdr:colOff>529469</xdr:colOff>
      <xdr:row>30</xdr:row>
      <xdr:rowOff>165100</xdr:rowOff>
    </xdr:to>
    <xdr:pic>
      <xdr:nvPicPr>
        <xdr:cNvPr id="10" name="图片 9">
          <a:extLst>
            <a:ext uri="{FF2B5EF4-FFF2-40B4-BE49-F238E27FC236}">
              <a16:creationId xmlns:a16="http://schemas.microsoft.com/office/drawing/2014/main" id="{7A65C760-475F-4BB5-A4C0-61EC9010E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5194300"/>
          <a:ext cx="2720219" cy="49530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30480</xdr:colOff>
      <xdr:row>21</xdr:row>
      <xdr:rowOff>15240</xdr:rowOff>
    </xdr:from>
    <xdr:to>
      <xdr:col>12</xdr:col>
      <xdr:colOff>403860</xdr:colOff>
      <xdr:row>38</xdr:row>
      <xdr:rowOff>106680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F82FFD5-933B-4693-A782-C3CEF7B833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7620</xdr:colOff>
      <xdr:row>3</xdr:row>
      <xdr:rowOff>15240</xdr:rowOff>
    </xdr:from>
    <xdr:to>
      <xdr:col>12</xdr:col>
      <xdr:colOff>381000</xdr:colOff>
      <xdr:row>20</xdr:row>
      <xdr:rowOff>106680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B10B77B5-0EF3-4113-9306-F0E7C15E9E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3</xdr:col>
      <xdr:colOff>0</xdr:colOff>
      <xdr:row>41</xdr:row>
      <xdr:rowOff>0</xdr:rowOff>
    </xdr:from>
    <xdr:to>
      <xdr:col>12</xdr:col>
      <xdr:colOff>372364</xdr:colOff>
      <xdr:row>58</xdr:row>
      <xdr:rowOff>85621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53B2B2D3-25D9-413B-82C0-DFE1E5DFEF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943100" y="7498080"/>
          <a:ext cx="5858764" cy="319458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ullied%20sediments/new%20database_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3"/>
      <sheetName val="Sheet4"/>
      <sheetName val="Sheet5"/>
      <sheetName val="Sheet6"/>
      <sheetName val="Sheet7"/>
      <sheetName val="Sheet8"/>
      <sheetName val="Sheet9"/>
      <sheetName val="Sheet18"/>
      <sheetName val="Sheet21"/>
      <sheetName val="Sheet19"/>
      <sheetName val="Sheet13"/>
      <sheetName val="All"/>
      <sheetName val="Sheet11"/>
      <sheetName val="Sheet12"/>
      <sheetName val="Sheet10"/>
      <sheetName val="Sheet14"/>
      <sheetName val="Sheet2"/>
      <sheetName val="CN-t"/>
      <sheetName val="EC"/>
      <sheetName val="EOX"/>
      <sheetName val="Fe t"/>
      <sheetName val="Gran&lt;16"/>
      <sheetName val="Gran&lt;2"/>
      <sheetName val="Gran&lt;2 bt"/>
      <sheetName val="Gran&gt;2&lt;63"/>
      <sheetName val="Gran&gt;63"/>
      <sheetName val="IP"/>
      <sheetName val="KjN"/>
      <sheetName val="N t"/>
      <sheetName val="O2"/>
      <sheetName val="O2 verz"/>
      <sheetName val="P t"/>
      <sheetName val="pH"/>
      <sheetName val="pH-KCl"/>
      <sheetName val="T"/>
      <sheetName val="TOC"/>
      <sheetName val="VS"/>
      <sheetName val="Kalk+OS_new"/>
      <sheetName val="Mn t"/>
      <sheetName val="Mg t"/>
      <sheetName val="Al t"/>
      <sheetName val="Se t"/>
      <sheetName val="Sn t"/>
      <sheetName val="Co t"/>
      <sheetName val="BI"/>
      <sheetName val="Breedte"/>
      <sheetName val="Ca t"/>
      <sheetName val="CN- v"/>
      <sheetName val="DBySn"/>
      <sheetName val="DFySn"/>
      <sheetName val="DR"/>
      <sheetName val="MBySn"/>
      <sheetName val="MFySn"/>
      <sheetName val="TBySn"/>
      <sheetName val="TFySn"/>
      <sheetName val="TtBySn"/>
      <sheetName val="U t"/>
      <sheetName val="V t"/>
      <sheetName val="Hyal"/>
      <sheetName val="Hyal sd"/>
      <sheetName val="Ostracod"/>
      <sheetName val="Ostracod gi"/>
      <sheetName val="Ostracod sd"/>
      <sheetName val="Selenas"/>
      <sheetName val="Thamno"/>
      <sheetName val="OCP 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6">
          <cell r="LQ46">
            <v>9.9999999999999805</v>
          </cell>
          <cell r="LR46">
            <v>0.89305612470647788</v>
          </cell>
          <cell r="LU46">
            <v>9.9999999999999805</v>
          </cell>
          <cell r="LV46">
            <v>4.7581761883833638E-2</v>
          </cell>
        </row>
        <row r="47">
          <cell r="LQ47">
            <v>10.232929922807543</v>
          </cell>
          <cell r="LR47">
            <v>0.89516078280142819</v>
          </cell>
          <cell r="LU47">
            <v>10.232929922807543</v>
          </cell>
          <cell r="LV47">
            <v>4.7748221376229874E-2</v>
          </cell>
        </row>
        <row r="48">
          <cell r="LQ48">
            <v>10.471285480509</v>
          </cell>
          <cell r="LR48">
            <v>0.89731955296164212</v>
          </cell>
          <cell r="LU48">
            <v>10.471285480509</v>
          </cell>
          <cell r="LV48">
            <v>4.7919160780261684E-2</v>
          </cell>
        </row>
        <row r="49">
          <cell r="LQ49">
            <v>10.715193052376069</v>
          </cell>
          <cell r="LR49">
            <v>0.89953394792269614</v>
          </cell>
          <cell r="LU49">
            <v>10.715193052376069</v>
          </cell>
          <cell r="LV49">
            <v>4.8094715100882167E-2</v>
          </cell>
        </row>
        <row r="50">
          <cell r="LQ50">
            <v>10.964781961431854</v>
          </cell>
          <cell r="LR50">
            <v>0.90180552847158812</v>
          </cell>
          <cell r="LU50">
            <v>10.964781961431854</v>
          </cell>
          <cell r="LV50">
            <v>4.8275024102491709E-2</v>
          </cell>
        </row>
        <row r="51">
          <cell r="LQ51">
            <v>11.220184543019636</v>
          </cell>
          <cell r="LR51">
            <v>0.90413590523911769</v>
          </cell>
          <cell r="LU51">
            <v>11.220184543019636</v>
          </cell>
          <cell r="LV51">
            <v>4.8460232508943366E-2</v>
          </cell>
        </row>
        <row r="52">
          <cell r="LQ52">
            <v>11.481536214968834</v>
          </cell>
          <cell r="LR52">
            <v>0.90652674057096727</v>
          </cell>
          <cell r="LU52">
            <v>11.481536214968834</v>
          </cell>
          <cell r="LV52">
            <v>4.8650490213428821E-2</v>
          </cell>
        </row>
        <row r="53">
          <cell r="LQ53">
            <v>11.748975549395301</v>
          </cell>
          <cell r="LR53">
            <v>0.90897975048149704</v>
          </cell>
          <cell r="LU53">
            <v>11.748975549395301</v>
          </cell>
          <cell r="LV53">
            <v>4.884595249880521E-2</v>
          </cell>
        </row>
        <row r="54">
          <cell r="LQ54">
            <v>12.022644346174133</v>
          </cell>
          <cell r="LR54">
            <v>0.91149670669443605</v>
          </cell>
          <cell r="LU54">
            <v>12.022644346174133</v>
          </cell>
          <cell r="LV54">
            <v>4.9046780268955675E-2</v>
          </cell>
        </row>
        <row r="55">
          <cell r="LQ55">
            <v>12.302687708123818</v>
          </cell>
          <cell r="LR55">
            <v>0.91407943877492792</v>
          </cell>
          <cell r="LU55">
            <v>12.302687708123818</v>
          </cell>
          <cell r="LV55">
            <v>4.9253140291815427E-2</v>
          </cell>
        </row>
        <row r="56">
          <cell r="LQ56">
            <v>12.58925411794168</v>
          </cell>
          <cell r="LR56">
            <v>0.91672983635763794</v>
          </cell>
          <cell r="LU56">
            <v>12.58925411794168</v>
          </cell>
          <cell r="LV56">
            <v>4.9465205454735414E-2</v>
          </cell>
        </row>
        <row r="57">
          <cell r="LQ57">
            <v>12.882495516931346</v>
          </cell>
          <cell r="LR57">
            <v>0.9194498514758751</v>
          </cell>
          <cell r="LU57">
            <v>12.882495516931346</v>
          </cell>
          <cell r="LV57">
            <v>4.9683155032899287E-2</v>
          </cell>
        </row>
        <row r="58">
          <cell r="LQ58">
            <v>13.182567385564075</v>
          </cell>
          <cell r="LR58">
            <v>0.92224150099701852</v>
          </cell>
          <cell r="LU58">
            <v>13.182567385564075</v>
          </cell>
          <cell r="LV58">
            <v>4.9907174971554759E-2</v>
          </cell>
        </row>
        <row r="59">
          <cell r="LQ59">
            <v>13.489628825916535</v>
          </cell>
          <cell r="LR59">
            <v>0.92510686916979479</v>
          </cell>
          <cell r="LU59">
            <v>13.489628825916535</v>
          </cell>
          <cell r="LV59">
            <v>5.013745818287136E-2</v>
          </cell>
        </row>
        <row r="60">
          <cell r="LQ60">
            <v>13.803842646028851</v>
          </cell>
          <cell r="LR60">
            <v>0.92804811028931389</v>
          </cell>
          <cell r="LU60">
            <v>13.803842646028851</v>
          </cell>
          <cell r="LV60">
            <v>5.0374204858288744E-2</v>
          </cell>
        </row>
        <row r="61">
          <cell r="LQ61">
            <v>14.125375446227544</v>
          </cell>
          <cell r="LR61">
            <v>0.93106745148610515</v>
          </cell>
          <cell r="LU61">
            <v>14.125375446227544</v>
          </cell>
          <cell r="LV61">
            <v>5.0617622797277766E-2</v>
          </cell>
        </row>
        <row r="62">
          <cell r="LQ62">
            <v>14.454397707459275</v>
          </cell>
          <cell r="LR62">
            <v>0.934167195645767</v>
          </cell>
          <cell r="LU62">
            <v>14.454397707459275</v>
          </cell>
          <cell r="LV62">
            <v>5.0867927753496904E-2</v>
          </cell>
        </row>
        <row r="63">
          <cell r="LQ63">
            <v>14.791083881682074</v>
          </cell>
          <cell r="LR63">
            <v>0.93734972446623732</v>
          </cell>
          <cell r="LU63">
            <v>14.791083881682074</v>
          </cell>
          <cell r="LV63">
            <v>5.1125343799393388E-2</v>
          </cell>
        </row>
        <row r="64">
          <cell r="LQ64">
            <v>15.135612484362087</v>
          </cell>
          <cell r="LR64">
            <v>0.94061750166011882</v>
          </cell>
          <cell r="LU64">
            <v>15.135612484362087</v>
          </cell>
          <cell r="LV64">
            <v>5.1390103710367618E-2</v>
          </cell>
        </row>
        <row r="65">
          <cell r="LQ65">
            <v>15.488166189124817</v>
          </cell>
          <cell r="LR65">
            <v>0.94397307630993932</v>
          </cell>
          <cell r="LU65">
            <v>15.488166189124817</v>
          </cell>
          <cell r="LV65">
            <v>5.166244936969705E-2</v>
          </cell>
        </row>
        <row r="66">
          <cell r="LQ66">
            <v>15.848931924611136</v>
          </cell>
          <cell r="LR66">
            <v>0.94741908638469097</v>
          </cell>
          <cell r="LU66">
            <v>15.848931924611136</v>
          </cell>
          <cell r="LV66">
            <v>5.1942632195495567E-2</v>
          </cell>
        </row>
        <row r="67">
          <cell r="LQ67">
            <v>16.218100973589298</v>
          </cell>
          <cell r="LR67">
            <v>0.95095826242653225</v>
          </cell>
          <cell r="LU67">
            <v>16.218100973589298</v>
          </cell>
          <cell r="LV67">
            <v>5.2230913591072958E-2</v>
          </cell>
        </row>
        <row r="68">
          <cell r="LQ68">
            <v>16.595869074375614</v>
          </cell>
          <cell r="LR68">
            <v>0.95459343141705466</v>
          </cell>
          <cell r="LU68">
            <v>16.595869074375614</v>
          </cell>
          <cell r="LV68">
            <v>5.2527565420153438E-2</v>
          </cell>
        </row>
        <row r="69">
          <cell r="LQ69">
            <v>16.982436524617448</v>
          </cell>
          <cell r="LR69">
            <v>0.95832752083310557</v>
          </cell>
          <cell r="LU69">
            <v>16.982436524617448</v>
          </cell>
          <cell r="LV69">
            <v>5.2832870508512951E-2</v>
          </cell>
        </row>
        <row r="70">
          <cell r="LQ70">
            <v>17.378008287493756</v>
          </cell>
          <cell r="LR70">
            <v>0.96216356290278682</v>
          </cell>
          <cell r="LU70">
            <v>17.378008287493756</v>
          </cell>
          <cell r="LV70">
            <v>5.314712317370486E-2</v>
          </cell>
          <cell r="MY70" t="str">
            <v>Albertkanaal</v>
          </cell>
        </row>
        <row r="71">
          <cell r="LQ71">
            <v>17.782794100389236</v>
          </cell>
          <cell r="LR71">
            <v>0.96610469907290564</v>
          </cell>
          <cell r="LU71">
            <v>17.782794100389236</v>
          </cell>
          <cell r="LV71">
            <v>5.3470629784661078E-2</v>
          </cell>
          <cell r="MY71" t="str">
            <v>grachten</v>
          </cell>
        </row>
        <row r="72">
          <cell r="LQ72">
            <v>18.197008586099841</v>
          </cell>
          <cell r="LR72">
            <v>0.97015418469985559</v>
          </cell>
          <cell r="LU72">
            <v>18.197008586099841</v>
          </cell>
          <cell r="LV72">
            <v>5.3803709353081659E-2</v>
          </cell>
          <cell r="MY72" t="str">
            <v>Zeeschelde</v>
          </cell>
        </row>
        <row r="73">
          <cell r="LQ73">
            <v>18.62087136662868</v>
          </cell>
          <cell r="LR73">
            <v>0.97431539397668643</v>
          </cell>
          <cell r="LU73">
            <v>18.62087136662868</v>
          </cell>
          <cell r="LV73">
            <v>5.4146694158664799E-2</v>
          </cell>
        </row>
        <row r="74">
          <cell r="LQ74">
            <v>19.054607179632477</v>
          </cell>
          <cell r="LR74">
            <v>0.97859182510990173</v>
          </cell>
          <cell r="LU74">
            <v>19.054607179632477</v>
          </cell>
          <cell r="LV74">
            <v>5.4499930410373904E-2</v>
          </cell>
        </row>
        <row r="75">
          <cell r="LQ75">
            <v>19.498445997580465</v>
          </cell>
          <cell r="LR75">
            <v>0.98298710576042025</v>
          </cell>
          <cell r="LU75">
            <v>19.498445997580465</v>
          </cell>
          <cell r="LV75">
            <v>5.4863778946099458E-2</v>
          </cell>
        </row>
        <row r="76">
          <cell r="LQ76">
            <v>19.952623149688804</v>
          </cell>
          <cell r="LR76">
            <v>0.98750499876404074</v>
          </cell>
          <cell r="LU76">
            <v>19.952623149688804</v>
          </cell>
          <cell r="LV76">
            <v>5.5238615973244184E-2</v>
          </cell>
        </row>
        <row r="77">
          <cell r="LQ77">
            <v>20.4173794466953</v>
          </cell>
          <cell r="LR77">
            <v>0.9921494081477662</v>
          </cell>
          <cell r="LU77">
            <v>20.4173794466953</v>
          </cell>
          <cell r="LV77">
            <v>5.5624833852946795E-2</v>
          </cell>
        </row>
        <row r="78">
          <cell r="LQ78">
            <v>20.8929613085404</v>
          </cell>
          <cell r="LR78">
            <v>0.99692438545938633</v>
          </cell>
          <cell r="LU78">
            <v>20.8929613085404</v>
          </cell>
          <cell r="LV78">
            <v>5.6022841930858588E-2</v>
          </cell>
        </row>
        <row r="79">
          <cell r="LQ79">
            <v>21.379620895022335</v>
          </cell>
          <cell r="LR79">
            <v>1.0018341364288788</v>
          </cell>
          <cell r="LU79">
            <v>21.379620895022335</v>
          </cell>
          <cell r="LV79">
            <v>5.6433067417605592E-2</v>
          </cell>
        </row>
        <row r="80">
          <cell r="LQ80">
            <v>21.877616239495538</v>
          </cell>
          <cell r="LR80">
            <v>1.0068830279813972</v>
          </cell>
          <cell r="LU80">
            <v>21.877616239495538</v>
          </cell>
          <cell r="LV80">
            <v>5.6855956322303162E-2</v>
          </cell>
        </row>
        <row r="81">
          <cell r="LQ81">
            <v>22.387211385683404</v>
          </cell>
          <cell r="LR81">
            <v>1.0120755956229404</v>
          </cell>
          <cell r="LU81">
            <v>22.387211385683404</v>
          </cell>
          <cell r="LV81">
            <v>5.7291974442743809E-2</v>
          </cell>
        </row>
        <row r="82">
          <cell r="LQ82">
            <v>22.908676527677738</v>
          </cell>
          <cell r="LR82">
            <v>1.0174165512211832</v>
          </cell>
          <cell r="LU82">
            <v>22.908676527677738</v>
          </cell>
          <cell r="LV82">
            <v>5.7741608416153882E-2</v>
          </cell>
        </row>
        <row r="83">
          <cell r="LQ83">
            <v>23.442288153199236</v>
          </cell>
          <cell r="LR83">
            <v>1.0229107912054911</v>
          </cell>
          <cell r="LU83">
            <v>23.442288153199236</v>
          </cell>
          <cell r="LV83">
            <v>5.8205366834715194E-2</v>
          </cell>
        </row>
        <row r="84">
          <cell r="LQ84">
            <v>23.988329190194907</v>
          </cell>
          <cell r="LR84">
            <v>1.0285634052117423</v>
          </cell>
          <cell r="LU84">
            <v>23.988329190194907</v>
          </cell>
          <cell r="LV84">
            <v>5.8683781430367066E-2</v>
          </cell>
        </row>
        <row r="85">
          <cell r="LQ85">
            <v>24.547089156850305</v>
          </cell>
          <cell r="LR85">
            <v>1.0343796851993088</v>
          </cell>
          <cell r="LU85">
            <v>24.547089156850305</v>
          </cell>
          <cell r="LV85">
            <v>5.9177408333759202E-2</v>
          </cell>
        </row>
        <row r="86">
          <cell r="LQ86">
            <v>25.118864315095799</v>
          </cell>
          <cell r="LR86">
            <v>1.0403651350694736</v>
          </cell>
          <cell r="LU86">
            <v>25.118864315095799</v>
          </cell>
          <cell r="LV86">
            <v>5.9686829412603545E-2</v>
          </cell>
        </row>
        <row r="87">
          <cell r="LQ87">
            <v>25.703957827688647</v>
          </cell>
          <cell r="LR87">
            <v>1.0465254808165123</v>
          </cell>
          <cell r="LU87">
            <v>25.703957827688647</v>
          </cell>
          <cell r="LV87">
            <v>6.0212653695088228E-2</v>
          </cell>
        </row>
        <row r="88">
          <cell r="LQ88">
            <v>26.302679918953825</v>
          </cell>
          <cell r="LR88">
            <v>1.0528666812448688</v>
          </cell>
          <cell r="LU88">
            <v>26.302679918953825</v>
          </cell>
          <cell r="LV88">
            <v>6.0755518884465579E-2</v>
          </cell>
        </row>
        <row r="89">
          <cell r="LQ89">
            <v>26.915348039269158</v>
          </cell>
          <cell r="LR89">
            <v>1.0593949392881965</v>
          </cell>
          <cell r="LU89">
            <v>26.915348039269158</v>
          </cell>
          <cell r="LV89">
            <v>6.1316092971415062E-2</v>
          </cell>
        </row>
        <row r="90">
          <cell r="LQ90">
            <v>27.542287033381665</v>
          </cell>
          <cell r="LR90">
            <v>1.066116713968486</v>
          </cell>
          <cell r="LU90">
            <v>27.542287033381665</v>
          </cell>
          <cell r="LV90">
            <v>6.1895075951312543E-2</v>
          </cell>
        </row>
        <row r="91">
          <cell r="LQ91">
            <v>28.183829312644548</v>
          </cell>
          <cell r="LR91">
            <v>1.0730387330362887</v>
          </cell>
          <cell r="LU91">
            <v>28.183829312644548</v>
          </cell>
          <cell r="LV91">
            <v>6.2493201654116599E-2</v>
          </cell>
        </row>
        <row r="92">
          <cell r="LQ92">
            <v>28.840315031266066</v>
          </cell>
          <cell r="LR92">
            <v>1.080168006335873</v>
          </cell>
          <cell r="LU92">
            <v>28.840315031266066</v>
          </cell>
          <cell r="LV92">
            <v>6.3111239695213109E-2</v>
          </cell>
        </row>
        <row r="93">
          <cell r="LQ93">
            <v>29.512092266663863</v>
          </cell>
          <cell r="LR93">
            <v>1.0875118399423349</v>
          </cell>
          <cell r="LU93">
            <v>29.512092266663863</v>
          </cell>
          <cell r="LV93">
            <v>6.3749997556244276E-2</v>
          </cell>
        </row>
        <row r="94">
          <cell r="LQ94">
            <v>30.199517204020164</v>
          </cell>
          <cell r="LR94">
            <v>1.0950778511210622</v>
          </cell>
          <cell r="LU94">
            <v>30.199517204020164</v>
          </cell>
          <cell r="LV94">
            <v>6.441032280569893E-2</v>
          </cell>
        </row>
        <row r="95">
          <cell r="LQ95">
            <v>30.902954325135919</v>
          </cell>
          <cell r="LR95">
            <v>1.1028739841635824</v>
          </cell>
          <cell r="LU95">
            <v>30.902954325135919</v>
          </cell>
          <cell r="LV95">
            <v>6.5093105469856485E-2</v>
          </cell>
        </row>
        <row r="96">
          <cell r="LQ96">
            <v>31.622776601683803</v>
          </cell>
          <cell r="LR96">
            <v>1.1109085271577759</v>
          </cell>
          <cell r="LU96">
            <v>31.622776601683803</v>
          </cell>
          <cell r="LV96">
            <v>6.5799280565570634E-2</v>
          </cell>
        </row>
        <row r="97">
          <cell r="LQ97">
            <v>32.359365692962832</v>
          </cell>
          <cell r="LR97">
            <v>1.1191901297547016</v>
          </cell>
          <cell r="LU97">
            <v>32.359365692962832</v>
          </cell>
          <cell r="LV97">
            <v>6.6529830807351309E-2</v>
          </cell>
        </row>
        <row r="98">
          <cell r="LQ98">
            <v>33.113112148259127</v>
          </cell>
          <cell r="LR98">
            <v>1.12772782199884</v>
          </cell>
          <cell r="LU98">
            <v>33.113112148259127</v>
          </cell>
          <cell r="LV98">
            <v>6.7285789502270973E-2</v>
          </cell>
        </row>
        <row r="99">
          <cell r="LQ99">
            <v>33.884415613920268</v>
          </cell>
          <cell r="LR99">
            <v>1.1365310342935668</v>
          </cell>
          <cell r="LU99">
            <v>33.884415613920268</v>
          </cell>
          <cell r="LV99">
            <v>6.806824364738473E-2</v>
          </cell>
        </row>
        <row r="100">
          <cell r="LQ100">
            <v>34.67368504525318</v>
          </cell>
          <cell r="LR100">
            <v>1.1456096185790066</v>
          </cell>
          <cell r="LU100">
            <v>34.67368504525318</v>
          </cell>
          <cell r="LV100">
            <v>6.8878337245631666E-2</v>
          </cell>
        </row>
        <row r="101">
          <cell r="LQ101">
            <v>35.481338923357555</v>
          </cell>
          <cell r="LR101">
            <v>1.1549738708052426</v>
          </cell>
          <cell r="LU101">
            <v>35.481338923357555</v>
          </cell>
          <cell r="LV101">
            <v>6.9717274857579517E-2</v>
          </cell>
        </row>
        <row r="102">
          <cell r="LQ102">
            <v>36.307805477010156</v>
          </cell>
          <cell r="LR102">
            <v>1.1646345547901409</v>
          </cell>
          <cell r="LU102">
            <v>36.307805477010156</v>
          </cell>
          <cell r="LV102">
            <v>7.0586325407908726E-2</v>
          </cell>
        </row>
        <row r="103">
          <cell r="LQ103">
            <v>37.153522909717275</v>
          </cell>
          <cell r="LR103">
            <v>1.1746029275578393</v>
          </cell>
          <cell r="LU103">
            <v>37.153522909717275</v>
          </cell>
          <cell r="LV103">
            <v>7.1486826267209688E-2</v>
          </cell>
        </row>
        <row r="104">
          <cell r="LQ104">
            <v>38.018939632056139</v>
          </cell>
          <cell r="LR104">
            <v>1.1848907662613541</v>
          </cell>
          <cell r="LU104">
            <v>38.018939632056139</v>
          </cell>
          <cell r="LV104">
            <v>7.2420187631512353E-2</v>
          </cell>
        </row>
        <row r="105">
          <cell r="LQ105">
            <v>38.904514499428075</v>
          </cell>
          <cell r="LR105">
            <v>1.1955103968007139</v>
          </cell>
          <cell r="LU105">
            <v>38.904514499428075</v>
          </cell>
          <cell r="LV105">
            <v>7.3387897223989737E-2</v>
          </cell>
        </row>
        <row r="106">
          <cell r="LQ106">
            <v>39.810717055349755</v>
          </cell>
          <cell r="LR106">
            <v>1.2064747242567224</v>
          </cell>
          <cell r="LU106">
            <v>39.810717055349755</v>
          </cell>
          <cell r="LV106">
            <v>7.4391525345505569E-2</v>
          </cell>
        </row>
        <row r="107">
          <cell r="LQ107">
            <v>40.738027780411301</v>
          </cell>
          <cell r="LR107">
            <v>1.2177972652698372</v>
          </cell>
          <cell r="LU107">
            <v>40.738027780411301</v>
          </cell>
          <cell r="LV107">
            <v>7.5432730303119783E-2</v>
          </cell>
        </row>
        <row r="108">
          <cell r="LQ108">
            <v>41.686938347033561</v>
          </cell>
          <cell r="LR108">
            <v>1.2294921825038569</v>
          </cell>
          <cell r="LU108">
            <v>41.686938347033561</v>
          </cell>
          <cell r="LV108">
            <v>7.6513264248363369E-2</v>
          </cell>
        </row>
        <row r="109">
          <cell r="LQ109">
            <v>42.657951880159267</v>
          </cell>
          <cell r="LR109">
            <v>1.2415743213451831</v>
          </cell>
          <cell r="LU109">
            <v>42.657951880159267</v>
          </cell>
          <cell r="LV109">
            <v>7.7634979460057804E-2</v>
          </cell>
        </row>
        <row r="110">
          <cell r="LQ110">
            <v>43.651583224016612</v>
          </cell>
          <cell r="LR110">
            <v>1.2540592490004718</v>
          </cell>
          <cell r="LU110">
            <v>43.651583224016612</v>
          </cell>
          <cell r="LV110">
            <v>7.879983510972656E-2</v>
          </cell>
        </row>
        <row r="111">
          <cell r="LQ111">
            <v>44.668359215096324</v>
          </cell>
          <cell r="LR111">
            <v>1.2669632961685489</v>
          </cell>
          <cell r="LU111">
            <v>44.668359215096324</v>
          </cell>
          <cell r="LV111">
            <v>8.0009904551251662E-2</v>
          </cell>
        </row>
        <row r="112">
          <cell r="LQ112">
            <v>45.708818961487509</v>
          </cell>
          <cell r="LR112">
            <v>1.280303601476712</v>
          </cell>
          <cell r="LU112">
            <v>45.708818961487509</v>
          </cell>
          <cell r="LV112">
            <v>8.1267383180413294E-2</v>
          </cell>
        </row>
        <row r="113">
          <cell r="LQ113">
            <v>46.773514128719818</v>
          </cell>
          <cell r="LR113">
            <v>1.2940981588869978</v>
          </cell>
          <cell r="LU113">
            <v>46.773514128719818</v>
          </cell>
          <cell r="LV113">
            <v>8.2574596914344212E-2</v>
          </cell>
        </row>
        <row r="114">
          <cell r="LQ114">
            <v>47.863009232263856</v>
          </cell>
          <cell r="LR114">
            <v>1.3083658682948576</v>
          </cell>
          <cell r="LU114">
            <v>47.863009232263856</v>
          </cell>
          <cell r="LV114">
            <v>8.3934011345799364E-2</v>
          </cell>
        </row>
        <row r="115">
          <cell r="LQ115">
            <v>48.977881936844632</v>
          </cell>
          <cell r="LR115">
            <v>1.3231265895610085</v>
          </cell>
          <cell r="LU115">
            <v>48.977881936844632</v>
          </cell>
          <cell r="LV115">
            <v>8.5348241632517308E-2</v>
          </cell>
        </row>
        <row r="116">
          <cell r="LQ116">
            <v>50.118723362727238</v>
          </cell>
          <cell r="LR116">
            <v>1.338401200237237</v>
          </cell>
          <cell r="LU116">
            <v>50.118723362727238</v>
          </cell>
          <cell r="LV116">
            <v>8.6820063187910482E-2</v>
          </cell>
        </row>
        <row r="117">
          <cell r="LQ117">
            <v>51.28613839913649</v>
          </cell>
          <cell r="LR117">
            <v>1.3542116572687259</v>
          </cell>
          <cell r="LU117">
            <v>51.28613839913649</v>
          </cell>
          <cell r="LV117">
            <v>8.8352423245923406E-2</v>
          </cell>
        </row>
        <row r="118">
          <cell r="LQ118">
            <v>52.480746024977286</v>
          </cell>
          <cell r="LR118">
            <v>1.370581062979197</v>
          </cell>
          <cell r="LU118">
            <v>52.480746024977286</v>
          </cell>
          <cell r="LV118">
            <v>8.9948453380217383E-2</v>
          </cell>
        </row>
        <row r="119">
          <cell r="LQ119">
            <v>53.703179637025293</v>
          </cell>
          <cell r="LR119">
            <v>1.3875337356711521</v>
          </cell>
          <cell r="LU119">
            <v>53.703179637025293</v>
          </cell>
          <cell r="LV119">
            <v>9.1611483065973096E-2</v>
          </cell>
        </row>
        <row r="120">
          <cell r="LQ120">
            <v>54.95408738576247</v>
          </cell>
          <cell r="LR120">
            <v>1.405095285201762</v>
          </cell>
          <cell r="LU120">
            <v>54.95408738576247</v>
          </cell>
          <cell r="LV120">
            <v>9.3345054381626935E-2</v>
          </cell>
        </row>
        <row r="121">
          <cell r="LQ121">
            <v>56.234132519034915</v>
          </cell>
          <cell r="LR121">
            <v>1.4232926939258947</v>
          </cell>
          <cell r="LU121">
            <v>56.234132519034915</v>
          </cell>
          <cell r="LV121">
            <v>9.5152937957896075E-2</v>
          </cell>
        </row>
        <row r="122">
          <cell r="LQ122">
            <v>57.543993733715695</v>
          </cell>
          <cell r="LR122">
            <v>1.4421544034315195</v>
          </cell>
          <cell r="LU122">
            <v>57.543993733715695</v>
          </cell>
          <cell r="LV122">
            <v>9.7039150292619891E-2</v>
          </cell>
        </row>
        <row r="123">
          <cell r="LQ123">
            <v>58.884365535558949</v>
          </cell>
          <cell r="LR123">
            <v>1.4617104075297227</v>
          </cell>
          <cell r="LU123">
            <v>58.884365535558949</v>
          </cell>
          <cell r="LV123">
            <v>9.9007972562382626E-2</v>
          </cell>
        </row>
        <row r="124">
          <cell r="LQ124">
            <v>60.255958607435822</v>
          </cell>
          <cell r="LR124">
            <v>1.4819923520019016</v>
          </cell>
          <cell r="LU124">
            <v>60.255958607435822</v>
          </cell>
          <cell r="LV124">
            <v>0.10106397107575131</v>
          </cell>
        </row>
        <row r="125">
          <cell r="LQ125">
            <v>61.659500186148257</v>
          </cell>
          <cell r="LR125">
            <v>1.5030336416509487</v>
          </cell>
          <cell r="LU125">
            <v>61.659500186148257</v>
          </cell>
          <cell r="LV125">
            <v>0.10321201952843434</v>
          </cell>
        </row>
        <row r="126">
          <cell r="LQ126">
            <v>63.095734448019364</v>
          </cell>
          <cell r="LR126">
            <v>1.5248695552516196</v>
          </cell>
          <cell r="LU126">
            <v>63.095734448019364</v>
          </cell>
          <cell r="LV126">
            <v>0.10545732323793877</v>
          </cell>
        </row>
        <row r="127">
          <cell r="LQ127">
            <v>64.565422903465588</v>
          </cell>
          <cell r="LR127">
            <v>1.5475373690482706</v>
          </cell>
          <cell r="LU127">
            <v>64.565422903465588</v>
          </cell>
          <cell r="LV127">
            <v>0.10780544555461631</v>
          </cell>
        </row>
        <row r="128">
          <cell r="LQ128">
            <v>66.069344800759623</v>
          </cell>
          <cell r="LR128">
            <v>1.5710764895062517</v>
          </cell>
          <cell r="LU128">
            <v>66.069344800759623</v>
          </cell>
          <cell r="LV128">
            <v>0.11026233666758496</v>
          </cell>
        </row>
        <row r="129">
          <cell r="LQ129">
            <v>67.60829753919819</v>
          </cell>
          <cell r="LR129">
            <v>1.5955285960868606</v>
          </cell>
          <cell r="LU129">
            <v>67.60829753919819</v>
          </cell>
          <cell r="LV129">
            <v>0.11283436504819949</v>
          </cell>
        </row>
        <row r="130">
          <cell r="LQ130">
            <v>69.183097091893657</v>
          </cell>
          <cell r="LR130">
            <v>1.6209377948856465</v>
          </cell>
          <cell r="LU130">
            <v>69.183097091893657</v>
          </cell>
          <cell r="LV130">
            <v>0.11552835180084832</v>
          </cell>
        </row>
        <row r="131">
          <cell r="LQ131">
            <v>70.794578438413865</v>
          </cell>
          <cell r="LR131">
            <v>1.64735078405038</v>
          </cell>
          <cell r="LU131">
            <v>70.794578438413865</v>
          </cell>
          <cell r="LV131">
            <v>0.11835160822126257</v>
          </cell>
        </row>
        <row r="132">
          <cell r="LQ132">
            <v>72.443596007499067</v>
          </cell>
          <cell r="LR132">
            <v>1.6748170319791211</v>
          </cell>
          <cell r="LU132">
            <v>72.443596007499067</v>
          </cell>
          <cell r="LV132">
            <v>0.12131197689666504</v>
          </cell>
        </row>
        <row r="133">
          <cell r="LQ133">
            <v>74.131024130091816</v>
          </cell>
          <cell r="LR133">
            <v>1.7033889693911153</v>
          </cell>
          <cell r="LU133">
            <v>74.131024130091816</v>
          </cell>
          <cell r="LV133">
            <v>0.12441787672046262</v>
          </cell>
        </row>
        <row r="134">
          <cell r="LQ134">
            <v>75.857757502918361</v>
          </cell>
          <cell r="LR134">
            <v>1.7331221964646164</v>
          </cell>
          <cell r="LU134">
            <v>75.857757502918361</v>
          </cell>
          <cell r="LV134">
            <v>0.12767835223736196</v>
          </cell>
        </row>
        <row r="135">
          <cell r="LQ135">
            <v>77.624711662869217</v>
          </cell>
          <cell r="LR135">
            <v>1.7640757063471737</v>
          </cell>
          <cell r="LU135">
            <v>77.624711662869217</v>
          </cell>
          <cell r="LV135">
            <v>0.13110312778340621</v>
          </cell>
        </row>
        <row r="136">
          <cell r="LQ136">
            <v>79.432823472428197</v>
          </cell>
          <cell r="LR136">
            <v>1.7963121264662847</v>
          </cell>
          <cell r="LU136">
            <v>79.432823472428197</v>
          </cell>
          <cell r="LV136">
            <v>0.13470266694024699</v>
          </cell>
        </row>
        <row r="137">
          <cell r="LQ137">
            <v>81.283051616409963</v>
          </cell>
          <cell r="LR137">
            <v>1.8298979792030563</v>
          </cell>
          <cell r="LU137">
            <v>81.283051616409963</v>
          </cell>
          <cell r="LV137">
            <v>0.13848823788481218</v>
          </cell>
        </row>
        <row r="138">
          <cell r="LQ138">
            <v>83.176377110267126</v>
          </cell>
          <cell r="LR138">
            <v>1.8649039636394011</v>
          </cell>
          <cell r="LU138">
            <v>83.176377110267126</v>
          </cell>
          <cell r="LV138">
            <v>0.14247198528539831</v>
          </cell>
        </row>
        <row r="139">
          <cell r="LQ139">
            <v>85.113803820237663</v>
          </cell>
          <cell r="LR139">
            <v>1.9014052602522835</v>
          </cell>
          <cell r="LU139">
            <v>85.113803820237663</v>
          </cell>
          <cell r="LV139">
            <v>0.14666700947421338</v>
          </cell>
        </row>
        <row r="140">
          <cell r="LQ140">
            <v>87.096358995608071</v>
          </cell>
          <cell r="LR140">
            <v>1.939481860607591</v>
          </cell>
          <cell r="LU140">
            <v>87.096358995608071</v>
          </cell>
          <cell r="LV140">
            <v>0.15108745371582197</v>
          </cell>
        </row>
        <row r="141">
          <cell r="LQ141">
            <v>89.125093813374562</v>
          </cell>
          <cell r="LR141">
            <v>1.9792189243034337</v>
          </cell>
          <cell r="LU141">
            <v>89.125093813374562</v>
          </cell>
          <cell r="LV141">
            <v>0.15574860049226547</v>
          </cell>
        </row>
        <row r="142">
          <cell r="LQ142">
            <v>91.201083935590972</v>
          </cell>
          <cell r="LR142">
            <v>2.0207071656296032</v>
          </cell>
          <cell r="LU142">
            <v>91.201083935590972</v>
          </cell>
          <cell r="LV142">
            <v>0.16066697784057055</v>
          </cell>
        </row>
        <row r="143">
          <cell r="LQ143">
            <v>93.325430079699174</v>
          </cell>
          <cell r="LR143">
            <v>2.0640432726487901</v>
          </cell>
          <cell r="LU143">
            <v>93.325430079699174</v>
          </cell>
          <cell r="LV143">
            <v>0.16586047690886746</v>
          </cell>
        </row>
        <row r="144">
          <cell r="LQ144">
            <v>95.499258602143655</v>
          </cell>
          <cell r="LR144">
            <v>2.1093303616679582</v>
          </cell>
          <cell r="LU144">
            <v>95.499258602143655</v>
          </cell>
          <cell r="LV144">
            <v>0.17134848204570416</v>
          </cell>
        </row>
        <row r="145">
          <cell r="LQ145">
            <v>97.723722095581124</v>
          </cell>
          <cell r="LR145">
            <v>2.1566784703576483</v>
          </cell>
          <cell r="LU145">
            <v>97.723722095581124</v>
          </cell>
          <cell r="LV145">
            <v>0.17715201490598234</v>
          </cell>
        </row>
        <row r="146">
          <cell r="LQ146">
            <v>100</v>
          </cell>
          <cell r="LR146">
            <v>2.2062050930952726</v>
          </cell>
          <cell r="LU146">
            <v>100</v>
          </cell>
          <cell r="LV146">
            <v>0.18329389424928053</v>
          </cell>
        </row>
        <row r="147">
          <cell r="LQ147">
            <v>102.32929922807544</v>
          </cell>
          <cell r="LR147">
            <v>2.2580357624588845</v>
          </cell>
          <cell r="LU147">
            <v>102.32929922807544</v>
          </cell>
          <cell r="LV147">
            <v>0.18979891332571533</v>
          </cell>
        </row>
        <row r="148">
          <cell r="LQ148">
            <v>104.71285480508998</v>
          </cell>
          <cell r="LR148">
            <v>2.3123046811831176</v>
          </cell>
          <cell r="LU148">
            <v>104.71285480508998</v>
          </cell>
          <cell r="LV148">
            <v>0.19669403699496169</v>
          </cell>
        </row>
        <row r="149">
          <cell r="LQ149">
            <v>107.15193052376065</v>
          </cell>
          <cell r="LR149">
            <v>2.3691554093128362</v>
          </cell>
          <cell r="LU149">
            <v>107.15193052376065</v>
          </cell>
          <cell r="LV149">
            <v>0.20400862101037603</v>
          </cell>
        </row>
        <row r="150">
          <cell r="LQ150">
            <v>109.64781961431861</v>
          </cell>
          <cell r="LR150">
            <v>2.428741611755588</v>
          </cell>
          <cell r="LU150">
            <v>109.64781961431861</v>
          </cell>
          <cell r="LV150">
            <v>0.21177465622780672</v>
          </cell>
        </row>
        <row r="151">
          <cell r="LQ151">
            <v>112.20184543019634</v>
          </cell>
          <cell r="LR151">
            <v>2.4912278719455099</v>
          </cell>
          <cell r="LU151">
            <v>112.20184543019634</v>
          </cell>
          <cell r="LV151">
            <v>0.2200270408740394</v>
          </cell>
        </row>
        <row r="152">
          <cell r="LQ152">
            <v>114.81536214968835</v>
          </cell>
          <cell r="LR152">
            <v>2.556790577892714</v>
          </cell>
          <cell r="LU152">
            <v>114.81536214968835</v>
          </cell>
          <cell r="LV152">
            <v>0.22880388444036789</v>
          </cell>
        </row>
        <row r="153">
          <cell r="LQ153">
            <v>117.48975549395293</v>
          </cell>
          <cell r="LR153">
            <v>2.6256188875075699</v>
          </cell>
          <cell r="LU153">
            <v>117.48975549395293</v>
          </cell>
          <cell r="LV153">
            <v>0.2381468472611061</v>
          </cell>
        </row>
        <row r="154">
          <cell r="LQ154">
            <v>120.22644346174135</v>
          </cell>
          <cell r="LR154">
            <v>2.6979157807636915</v>
          </cell>
          <cell r="LU154">
            <v>120.22644346174135</v>
          </cell>
          <cell r="LV154">
            <v>0.24810152040518682</v>
          </cell>
        </row>
        <row r="155">
          <cell r="LQ155">
            <v>123.02687708123821</v>
          </cell>
          <cell r="LR155">
            <v>2.7738992070004862</v>
          </cell>
          <cell r="LU155">
            <v>123.02687708123821</v>
          </cell>
          <cell r="LV155">
            <v>0.25871785116298174</v>
          </cell>
        </row>
        <row r="156">
          <cell r="LQ156">
            <v>125.89254117941677</v>
          </cell>
          <cell r="LR156">
            <v>2.8538033364715769</v>
          </cell>
          <cell r="LU156">
            <v>125.89254117941677</v>
          </cell>
          <cell r="LV156">
            <v>0.27005062016406961</v>
          </cell>
        </row>
        <row r="157">
          <cell r="LQ157">
            <v>128.82495516931343</v>
          </cell>
          <cell r="LR157">
            <v>2.9378799261226378</v>
          </cell>
          <cell r="LU157">
            <v>128.82495516931343</v>
          </cell>
          <cell r="LV157">
            <v>0.28215997703085804</v>
          </cell>
        </row>
        <row r="158">
          <cell r="LQ158">
            <v>131.82567385564084</v>
          </cell>
          <cell r="LR158">
            <v>3.0263998105363985</v>
          </cell>
          <cell r="LU158">
            <v>131.82567385564084</v>
          </cell>
          <cell r="LV158">
            <v>0.29511204247671613</v>
          </cell>
        </row>
        <row r="159">
          <cell r="LQ159">
            <v>134.89628825916537</v>
          </cell>
          <cell r="LR159">
            <v>3.1196545300169762</v>
          </cell>
          <cell r="LU159">
            <v>134.89628825916537</v>
          </cell>
          <cell r="LV159">
            <v>0.30897958591763075</v>
          </cell>
        </row>
        <row r="160">
          <cell r="LQ160">
            <v>138.0384264602886</v>
          </cell>
          <cell r="LR160">
            <v>3.2179581089037215</v>
          </cell>
          <cell r="LU160">
            <v>138.0384264602886</v>
          </cell>
          <cell r="LV160">
            <v>0.32384278900931263</v>
          </cell>
        </row>
        <row r="161">
          <cell r="LQ161">
            <v>141.25375446227542</v>
          </cell>
          <cell r="LR161">
            <v>3.3216489984078543</v>
          </cell>
          <cell r="LU161">
            <v>141.25375446227542</v>
          </cell>
          <cell r="LV161">
            <v>0.33979010707748897</v>
          </cell>
        </row>
        <row r="162">
          <cell r="LQ162">
            <v>144.54397707459285</v>
          </cell>
          <cell r="LR162">
            <v>3.4310921995545463</v>
          </cell>
          <cell r="LU162">
            <v>144.54397707459285</v>
          </cell>
          <cell r="LV162">
            <v>0.35691924221357796</v>
          </cell>
        </row>
        <row r="163">
          <cell r="LQ163">
            <v>147.91083881682084</v>
          </cell>
          <cell r="LR163">
            <v>3.5466815831854155</v>
          </cell>
          <cell r="LU163">
            <v>147.91083881682084</v>
          </cell>
          <cell r="LV163">
            <v>0.3753382439027344</v>
          </cell>
        </row>
        <row r="164">
          <cell r="LQ164">
            <v>151.3561248436209</v>
          </cell>
          <cell r="LR164">
            <v>3.6688424254283372</v>
          </cell>
          <cell r="LU164">
            <v>151.3561248436209</v>
          </cell>
          <cell r="LV164">
            <v>0.39516675548576963</v>
          </cell>
        </row>
        <row r="165">
          <cell r="LQ165">
            <v>154.8816618912482</v>
          </cell>
          <cell r="LR165">
            <v>3.7980341785623088</v>
          </cell>
          <cell r="LU165">
            <v>154.8816618912482</v>
          </cell>
          <cell r="LV165">
            <v>0.41653742758812867</v>
          </cell>
        </row>
        <row r="166">
          <cell r="LQ166">
            <v>158.48931924611153</v>
          </cell>
          <cell r="LR166">
            <v>3.9347534987814772</v>
          </cell>
          <cell r="LU166">
            <v>158.48931924611153</v>
          </cell>
          <cell r="LV166">
            <v>0.4395975229459797</v>
          </cell>
        </row>
        <row r="167">
          <cell r="LQ167">
            <v>162.18100973589304</v>
          </cell>
          <cell r="LR167">
            <v>4.0795375539721093</v>
          </cell>
          <cell r="LU167">
            <v>162.18100973589304</v>
          </cell>
          <cell r="LV167">
            <v>0.46451074090087779</v>
          </cell>
        </row>
        <row r="168">
          <cell r="LQ168">
            <v>165.95869074375224</v>
          </cell>
          <cell r="LR168">
            <v>4.2329676362287438</v>
          </cell>
          <cell r="LU168">
            <v>165.95869074375224</v>
          </cell>
          <cell r="LV168">
            <v>0.49145929431394464</v>
          </cell>
        </row>
        <row r="169">
          <cell r="LQ169">
            <v>169.82436524617444</v>
          </cell>
          <cell r="LR169">
            <v>4.3956731054093785</v>
          </cell>
          <cell r="LU169">
            <v>169.82436524617444</v>
          </cell>
          <cell r="LV169">
            <v>0.5206462768775002</v>
          </cell>
        </row>
        <row r="170">
          <cell r="LQ170">
            <v>173.78008287493367</v>
          </cell>
          <cell r="LR170">
            <v>4.5683356915005131</v>
          </cell>
          <cell r="LU170">
            <v>173.78008287493367</v>
          </cell>
          <cell r="LV170">
            <v>0.55229836490375361</v>
          </cell>
        </row>
        <row r="171">
          <cell r="LQ171">
            <v>177.82794100389242</v>
          </cell>
          <cell r="LR171">
            <v>4.7516941848741592</v>
          </cell>
          <cell r="LU171">
            <v>177.82794100389242</v>
          </cell>
          <cell r="LV171">
            <v>0.58666890479966027</v>
          </cell>
        </row>
        <row r="172">
          <cell r="LQ172">
            <v>181.97008586099426</v>
          </cell>
          <cell r="LR172">
            <v>4.9465495445293648</v>
          </cell>
          <cell r="LU172">
            <v>181.97008586099426</v>
          </cell>
          <cell r="LV172">
            <v>0.62404144576181397</v>
          </cell>
        </row>
        <row r="173">
          <cell r="LQ173">
            <v>186.20871366628253</v>
          </cell>
          <cell r="LR173">
            <v>5.1537704550520287</v>
          </cell>
          <cell r="LU173">
            <v>186.20871366628253</v>
          </cell>
          <cell r="LV173">
            <v>0.66473378695968766</v>
          </cell>
        </row>
        <row r="174">
          <cell r="LQ174">
            <v>190.5460717963204</v>
          </cell>
          <cell r="LR174">
            <v>5.3742993630532689</v>
          </cell>
          <cell r="LU174">
            <v>190.5460717963204</v>
          </cell>
          <cell r="LV174">
            <v>0.70910261984062373</v>
          </cell>
        </row>
        <row r="175">
          <cell r="LQ175">
            <v>194.98445997580009</v>
          </cell>
          <cell r="LR175">
            <v>5.6091590231235058</v>
          </cell>
          <cell r="LU175">
            <v>194.98445997580009</v>
          </cell>
          <cell r="LV175">
            <v>0.75754885947180395</v>
          </cell>
        </row>
        <row r="176">
          <cell r="LQ176">
            <v>199.52623149688358</v>
          </cell>
          <cell r="LR176">
            <v>5.8594595815258561</v>
          </cell>
          <cell r="LU176">
            <v>199.52623149688358</v>
          </cell>
          <cell r="LV176">
            <v>0.81052377433031764</v>
          </cell>
        </row>
        <row r="177">
          <cell r="LQ177">
            <v>204.17379446694824</v>
          </cell>
          <cell r="LR177">
            <v>6.1264062226530873</v>
          </cell>
          <cell r="LU177">
            <v>204.17379446694824</v>
          </cell>
          <cell r="LV177">
            <v>0.86853604202387102</v>
          </cell>
        </row>
        <row r="178">
          <cell r="LQ178">
            <v>208.92961308539932</v>
          </cell>
          <cell r="LR178">
            <v>6.4113073982367421</v>
          </cell>
          <cell r="LU178">
            <v>208.92961308539932</v>
          </cell>
          <cell r="LV178">
            <v>0.93215987946268297</v>
          </cell>
        </row>
        <row r="179">
          <cell r="LQ179">
            <v>213.79620895021827</v>
          </cell>
          <cell r="LR179">
            <v>6.7155836519013432</v>
          </cell>
          <cell r="LU179">
            <v>213.79620895021827</v>
          </cell>
          <cell r="LV179">
            <v>1.0020444204465713</v>
          </cell>
        </row>
        <row r="180">
          <cell r="LQ180">
            <v>218.77616239495038</v>
          </cell>
          <cell r="LR180">
            <v>7.0407770412504345</v>
          </cell>
          <cell r="LU180">
            <v>218.77616239495038</v>
          </cell>
          <cell r="LV180">
            <v>1.0789245419540434</v>
          </cell>
        </row>
        <row r="181">
          <cell r="LQ181">
            <v>223.87211385682895</v>
          </cell>
          <cell r="LR181">
            <v>7.3885611454525195</v>
          </cell>
          <cell r="LU181">
            <v>223.87211385682895</v>
          </cell>
          <cell r="LV181">
            <v>1.1636333731192483</v>
          </cell>
        </row>
        <row r="182">
          <cell r="LQ182">
            <v>229.08676527677213</v>
          </cell>
          <cell r="LR182">
            <v>7.760751627304086</v>
          </cell>
          <cell r="LU182">
            <v>229.08676527677213</v>
          </cell>
          <cell r="LV182">
            <v>1.2571167584577869</v>
          </cell>
        </row>
        <row r="183">
          <cell r="LQ183">
            <v>234.42288153198692</v>
          </cell>
          <cell r="LR183">
            <v>8.1593172938202763</v>
          </cell>
          <cell r="LU183">
            <v>234.42288153198692</v>
          </cell>
          <cell r="LV183">
            <v>1.3604499898150422</v>
          </cell>
        </row>
        <row r="184">
          <cell r="LQ184">
            <v>239.88329190194381</v>
          </cell>
          <cell r="LR184">
            <v>8.5863915671717201</v>
          </cell>
          <cell r="LU184">
            <v>239.88329190194381</v>
          </cell>
          <cell r="LV184">
            <v>1.474857170126743</v>
          </cell>
        </row>
        <row r="185">
          <cell r="LQ185">
            <v>245.47089156849742</v>
          </cell>
          <cell r="LR185">
            <v>9.0442842366367131</v>
          </cell>
          <cell r="LU185">
            <v>245.47089156849742</v>
          </cell>
          <cell r="LV185">
            <v>1.6017336265742972</v>
          </cell>
        </row>
        <row r="186">
          <cell r="LQ186">
            <v>251.18864315095249</v>
          </cell>
          <cell r="LR186">
            <v>9.5354933103186763</v>
          </cell>
          <cell r="LU186">
            <v>251.18864315095249</v>
          </cell>
          <cell r="LV186">
            <v>1.7426718509287966</v>
          </cell>
        </row>
        <row r="187">
          <cell r="LQ187">
            <v>257.03957827688049</v>
          </cell>
          <cell r="LR187">
            <v>10.062716720592508</v>
          </cell>
          <cell r="LU187">
            <v>257.03957827688049</v>
          </cell>
          <cell r="LV187">
            <v>1.8994915101064023</v>
          </cell>
        </row>
        <row r="188">
          <cell r="LQ188">
            <v>263.02679918953237</v>
          </cell>
          <cell r="LR188">
            <v>10.628863557288037</v>
          </cell>
          <cell r="LU188">
            <v>263.02679918953237</v>
          </cell>
          <cell r="LV188">
            <v>2.0742741386571453</v>
          </cell>
        </row>
        <row r="189">
          <cell r="LQ189">
            <v>269.15348039268554</v>
          </cell>
          <cell r="LR189">
            <v>11.237064405037057</v>
          </cell>
          <cell r="LU189">
            <v>269.15348039268554</v>
          </cell>
          <cell r="LV189">
            <v>2.2694031942435937</v>
          </cell>
        </row>
        <row r="190">
          <cell r="LQ190">
            <v>275.42287033381047</v>
          </cell>
          <cell r="LR190">
            <v>11.890680243538311</v>
          </cell>
          <cell r="LU190">
            <v>275.42287033381047</v>
          </cell>
          <cell r="LV190">
            <v>2.4876102223956811</v>
          </cell>
        </row>
        <row r="191">
          <cell r="LQ191">
            <v>281.83829312643905</v>
          </cell>
          <cell r="LR191">
            <v>12.593309229428495</v>
          </cell>
          <cell r="LU191">
            <v>281.83829312643905</v>
          </cell>
          <cell r="LV191">
            <v>2.7320279304295054</v>
          </cell>
        </row>
        <row r="192">
          <cell r="LQ192">
            <v>288.4031503126543</v>
          </cell>
          <cell r="LR192">
            <v>13.348790514183516</v>
          </cell>
          <cell r="LU192">
            <v>288.4031503126543</v>
          </cell>
          <cell r="LV192">
            <v>3.006251000890678</v>
          </cell>
        </row>
        <row r="193">
          <cell r="LQ193">
            <v>295.12092266663188</v>
          </cell>
          <cell r="LR193">
            <v>14.161204063127306</v>
          </cell>
          <cell r="LU193">
            <v>295.12092266663188</v>
          </cell>
          <cell r="LV193">
            <v>3.3144054651080492</v>
          </cell>
        </row>
        <row r="194">
          <cell r="LQ194">
            <v>301.99517204019503</v>
          </cell>
          <cell r="LR194">
            <v>15.034865226877786</v>
          </cell>
          <cell r="LU194">
            <v>301.99517204019503</v>
          </cell>
          <cell r="LV194">
            <v>3.6612273825175419</v>
          </cell>
        </row>
        <row r="195">
          <cell r="LQ195">
            <v>309.02954325135198</v>
          </cell>
          <cell r="LR195">
            <v>15.974312581488725</v>
          </cell>
          <cell r="LU195">
            <v>309.02954325135198</v>
          </cell>
          <cell r="LV195">
            <v>4.0521513958196653</v>
          </cell>
        </row>
        <row r="196">
          <cell r="LQ196">
            <v>316.22776601683069</v>
          </cell>
          <cell r="LR196">
            <v>16.984287303747188</v>
          </cell>
          <cell r="LU196">
            <v>316.22776601683069</v>
          </cell>
          <cell r="LV196">
            <v>4.4934094060945355</v>
          </cell>
        </row>
        <row r="197">
          <cell r="LQ197">
            <v>323.59365692962109</v>
          </cell>
          <cell r="LR197">
            <v>18.069702095012055</v>
          </cell>
          <cell r="LU197">
            <v>323.59365692962109</v>
          </cell>
          <cell r="LV197">
            <v>4.9921390676300597</v>
          </cell>
        </row>
        <row r="198">
          <cell r="LQ198">
            <v>331.13112148258341</v>
          </cell>
          <cell r="LR198">
            <v>19.235597428608433</v>
          </cell>
          <cell r="LU198">
            <v>331.13112148258341</v>
          </cell>
          <cell r="LV198">
            <v>5.5565009482340528</v>
          </cell>
        </row>
        <row r="199">
          <cell r="LQ199">
            <v>338.84415613919498</v>
          </cell>
          <cell r="LR199">
            <v>20.487082698379933</v>
          </cell>
          <cell r="LU199">
            <v>338.84415613919498</v>
          </cell>
          <cell r="LV199">
            <v>6.1958019183586144</v>
          </cell>
        </row>
        <row r="200">
          <cell r="LQ200">
            <v>346.73685045252387</v>
          </cell>
          <cell r="LR200">
            <v>21.829259725908521</v>
          </cell>
          <cell r="LU200">
            <v>346.73685045252387</v>
          </cell>
          <cell r="LV200">
            <v>6.9206204719880278</v>
          </cell>
        </row>
        <row r="201">
          <cell r="LQ201">
            <v>354.81338923356742</v>
          </cell>
          <cell r="LR201">
            <v>23.267126089067592</v>
          </cell>
          <cell r="LU201">
            <v>354.81338923356742</v>
          </cell>
          <cell r="LV201">
            <v>7.7429270648756612</v>
          </cell>
        </row>
        <row r="202">
          <cell r="LQ202">
            <v>363.0780547700931</v>
          </cell>
          <cell r="LR202">
            <v>24.80545592509208</v>
          </cell>
          <cell r="LU202">
            <v>363.0780547700931</v>
          </cell>
          <cell r="LV202">
            <v>8.6761889821896379</v>
          </cell>
        </row>
        <row r="203">
          <cell r="LQ203">
            <v>371.5352290971644</v>
          </cell>
          <cell r="LR203">
            <v>26.448656308660428</v>
          </cell>
          <cell r="LU203">
            <v>371.5352290971644</v>
          </cell>
          <cell r="LV203">
            <v>9.7354445234908056</v>
          </cell>
        </row>
        <row r="204">
          <cell r="LQ204">
            <v>380.18939632055248</v>
          </cell>
          <cell r="LR204">
            <v>28.200598088845105</v>
          </cell>
          <cell r="LU204">
            <v>380.18939632055248</v>
          </cell>
          <cell r="LV204">
            <v>10.93732527884678</v>
          </cell>
        </row>
        <row r="205">
          <cell r="LQ205">
            <v>389.04514499427199</v>
          </cell>
          <cell r="LR205">
            <v>30.064421268257195</v>
          </cell>
          <cell r="LU205">
            <v>389.04514499427199</v>
          </cell>
          <cell r="LV205">
            <v>12.299997971095987</v>
          </cell>
        </row>
        <row r="206">
          <cell r="LQ206">
            <v>398.10717055348806</v>
          </cell>
          <cell r="LR206">
            <v>32.042316692262894</v>
          </cell>
          <cell r="LU206">
            <v>398.10717055348806</v>
          </cell>
          <cell r="LV206">
            <v>13.84298905005407</v>
          </cell>
        </row>
        <row r="207">
          <cell r="LQ207">
            <v>407.38027780410368</v>
          </cell>
          <cell r="LR207">
            <v>34.135288026320616</v>
          </cell>
          <cell r="LU207">
            <v>407.38027780410368</v>
          </cell>
          <cell r="LV207">
            <v>15.586846739052591</v>
          </cell>
        </row>
        <row r="208">
          <cell r="LQ208">
            <v>416.86938347032606</v>
          </cell>
          <cell r="LR208">
            <v>36.342900724390411</v>
          </cell>
          <cell r="LU208">
            <v>416.86938347032606</v>
          </cell>
          <cell r="LV208">
            <v>17.552588121849752</v>
          </cell>
        </row>
        <row r="209">
          <cell r="LQ209">
            <v>426.57951880158305</v>
          </cell>
          <cell r="LR209">
            <v>38.663027841941144</v>
          </cell>
          <cell r="LU209">
            <v>426.57951880158305</v>
          </cell>
          <cell r="LV209">
            <v>19.760875762932606</v>
          </cell>
        </row>
        <row r="210">
          <cell r="LQ210">
            <v>436.5158322401561</v>
          </cell>
          <cell r="LR210">
            <v>41.091605929011813</v>
          </cell>
          <cell r="LU210">
            <v>436.5158322401561</v>
          </cell>
          <cell r="LV210">
            <v>22.230873213997842</v>
          </cell>
        </row>
        <row r="211">
          <cell r="LQ211">
            <v>446.68359215095342</v>
          </cell>
          <cell r="LR211">
            <v>43.622417532207926</v>
          </cell>
          <cell r="LU211">
            <v>446.68359215095342</v>
          </cell>
          <cell r="LV211">
            <v>24.978746731652944</v>
          </cell>
        </row>
        <row r="212">
          <cell r="LQ212">
            <v>457.08818961486463</v>
          </cell>
          <cell r="LR212">
            <v>46.246919589324904</v>
          </cell>
          <cell r="LU212">
            <v>457.08818961486463</v>
          </cell>
          <cell r="LV212">
            <v>28.015817302700455</v>
          </cell>
        </row>
        <row r="213">
          <cell r="LQ213">
            <v>467.7351412871879</v>
          </cell>
          <cell r="LR213">
            <v>48.954138658317412</v>
          </cell>
          <cell r="LU213">
            <v>467.7351412871879</v>
          </cell>
          <cell r="LV213">
            <v>31.346427161163014</v>
          </cell>
        </row>
        <row r="214">
          <cell r="LQ214">
            <v>478.63009232262738</v>
          </cell>
          <cell r="LR214">
            <v>51.73065387555868</v>
          </cell>
          <cell r="LU214">
            <v>478.63009232262738</v>
          </cell>
          <cell r="LV214">
            <v>34.965668775823517</v>
          </cell>
        </row>
        <row r="215">
          <cell r="LQ215">
            <v>489.77881936842402</v>
          </cell>
          <cell r="LR215">
            <v>54.560686227447484</v>
          </cell>
          <cell r="LU215">
            <v>489.77881936842402</v>
          </cell>
          <cell r="LV215">
            <v>38.857224106327372</v>
          </cell>
        </row>
        <row r="216">
          <cell r="LQ216">
            <v>501.18723362726115</v>
          </cell>
          <cell r="LR216">
            <v>57.426307765827474</v>
          </cell>
          <cell r="LU216">
            <v>501.18723362726115</v>
          </cell>
          <cell r="LV216">
            <v>42.991658380849771</v>
          </cell>
        </row>
        <row r="217">
          <cell r="LQ217">
            <v>512.86138399134154</v>
          </cell>
          <cell r="LR217">
            <v>60.307776748171307</v>
          </cell>
          <cell r="LU217">
            <v>512.86138399134154</v>
          </cell>
          <cell r="LV217">
            <v>47.325573914576893</v>
          </cell>
        </row>
        <row r="218">
          <cell r="LQ218">
            <v>524.80746024976088</v>
          </cell>
          <cell r="LR218">
            <v>63.183994732481871</v>
          </cell>
          <cell r="LU218">
            <v>524.80746024976088</v>
          </cell>
          <cell r="LV218">
            <v>51.802016768377449</v>
          </cell>
        </row>
        <row r="219">
          <cell r="LQ219">
            <v>537.03179637022822</v>
          </cell>
          <cell r="LR219">
            <v>66.033070299804535</v>
          </cell>
          <cell r="LU219">
            <v>537.03179637022822</v>
          </cell>
          <cell r="LV219">
            <v>56.352410157882311</v>
          </cell>
        </row>
        <row r="220">
          <cell r="LQ220">
            <v>549.54087385759942</v>
          </cell>
          <cell r="LR220">
            <v>68.832962661373969</v>
          </cell>
          <cell r="LU220">
            <v>549.54087385759942</v>
          </cell>
          <cell r="LV220">
            <v>60.900057151865859</v>
          </cell>
        </row>
        <row r="221">
          <cell r="LQ221">
            <v>562.34132519032335</v>
          </cell>
          <cell r="LR221">
            <v>71.562168550335912</v>
          </cell>
          <cell r="LU221">
            <v>562.34132519032335</v>
          </cell>
          <cell r="LV221">
            <v>65.364947076751605</v>
          </cell>
        </row>
        <row r="222">
          <cell r="LQ222">
            <v>575.43993733713046</v>
          </cell>
          <cell r="LR222">
            <v>74.200409107176867</v>
          </cell>
          <cell r="LU222">
            <v>575.43993733713046</v>
          </cell>
          <cell r="LV222">
            <v>69.669293646380225</v>
          </cell>
        </row>
        <row r="223">
          <cell r="LQ223">
            <v>588.84365535556242</v>
          </cell>
          <cell r="LR223">
            <v>76.729271199818655</v>
          </cell>
          <cell r="LU223">
            <v>588.84365535556242</v>
          </cell>
          <cell r="LV223">
            <v>73.743026624236492</v>
          </cell>
        </row>
        <row r="224">
          <cell r="LQ224">
            <v>602.55958607433001</v>
          </cell>
          <cell r="LR224">
            <v>79.132760383266572</v>
          </cell>
          <cell r="LU224">
            <v>602.55958607433001</v>
          </cell>
          <cell r="LV224">
            <v>77.528430662209033</v>
          </cell>
        </row>
        <row r="225">
          <cell r="LQ225">
            <v>616.59500186145419</v>
          </cell>
          <cell r="LR225">
            <v>81.397730284690581</v>
          </cell>
          <cell r="LU225">
            <v>616.59500186145419</v>
          </cell>
          <cell r="LV225">
            <v>80.983293960478022</v>
          </cell>
        </row>
        <row r="226">
          <cell r="LQ226">
            <v>630.95734448016458</v>
          </cell>
          <cell r="LR226">
            <v>83.514164570200265</v>
          </cell>
          <cell r="LU226">
            <v>630.95734448016458</v>
          </cell>
          <cell r="LV226">
            <v>84.082243569429536</v>
          </cell>
        </row>
        <row r="227">
          <cell r="LQ227">
            <v>645.65422903462616</v>
          </cell>
          <cell r="LR227">
            <v>85.475301169449963</v>
          </cell>
          <cell r="LU227">
            <v>645.65422903462616</v>
          </cell>
          <cell r="LV227">
            <v>86.816302993235638</v>
          </cell>
        </row>
        <row r="228">
          <cell r="LQ228">
            <v>660.69344800756585</v>
          </cell>
          <cell r="LR228">
            <v>87.277602190056427</v>
          </cell>
          <cell r="LU228">
            <v>660.69344800756585</v>
          </cell>
          <cell r="LV228">
            <v>89.191006776540064</v>
          </cell>
        </row>
        <row r="229">
          <cell r="LQ229">
            <v>676.08297539195144</v>
          </cell>
          <cell r="LR229">
            <v>88.920585140723887</v>
          </cell>
          <cell r="LU229">
            <v>676.08297539195144</v>
          </cell>
          <cell r="LV229">
            <v>91.223578352396402</v>
          </cell>
        </row>
        <row r="230">
          <cell r="LQ230">
            <v>691.83097091890477</v>
          </cell>
          <cell r="LR230">
            <v>90.406540328198503</v>
          </cell>
          <cell r="LU230">
            <v>691.83097091890477</v>
          </cell>
          <cell r="LV230">
            <v>92.939707949912531</v>
          </cell>
        </row>
        <row r="231">
          <cell r="LQ231">
            <v>707.9457843841061</v>
          </cell>
          <cell r="LR231">
            <v>91.740164852727602</v>
          </cell>
          <cell r="LU231">
            <v>707.9457843841061</v>
          </cell>
          <cell r="LV231">
            <v>94.370387742434531</v>
          </cell>
        </row>
        <row r="232">
          <cell r="LQ232">
            <v>724.43596007495671</v>
          </cell>
          <cell r="LR232">
            <v>92.928145412283484</v>
          </cell>
          <cell r="LU232">
            <v>724.43596007495671</v>
          </cell>
          <cell r="LV232">
            <v>95.549123273594489</v>
          </cell>
        </row>
        <row r="233">
          <cell r="LQ233">
            <v>741.31024130088406</v>
          </cell>
          <cell r="LR233">
            <v>93.978720602933919</v>
          </cell>
          <cell r="LU233">
            <v>741.31024130088406</v>
          </cell>
          <cell r="LV233">
            <v>96.509692557308412</v>
          </cell>
        </row>
        <row r="234">
          <cell r="LQ234">
            <v>758.57757502914944</v>
          </cell>
          <cell r="LR234">
            <v>94.901249397749936</v>
          </cell>
          <cell r="LU234">
            <v>758.57757502914944</v>
          </cell>
          <cell r="LV234">
            <v>97.284500128279504</v>
          </cell>
        </row>
        <row r="235">
          <cell r="LQ235">
            <v>776.2471166286565</v>
          </cell>
          <cell r="LR235">
            <v>95.705806971494255</v>
          </cell>
          <cell r="LU235">
            <v>776.2471166286565</v>
          </cell>
          <cell r="LV235">
            <v>97.903487145671136</v>
          </cell>
        </row>
        <row r="236">
          <cell r="LQ236">
            <v>794.32823472424536</v>
          </cell>
          <cell r="LR236">
            <v>96.402822943751858</v>
          </cell>
          <cell r="LU236">
            <v>794.32823472424536</v>
          </cell>
          <cell r="LV236">
            <v>98.393510551827774</v>
          </cell>
        </row>
        <row r="237">
          <cell r="LQ237">
            <v>812.83051616406294</v>
          </cell>
          <cell r="LR237">
            <v>97.002771200937318</v>
          </cell>
          <cell r="LU237">
            <v>812.83051616406294</v>
          </cell>
          <cell r="LV237">
            <v>98.778086538035552</v>
          </cell>
        </row>
        <row r="238">
          <cell r="LQ238">
            <v>831.76377110263309</v>
          </cell>
          <cell r="LR238">
            <v>97.515915259186798</v>
          </cell>
          <cell r="LU238">
            <v>831.76377110263309</v>
          </cell>
          <cell r="LV238">
            <v>99.077396065596844</v>
          </cell>
        </row>
        <row r="239">
          <cell r="LQ239">
            <v>851.13803820233829</v>
          </cell>
          <cell r="LR239">
            <v>97.952108942224001</v>
          </cell>
          <cell r="LU239">
            <v>851.13803820233829</v>
          </cell>
          <cell r="LV239">
            <v>99.30846379429309</v>
          </cell>
        </row>
        <row r="240">
          <cell r="LQ240">
            <v>870.96358995604066</v>
          </cell>
          <cell r="LR240">
            <v>98.320649066850919</v>
          </cell>
          <cell r="LU240">
            <v>870.96358995604066</v>
          </cell>
          <cell r="LV240">
            <v>99.485439710825943</v>
          </cell>
        </row>
        <row r="241">
          <cell r="LQ241">
            <v>891.2509381337054</v>
          </cell>
          <cell r="LR241">
            <v>98.630174801975272</v>
          </cell>
          <cell r="LU241">
            <v>891.2509381337054</v>
          </cell>
          <cell r="LV241">
            <v>99.619930755103667</v>
          </cell>
        </row>
        <row r="242">
          <cell r="LQ242">
            <v>912.0108393558686</v>
          </cell>
          <cell r="LR242">
            <v>98.888607251453962</v>
          </cell>
          <cell r="LU242">
            <v>912.0108393558686</v>
          </cell>
          <cell r="LV242">
            <v>99.721345562019081</v>
          </cell>
        </row>
        <row r="243">
          <cell r="LQ243">
            <v>933.25430079694877</v>
          </cell>
          <cell r="LR243">
            <v>99.103122419770543</v>
          </cell>
          <cell r="LU243">
            <v>933.25430079694877</v>
          </cell>
          <cell r="LV243">
            <v>99.797228206552688</v>
          </cell>
        </row>
        <row r="244">
          <cell r="LQ244">
            <v>954.99258602139264</v>
          </cell>
          <cell r="LR244">
            <v>99.280150859272155</v>
          </cell>
          <cell r="LU244">
            <v>954.99258602139264</v>
          </cell>
          <cell r="LV244">
            <v>99.853566519596896</v>
          </cell>
        </row>
        <row r="245">
          <cell r="LQ245">
            <v>977.23722095576545</v>
          </cell>
          <cell r="LR245">
            <v>99.425397791923345</v>
          </cell>
          <cell r="LU245">
            <v>977.23722095576545</v>
          </cell>
          <cell r="LV245">
            <v>99.895067501214527</v>
          </cell>
        </row>
        <row r="246">
          <cell r="LQ246">
            <v>999.99999999995441</v>
          </cell>
          <cell r="LR246">
            <v>99.543878200222309</v>
          </cell>
          <cell r="LU246">
            <v>999.99999999995441</v>
          </cell>
          <cell r="LV246">
            <v>99.925397116616267</v>
          </cell>
        </row>
        <row r="247">
          <cell r="LQ247">
            <v>1023.2929922807075</v>
          </cell>
          <cell r="LR247">
            <v>99.639962177455715</v>
          </cell>
          <cell r="LU247">
            <v>1023.2929922807075</v>
          </cell>
          <cell r="LV247">
            <v>99.947384840023801</v>
          </cell>
        </row>
        <row r="248">
          <cell r="LQ248">
            <v>1047.1285480508516</v>
          </cell>
          <cell r="LR248">
            <v>99.717426635299063</v>
          </cell>
          <cell r="LU248">
            <v>1047.1285480508516</v>
          </cell>
          <cell r="LV248">
            <v>99.963195168469525</v>
          </cell>
        </row>
        <row r="249">
          <cell r="LQ249">
            <v>1071.5193052375573</v>
          </cell>
          <cell r="LR249">
            <v>99.779510232994127</v>
          </cell>
          <cell r="LU249">
            <v>1071.5193052375573</v>
          </cell>
          <cell r="LV249">
            <v>99.974469328147805</v>
          </cell>
        </row>
        <row r="250">
          <cell r="LQ250">
            <v>1096.4781961431356</v>
          </cell>
          <cell r="LR250">
            <v>99.828969085108312</v>
          </cell>
          <cell r="LU250">
            <v>1096.4781961431356</v>
          </cell>
          <cell r="LV250">
            <v>99.982440819551826</v>
          </cell>
        </row>
        <row r="251">
          <cell r="LQ251">
            <v>1122.0184543019118</v>
          </cell>
          <cell r="LR251">
            <v>99.868131408759325</v>
          </cell>
          <cell r="LU251">
            <v>1122.0184543019118</v>
          </cell>
          <cell r="LV251">
            <v>99.988028498763811</v>
          </cell>
        </row>
        <row r="252">
          <cell r="LQ252">
            <v>1148.1536214968307</v>
          </cell>
          <cell r="LR252">
            <v>99.89894978216573</v>
          </cell>
          <cell r="LU252">
            <v>1148.1536214968307</v>
          </cell>
          <cell r="LV252">
            <v>99.991910715809283</v>
          </cell>
        </row>
        <row r="253">
          <cell r="LQ253">
            <v>1174.8975549394763</v>
          </cell>
          <cell r="LR253">
            <v>99.923050107820217</v>
          </cell>
          <cell r="LU253">
            <v>1174.8975549394763</v>
          </cell>
          <cell r="LV253">
            <v>99.994583726804279</v>
          </cell>
        </row>
        <row r="254">
          <cell r="LQ254">
            <v>1202.2644346173583</v>
          </cell>
          <cell r="LR254">
            <v>99.941776713120419</v>
          </cell>
          <cell r="LU254">
            <v>1202.2644346173583</v>
          </cell>
          <cell r="LV254">
            <v>99.996407231707792</v>
          </cell>
        </row>
        <row r="255">
          <cell r="LQ255">
            <v>1230.2687708123256</v>
          </cell>
          <cell r="LR255">
            <v>99.956233288649841</v>
          </cell>
          <cell r="LU255">
            <v>1230.2687708123256</v>
          </cell>
          <cell r="LV255">
            <v>99.997639507467255</v>
          </cell>
        </row>
        <row r="256">
          <cell r="LQ256">
            <v>1258.9254117941109</v>
          </cell>
          <cell r="LR256">
            <v>99.967319569792167</v>
          </cell>
          <cell r="LU256">
            <v>1258.9254117941109</v>
          </cell>
          <cell r="LV256">
            <v>99.998464234536115</v>
          </cell>
        </row>
        <row r="257">
          <cell r="LQ257">
            <v>1288.2495516930751</v>
          </cell>
          <cell r="LR257">
            <v>99.975763820976169</v>
          </cell>
          <cell r="LU257">
            <v>1288.2495516930751</v>
          </cell>
          <cell r="LV257">
            <v>99.999010769294216</v>
          </cell>
        </row>
        <row r="258">
          <cell r="LQ258">
            <v>1318.256738556348</v>
          </cell>
          <cell r="LR258">
            <v>99.98215129273936</v>
          </cell>
          <cell r="LU258">
            <v>1318.256738556348</v>
          </cell>
          <cell r="LV258">
            <v>99.999369304386533</v>
          </cell>
        </row>
        <row r="259">
          <cell r="LQ259">
            <v>1348.9628825915918</v>
          </cell>
          <cell r="LR259">
            <v>99.986948898060419</v>
          </cell>
          <cell r="LU259">
            <v>1348.9628825915918</v>
          </cell>
          <cell r="LV259">
            <v>99.999602086945274</v>
          </cell>
        </row>
        <row r="260">
          <cell r="LQ260">
            <v>1380.3842646028227</v>
          </cell>
          <cell r="LR260">
            <v>99.990526403008687</v>
          </cell>
          <cell r="LU260">
            <v>1380.3842646028227</v>
          </cell>
          <cell r="LV260">
            <v>99.999751631311042</v>
          </cell>
        </row>
        <row r="261">
          <cell r="LQ261">
            <v>1412.5375446226906</v>
          </cell>
          <cell r="LR261">
            <v>99.993174453599011</v>
          </cell>
          <cell r="LU261">
            <v>1412.5375446226906</v>
          </cell>
          <cell r="LV261">
            <v>99.999846666384471</v>
          </cell>
        </row>
        <row r="262">
          <cell r="LQ262">
            <v>1445.439770745862</v>
          </cell>
          <cell r="LR262">
            <v>99.995119770755252</v>
          </cell>
          <cell r="LU262">
            <v>1445.439770745862</v>
          </cell>
          <cell r="LV262">
            <v>99.99990639505188</v>
          </cell>
        </row>
        <row r="263">
          <cell r="LQ263">
            <v>1479.1083881681402</v>
          </cell>
          <cell r="LR263">
            <v>99.996537842568813</v>
          </cell>
          <cell r="LU263">
            <v>1479.1083881681402</v>
          </cell>
          <cell r="LV263">
            <v>99.999943510523934</v>
          </cell>
        </row>
        <row r="264">
          <cell r="LQ264">
            <v>1513.5612484361043</v>
          </cell>
          <cell r="LR264">
            <v>99.997563430960241</v>
          </cell>
          <cell r="LU264">
            <v>1513.5612484361043</v>
          </cell>
          <cell r="LV264">
            <v>99.999966307957536</v>
          </cell>
        </row>
        <row r="265">
          <cell r="LQ265">
            <v>1548.8166189123763</v>
          </cell>
          <cell r="LR265">
            <v>99.998299191173501</v>
          </cell>
          <cell r="LU265">
            <v>1548.8166189123763</v>
          </cell>
          <cell r="LV265">
            <v>99.999980145488493</v>
          </cell>
        </row>
        <row r="266">
          <cell r="LQ266">
            <v>1584.8931924610044</v>
          </cell>
          <cell r="LR266">
            <v>99.998822679497508</v>
          </cell>
          <cell r="LU266">
            <v>1584.8931924610044</v>
          </cell>
          <cell r="LV266">
            <v>99.999988443099085</v>
          </cell>
        </row>
        <row r="267">
          <cell r="LQ267">
            <v>1621.8100973588198</v>
          </cell>
          <cell r="LR267">
            <v>99.999191999026962</v>
          </cell>
          <cell r="LU267">
            <v>1621.8100973588198</v>
          </cell>
          <cell r="LV267">
            <v>99.99999335722886</v>
          </cell>
        </row>
        <row r="268">
          <cell r="LQ268">
            <v>1659.5869074374477</v>
          </cell>
          <cell r="LR268">
            <v>99.999450306581949</v>
          </cell>
          <cell r="LU268">
            <v>1659.5869074374477</v>
          </cell>
          <cell r="LV268">
            <v>99.999996230746035</v>
          </cell>
        </row>
        <row r="269">
          <cell r="LQ269">
            <v>1698.2436524616271</v>
          </cell>
          <cell r="LR269">
            <v>99.999629377224935</v>
          </cell>
          <cell r="LU269">
            <v>1698.2436524616271</v>
          </cell>
          <cell r="LV269">
            <v>99.999997889286732</v>
          </cell>
        </row>
        <row r="270">
          <cell r="LQ270">
            <v>1737.8008287492569</v>
          </cell>
          <cell r="LR270">
            <v>99.999752396991155</v>
          </cell>
          <cell r="LU270">
            <v>1737.8008287492569</v>
          </cell>
          <cell r="LV270">
            <v>99.999998833895972</v>
          </cell>
        </row>
        <row r="271">
          <cell r="LQ271">
            <v>1778.2794100387996</v>
          </cell>
          <cell r="LR271">
            <v>99.999836130106445</v>
          </cell>
          <cell r="LU271">
            <v>1778.2794100387996</v>
          </cell>
          <cell r="LV271">
            <v>99.999999364606268</v>
          </cell>
        </row>
        <row r="272">
          <cell r="LQ272">
            <v>1819.7008586098589</v>
          </cell>
          <cell r="LR272">
            <v>99.999892584520268</v>
          </cell>
          <cell r="LU272">
            <v>1819.7008586098589</v>
          </cell>
          <cell r="LV272">
            <v>99.999999658644953</v>
          </cell>
        </row>
        <row r="273">
          <cell r="LQ273">
            <v>1862.0871366627398</v>
          </cell>
          <cell r="LR273">
            <v>99.999930279290353</v>
          </cell>
          <cell r="LU273">
            <v>1862.0871366627398</v>
          </cell>
          <cell r="LV273">
            <v>99.999999819247449</v>
          </cell>
        </row>
        <row r="274">
          <cell r="LQ274">
            <v>1905.4607179631164</v>
          </cell>
          <cell r="LR274">
            <v>99.999955199335758</v>
          </cell>
          <cell r="LU274">
            <v>1905.4607179631164</v>
          </cell>
          <cell r="LV274">
            <v>99.99999990569583</v>
          </cell>
        </row>
        <row r="275">
          <cell r="LQ275">
            <v>1949.8445997579113</v>
          </cell>
          <cell r="LR275">
            <v>99.999971507338955</v>
          </cell>
          <cell r="LU275">
            <v>1949.8445997579113</v>
          </cell>
          <cell r="LV275">
            <v>99.999999951538626</v>
          </cell>
        </row>
        <row r="276">
          <cell r="LQ276">
            <v>1995.262314968744</v>
          </cell>
          <cell r="LR276">
            <v>99.999982069051143</v>
          </cell>
          <cell r="LU276">
            <v>1995.262314968744</v>
          </cell>
          <cell r="LV276">
            <v>99.99999997547971</v>
          </cell>
        </row>
        <row r="277">
          <cell r="LQ277">
            <v>2041.7379446693885</v>
          </cell>
          <cell r="LR277">
            <v>99.999988836802686</v>
          </cell>
          <cell r="LU277">
            <v>2041.7379446693885</v>
          </cell>
          <cell r="LV277">
            <v>99.999999987788641</v>
          </cell>
        </row>
        <row r="278">
          <cell r="LQ278">
            <v>2089.296130853897</v>
          </cell>
          <cell r="LR278">
            <v>99.999993126469263</v>
          </cell>
          <cell r="LU278">
            <v>2089.296130853897</v>
          </cell>
          <cell r="LV278">
            <v>99.999999994016562</v>
          </cell>
        </row>
        <row r="279">
          <cell r="LQ279">
            <v>2137.9620895020862</v>
          </cell>
          <cell r="LR279">
            <v>99.999995815289267</v>
          </cell>
          <cell r="LU279">
            <v>2137.9620895020862</v>
          </cell>
          <cell r="LV279">
            <v>99.999999997116504</v>
          </cell>
        </row>
        <row r="280">
          <cell r="LQ280">
            <v>2187.7616239494032</v>
          </cell>
          <cell r="LR280">
            <v>99.999997481563383</v>
          </cell>
          <cell r="LU280">
            <v>2187.7616239494032</v>
          </cell>
          <cell r="LV280">
            <v>99.999999998633825</v>
          </cell>
        </row>
        <row r="281">
          <cell r="LQ281">
            <v>2238.7211385681862</v>
          </cell>
          <cell r="LR281">
            <v>99.999998502179736</v>
          </cell>
          <cell r="LU281">
            <v>2238.7211385681862</v>
          </cell>
          <cell r="LV281">
            <v>99.999999999363894</v>
          </cell>
        </row>
        <row r="282">
          <cell r="LQ282">
            <v>2290.867652767618</v>
          </cell>
          <cell r="LR282">
            <v>99.999999119900409</v>
          </cell>
          <cell r="LU282">
            <v>2290.867652767618</v>
          </cell>
          <cell r="LV282">
            <v>99.999999999709033</v>
          </cell>
        </row>
        <row r="283">
          <cell r="LQ283">
            <v>2344.2288153197615</v>
          </cell>
          <cell r="LR283">
            <v>99.999999489230547</v>
          </cell>
          <cell r="LU283">
            <v>2344.2288153197615</v>
          </cell>
          <cell r="LV283">
            <v>99.999999999869331</v>
          </cell>
        </row>
        <row r="284">
          <cell r="LQ284">
            <v>2398.8329190193276</v>
          </cell>
          <cell r="LR284">
            <v>99.99999970730606</v>
          </cell>
          <cell r="LU284">
            <v>2398.8329190193276</v>
          </cell>
          <cell r="LV284">
            <v>99.999999999942375</v>
          </cell>
        </row>
        <row r="285">
          <cell r="LQ285">
            <v>2454.7089156848615</v>
          </cell>
          <cell r="LR285">
            <v>99.999999834434419</v>
          </cell>
          <cell r="LU285">
            <v>2454.7089156848615</v>
          </cell>
          <cell r="LV285">
            <v>99.999999999975088</v>
          </cell>
        </row>
        <row r="286">
          <cell r="LQ286">
            <v>2511.8864315094092</v>
          </cell>
          <cell r="LR286">
            <v>99.999999907580701</v>
          </cell>
          <cell r="LU286">
            <v>2511.8864315094092</v>
          </cell>
          <cell r="LV286">
            <v>99.999999999989427</v>
          </cell>
        </row>
        <row r="287">
          <cell r="LQ287">
            <v>2570.3957827686886</v>
          </cell>
          <cell r="LR287">
            <v>99.999999949107092</v>
          </cell>
          <cell r="LU287">
            <v>2570.3957827686886</v>
          </cell>
          <cell r="LV287">
            <v>99.999999999995609</v>
          </cell>
        </row>
        <row r="288">
          <cell r="LQ288">
            <v>2630.2679918952026</v>
          </cell>
          <cell r="LR288">
            <v>99.99999997236138</v>
          </cell>
          <cell r="LU288">
            <v>2630.2679918952026</v>
          </cell>
          <cell r="LV288">
            <v>99.999999999998195</v>
          </cell>
        </row>
        <row r="289">
          <cell r="LQ289">
            <v>2691.5348039267319</v>
          </cell>
          <cell r="LR289">
            <v>99.999999985202109</v>
          </cell>
          <cell r="LU289">
            <v>2691.5348039267319</v>
          </cell>
          <cell r="LV289">
            <v>99.999999999999289</v>
          </cell>
        </row>
        <row r="290">
          <cell r="LQ290">
            <v>2754.2287033379807</v>
          </cell>
          <cell r="LR290">
            <v>99.999999992191576</v>
          </cell>
          <cell r="LU290">
            <v>2754.2287033379807</v>
          </cell>
          <cell r="LV290">
            <v>99.999999999999716</v>
          </cell>
        </row>
        <row r="291">
          <cell r="LQ291">
            <v>2818.3829312642606</v>
          </cell>
          <cell r="LR291">
            <v>99.999999995940627</v>
          </cell>
          <cell r="LU291">
            <v>2818.3829312642606</v>
          </cell>
          <cell r="LV291">
            <v>99.999999999999886</v>
          </cell>
        </row>
        <row r="292">
          <cell r="LQ292">
            <v>2884.0315031264108</v>
          </cell>
          <cell r="LR292">
            <v>99.999999997921549</v>
          </cell>
          <cell r="LU292">
            <v>2884.0315031264108</v>
          </cell>
          <cell r="LV292">
            <v>99.999999999999957</v>
          </cell>
        </row>
        <row r="293">
          <cell r="LQ293">
            <v>2951.209226666183</v>
          </cell>
          <cell r="LR293">
            <v>99.999999998952276</v>
          </cell>
          <cell r="LU293">
            <v>2951.209226666183</v>
          </cell>
          <cell r="LV293">
            <v>99.999999999999972</v>
          </cell>
        </row>
        <row r="294">
          <cell r="LQ294">
            <v>3019.9517204018084</v>
          </cell>
          <cell r="LR294">
            <v>99.99999999948021</v>
          </cell>
          <cell r="LU294">
            <v>3019.9517204018084</v>
          </cell>
          <cell r="LV294">
            <v>100</v>
          </cell>
        </row>
        <row r="295">
          <cell r="LQ295">
            <v>3090.2954325133778</v>
          </cell>
          <cell r="LR295">
            <v>99.999999999746308</v>
          </cell>
          <cell r="LU295">
            <v>3090.2954325133778</v>
          </cell>
          <cell r="LV295">
            <v>100</v>
          </cell>
        </row>
        <row r="296">
          <cell r="LQ296">
            <v>3162.2776601681612</v>
          </cell>
          <cell r="LR296">
            <v>99.999999999878227</v>
          </cell>
          <cell r="LU296">
            <v>3162.2776601681612</v>
          </cell>
          <cell r="LV296">
            <v>100</v>
          </cell>
        </row>
        <row r="297">
          <cell r="LQ297">
            <v>3235.9365692960591</v>
          </cell>
          <cell r="LR297">
            <v>99.999999999942531</v>
          </cell>
          <cell r="LU297">
            <v>3235.9365692960591</v>
          </cell>
          <cell r="LV297">
            <v>100</v>
          </cell>
        </row>
        <row r="298">
          <cell r="LQ298">
            <v>3311.3112148256819</v>
          </cell>
          <cell r="LR298">
            <v>99.999999999973355</v>
          </cell>
          <cell r="LU298">
            <v>3311.3112148256819</v>
          </cell>
          <cell r="LV298">
            <v>100</v>
          </cell>
        </row>
        <row r="299">
          <cell r="LQ299">
            <v>3388.4415613917968</v>
          </cell>
          <cell r="LR299">
            <v>99.999999999987878</v>
          </cell>
          <cell r="LU299">
            <v>3388.4415613917968</v>
          </cell>
          <cell r="LV299">
            <v>100</v>
          </cell>
        </row>
        <row r="300">
          <cell r="LQ300">
            <v>3467.3685045250759</v>
          </cell>
          <cell r="LR300">
            <v>99.999999999994586</v>
          </cell>
          <cell r="LU300">
            <v>3467.3685045250759</v>
          </cell>
          <cell r="LV300">
            <v>100</v>
          </cell>
        </row>
        <row r="301">
          <cell r="LQ301">
            <v>3548.1338923355147</v>
          </cell>
          <cell r="LR301">
            <v>99.999999999997627</v>
          </cell>
          <cell r="LU301">
            <v>3548.1338923355147</v>
          </cell>
          <cell r="LV301">
            <v>100</v>
          </cell>
        </row>
        <row r="302">
          <cell r="LQ302">
            <v>3630.7805477007673</v>
          </cell>
          <cell r="LR302">
            <v>99.999999999998977</v>
          </cell>
          <cell r="LU302">
            <v>3630.7805477007673</v>
          </cell>
          <cell r="LV302">
            <v>100</v>
          </cell>
        </row>
        <row r="303">
          <cell r="LQ303">
            <v>3715.3522909714734</v>
          </cell>
          <cell r="LR303">
            <v>99.999999999999574</v>
          </cell>
          <cell r="LU303">
            <v>3715.3522909714734</v>
          </cell>
          <cell r="LV303">
            <v>100</v>
          </cell>
        </row>
        <row r="304">
          <cell r="LQ304">
            <v>3801.8939632053534</v>
          </cell>
          <cell r="LR304">
            <v>99.999999999999829</v>
          </cell>
          <cell r="LU304">
            <v>3801.8939632053534</v>
          </cell>
          <cell r="LV304">
            <v>100</v>
          </cell>
        </row>
        <row r="305">
          <cell r="LQ305">
            <v>3890.4514499425413</v>
          </cell>
          <cell r="LR305">
            <v>99.999999999999929</v>
          </cell>
          <cell r="LU305">
            <v>3890.4514499425413</v>
          </cell>
          <cell r="LV305">
            <v>100</v>
          </cell>
        </row>
        <row r="306">
          <cell r="LQ306">
            <v>3981.0717055347013</v>
          </cell>
          <cell r="LR306">
            <v>99.999999999999972</v>
          </cell>
          <cell r="LU306">
            <v>3981.0717055347013</v>
          </cell>
          <cell r="LV306">
            <v>100</v>
          </cell>
        </row>
        <row r="307">
          <cell r="LQ307">
            <v>4073.8027780408493</v>
          </cell>
          <cell r="LR307">
            <v>99.999999999999972</v>
          </cell>
          <cell r="LU307">
            <v>4073.8027780408493</v>
          </cell>
          <cell r="LV307">
            <v>100</v>
          </cell>
        </row>
        <row r="308">
          <cell r="LQ308">
            <v>4168.6938347030691</v>
          </cell>
          <cell r="LR308">
            <v>100</v>
          </cell>
          <cell r="LU308">
            <v>4168.6938347030691</v>
          </cell>
          <cell r="LV308">
            <v>100</v>
          </cell>
        </row>
        <row r="309">
          <cell r="LQ309">
            <v>4265.7951880156343</v>
          </cell>
          <cell r="LR309">
            <v>100</v>
          </cell>
          <cell r="LU309">
            <v>4265.7951880156343</v>
          </cell>
          <cell r="LV309">
            <v>100</v>
          </cell>
        </row>
        <row r="310">
          <cell r="LQ310">
            <v>4365.1583224013602</v>
          </cell>
          <cell r="LR310">
            <v>100</v>
          </cell>
          <cell r="LU310">
            <v>4365.1583224013602</v>
          </cell>
          <cell r="LV310">
            <v>100</v>
          </cell>
        </row>
        <row r="311">
          <cell r="LQ311">
            <v>4466.8359215092214</v>
          </cell>
          <cell r="LR311">
            <v>100</v>
          </cell>
          <cell r="LU311">
            <v>4466.8359215092214</v>
          </cell>
          <cell r="LV311">
            <v>100</v>
          </cell>
        </row>
        <row r="312">
          <cell r="LQ312">
            <v>4570.8818961483385</v>
          </cell>
          <cell r="LR312">
            <v>100</v>
          </cell>
          <cell r="LU312">
            <v>4570.8818961483385</v>
          </cell>
          <cell r="LV312">
            <v>100</v>
          </cell>
        </row>
        <row r="313">
          <cell r="LQ313">
            <v>4677.3514128715524</v>
          </cell>
          <cell r="LR313">
            <v>100</v>
          </cell>
          <cell r="LU313">
            <v>4677.3514128715524</v>
          </cell>
          <cell r="LV313">
            <v>100</v>
          </cell>
        </row>
        <row r="314">
          <cell r="LQ314">
            <v>4786.3009232259519</v>
          </cell>
          <cell r="LR314">
            <v>100</v>
          </cell>
          <cell r="LU314">
            <v>4786.3009232259519</v>
          </cell>
          <cell r="LV314">
            <v>100</v>
          </cell>
        </row>
        <row r="315">
          <cell r="LQ315">
            <v>4897.7881936840113</v>
          </cell>
          <cell r="LR315">
            <v>100</v>
          </cell>
          <cell r="LU315">
            <v>4897.7881936840113</v>
          </cell>
          <cell r="LV315">
            <v>100</v>
          </cell>
        </row>
        <row r="316">
          <cell r="LQ316">
            <v>5011.8723362722694</v>
          </cell>
          <cell r="LR316">
            <v>100</v>
          </cell>
          <cell r="LU316">
            <v>5011.8723362722694</v>
          </cell>
          <cell r="LV316">
            <v>100</v>
          </cell>
        </row>
        <row r="317">
          <cell r="LQ317">
            <v>5128.6138399131842</v>
          </cell>
          <cell r="LR317">
            <v>100</v>
          </cell>
          <cell r="LU317">
            <v>5128.6138399131842</v>
          </cell>
          <cell r="LV317">
            <v>100</v>
          </cell>
        </row>
        <row r="318">
          <cell r="LQ318">
            <v>5248.0746024972414</v>
          </cell>
          <cell r="LR318">
            <v>100</v>
          </cell>
          <cell r="LU318">
            <v>5248.0746024972414</v>
          </cell>
          <cell r="LV318">
            <v>100</v>
          </cell>
        </row>
        <row r="319">
          <cell r="LQ319">
            <v>5370.3179637020403</v>
          </cell>
          <cell r="LR319">
            <v>100</v>
          </cell>
          <cell r="LU319">
            <v>5370.3179637020403</v>
          </cell>
          <cell r="LV319">
            <v>100</v>
          </cell>
        </row>
        <row r="320">
          <cell r="LQ320">
            <v>5495.4087385757366</v>
          </cell>
          <cell r="LR320">
            <v>100</v>
          </cell>
          <cell r="LU320">
            <v>5495.4087385757366</v>
          </cell>
          <cell r="LV320">
            <v>100</v>
          </cell>
        </row>
        <row r="321">
          <cell r="LQ321">
            <v>5623.4132519029799</v>
          </cell>
          <cell r="LR321">
            <v>100</v>
          </cell>
          <cell r="LU321">
            <v>5623.4132519029799</v>
          </cell>
          <cell r="LV321">
            <v>100</v>
          </cell>
        </row>
        <row r="322">
          <cell r="LQ322">
            <v>5754.3993733710458</v>
          </cell>
          <cell r="LR322">
            <v>100</v>
          </cell>
          <cell r="LU322">
            <v>5754.3993733710458</v>
          </cell>
          <cell r="LV322">
            <v>100</v>
          </cell>
        </row>
        <row r="323">
          <cell r="LQ323">
            <v>5888.4365535553534</v>
          </cell>
          <cell r="LR323">
            <v>100</v>
          </cell>
          <cell r="LU323">
            <v>5888.4365535553534</v>
          </cell>
          <cell r="LV323">
            <v>100</v>
          </cell>
        </row>
        <row r="324">
          <cell r="LQ324">
            <v>6025.5958607430284</v>
          </cell>
          <cell r="LR324">
            <v>100</v>
          </cell>
          <cell r="LU324">
            <v>6025.5958607430284</v>
          </cell>
          <cell r="LV324">
            <v>100</v>
          </cell>
        </row>
        <row r="325">
          <cell r="LQ325">
            <v>6165.9500186142586</v>
          </cell>
          <cell r="LR325">
            <v>100</v>
          </cell>
          <cell r="LU325">
            <v>6165.9500186142586</v>
          </cell>
          <cell r="LV325">
            <v>100</v>
          </cell>
        </row>
        <row r="326">
          <cell r="LQ326">
            <v>6309.5734448013563</v>
          </cell>
          <cell r="LR326">
            <v>100</v>
          </cell>
          <cell r="LU326">
            <v>6309.5734448013563</v>
          </cell>
          <cell r="LV326">
            <v>100</v>
          </cell>
        </row>
        <row r="327">
          <cell r="LQ327">
            <v>6456.5422903459648</v>
          </cell>
          <cell r="LR327">
            <v>100</v>
          </cell>
          <cell r="LU327">
            <v>6456.5422903459648</v>
          </cell>
          <cell r="LV327">
            <v>100</v>
          </cell>
        </row>
        <row r="328">
          <cell r="LQ328">
            <v>6606.9344800753552</v>
          </cell>
          <cell r="LR328">
            <v>100</v>
          </cell>
          <cell r="LU328">
            <v>6606.9344800753552</v>
          </cell>
          <cell r="LV328">
            <v>100</v>
          </cell>
        </row>
        <row r="329">
          <cell r="LQ329">
            <v>6760.8297539191981</v>
          </cell>
          <cell r="LR329">
            <v>100</v>
          </cell>
          <cell r="LU329">
            <v>6760.8297539191981</v>
          </cell>
          <cell r="LV329">
            <v>100</v>
          </cell>
        </row>
        <row r="330">
          <cell r="LQ330">
            <v>6918.3097091887303</v>
          </cell>
          <cell r="LR330">
            <v>100</v>
          </cell>
          <cell r="LU330">
            <v>6918.3097091887303</v>
          </cell>
          <cell r="LV330">
            <v>100</v>
          </cell>
        </row>
        <row r="331">
          <cell r="LQ331">
            <v>7079.4578438407289</v>
          </cell>
          <cell r="LR331">
            <v>100</v>
          </cell>
          <cell r="LU331">
            <v>7079.4578438407289</v>
          </cell>
          <cell r="LV331">
            <v>100</v>
          </cell>
        </row>
        <row r="332">
          <cell r="LQ332">
            <v>7244.3596007492342</v>
          </cell>
          <cell r="LR332">
            <v>100</v>
          </cell>
          <cell r="LU332">
            <v>7244.3596007492342</v>
          </cell>
          <cell r="LV332">
            <v>100</v>
          </cell>
        </row>
        <row r="333">
          <cell r="LQ333">
            <v>7413.1024130085061</v>
          </cell>
          <cell r="LR333">
            <v>100</v>
          </cell>
          <cell r="LU333">
            <v>7413.1024130085061</v>
          </cell>
          <cell r="LV333">
            <v>100</v>
          </cell>
        </row>
        <row r="334">
          <cell r="LQ334">
            <v>7585.775750291139</v>
          </cell>
          <cell r="LR334">
            <v>100</v>
          </cell>
          <cell r="LU334">
            <v>7585.775750291139</v>
          </cell>
          <cell r="LV334">
            <v>100</v>
          </cell>
        </row>
        <row r="335">
          <cell r="LQ335">
            <v>7762.4711662862155</v>
          </cell>
          <cell r="LR335">
            <v>100</v>
          </cell>
          <cell r="LU335">
            <v>7762.4711662862155</v>
          </cell>
          <cell r="LV335">
            <v>100</v>
          </cell>
        </row>
        <row r="336">
          <cell r="LQ336">
            <v>7943.282347242096</v>
          </cell>
          <cell r="LR336">
            <v>100</v>
          </cell>
          <cell r="LU336">
            <v>7943.282347242096</v>
          </cell>
          <cell r="LV336">
            <v>100</v>
          </cell>
        </row>
        <row r="337">
          <cell r="LQ337">
            <v>8128.3051616402554</v>
          </cell>
          <cell r="LR337">
            <v>100</v>
          </cell>
          <cell r="LU337">
            <v>8128.3051616402554</v>
          </cell>
          <cell r="LV337">
            <v>100</v>
          </cell>
        </row>
        <row r="338">
          <cell r="LQ338">
            <v>8317.6377110259546</v>
          </cell>
          <cell r="LR338">
            <v>100</v>
          </cell>
          <cell r="LU338">
            <v>8317.6377110259546</v>
          </cell>
          <cell r="LV338">
            <v>100</v>
          </cell>
        </row>
        <row r="339">
          <cell r="LQ339">
            <v>8511.3803820229914</v>
          </cell>
          <cell r="LR339">
            <v>100</v>
          </cell>
          <cell r="LU339">
            <v>8511.3803820229914</v>
          </cell>
          <cell r="LV339">
            <v>100</v>
          </cell>
        </row>
        <row r="340">
          <cell r="LQ340">
            <v>8709.6358995600149</v>
          </cell>
          <cell r="LR340">
            <v>100</v>
          </cell>
          <cell r="LU340">
            <v>8709.6358995600149</v>
          </cell>
          <cell r="LV340">
            <v>100</v>
          </cell>
        </row>
        <row r="341">
          <cell r="LQ341">
            <v>8912.5093813366439</v>
          </cell>
          <cell r="LR341">
            <v>100</v>
          </cell>
          <cell r="LU341">
            <v>8912.5093813366439</v>
          </cell>
          <cell r="LV341">
            <v>100</v>
          </cell>
        </row>
        <row r="342">
          <cell r="LQ342">
            <v>9120.1083935582665</v>
          </cell>
          <cell r="LR342">
            <v>100</v>
          </cell>
          <cell r="LU342">
            <v>9120.1083935582665</v>
          </cell>
          <cell r="LV342">
            <v>100</v>
          </cell>
        </row>
        <row r="343">
          <cell r="LQ343">
            <v>9332.5430079690595</v>
          </cell>
          <cell r="LR343">
            <v>100</v>
          </cell>
          <cell r="LU343">
            <v>9332.5430079690595</v>
          </cell>
          <cell r="LV343">
            <v>100</v>
          </cell>
        </row>
        <row r="344">
          <cell r="LQ344">
            <v>9549.9258602134869</v>
          </cell>
          <cell r="LR344">
            <v>100</v>
          </cell>
          <cell r="LU344">
            <v>9549.9258602134869</v>
          </cell>
          <cell r="LV344">
            <v>100</v>
          </cell>
        </row>
        <row r="345">
          <cell r="LQ345">
            <v>9772.3722095572139</v>
          </cell>
          <cell r="LR345">
            <v>100</v>
          </cell>
          <cell r="LU345">
            <v>9772.3722095572139</v>
          </cell>
          <cell r="LV345">
            <v>100</v>
          </cell>
        </row>
        <row r="346">
          <cell r="LQ346">
            <v>9999.999999999085</v>
          </cell>
          <cell r="LR346">
            <v>100</v>
          </cell>
          <cell r="LU346">
            <v>9999.999999999085</v>
          </cell>
          <cell r="LV346">
            <v>100</v>
          </cell>
        </row>
        <row r="347">
          <cell r="LQ347">
            <v>10232.929922806605</v>
          </cell>
          <cell r="LR347">
            <v>100</v>
          </cell>
          <cell r="LU347">
            <v>10232.929922806605</v>
          </cell>
          <cell r="LV347">
            <v>100</v>
          </cell>
        </row>
        <row r="348">
          <cell r="LQ348">
            <v>10471.285480508035</v>
          </cell>
          <cell r="LR348">
            <v>100</v>
          </cell>
          <cell r="LU348">
            <v>10471.285480508035</v>
          </cell>
          <cell r="LV348">
            <v>100</v>
          </cell>
        </row>
        <row r="349">
          <cell r="LQ349">
            <v>10715.1930523751</v>
          </cell>
          <cell r="LR349">
            <v>100</v>
          </cell>
          <cell r="LU349">
            <v>10715.1930523751</v>
          </cell>
          <cell r="LV349">
            <v>100</v>
          </cell>
        </row>
        <row r="350">
          <cell r="LQ350">
            <v>10964.781961430843</v>
          </cell>
          <cell r="LR350">
            <v>100</v>
          </cell>
          <cell r="LU350">
            <v>10964.781961430843</v>
          </cell>
          <cell r="LV350">
            <v>100</v>
          </cell>
        </row>
        <row r="351">
          <cell r="LQ351">
            <v>11220.184543018602</v>
          </cell>
          <cell r="LR351">
            <v>100</v>
          </cell>
          <cell r="LU351">
            <v>11220.184543018602</v>
          </cell>
          <cell r="LV351">
            <v>100</v>
          </cell>
        </row>
        <row r="352">
          <cell r="LQ352">
            <v>11481.536214967771</v>
          </cell>
          <cell r="LR352">
            <v>100</v>
          </cell>
          <cell r="LU352">
            <v>11481.536214967771</v>
          </cell>
          <cell r="LV352">
            <v>100</v>
          </cell>
        </row>
        <row r="353">
          <cell r="LQ353">
            <v>11748.975549394234</v>
          </cell>
          <cell r="LR353">
            <v>100</v>
          </cell>
          <cell r="LU353">
            <v>11748.975549394234</v>
          </cell>
          <cell r="LV353">
            <v>100</v>
          </cell>
        </row>
        <row r="354">
          <cell r="LQ354">
            <v>12022.644346173041</v>
          </cell>
          <cell r="LR354">
            <v>100</v>
          </cell>
          <cell r="LU354">
            <v>12022.644346173041</v>
          </cell>
          <cell r="LV354">
            <v>100</v>
          </cell>
        </row>
        <row r="355">
          <cell r="LQ355">
            <v>12302.687708122701</v>
          </cell>
          <cell r="LR355">
            <v>100</v>
          </cell>
          <cell r="LU355">
            <v>12302.687708122701</v>
          </cell>
          <cell r="LV355">
            <v>100</v>
          </cell>
        </row>
        <row r="356">
          <cell r="LQ356">
            <v>12589.254117940509</v>
          </cell>
          <cell r="LR356">
            <v>100</v>
          </cell>
          <cell r="LU356">
            <v>12589.254117940509</v>
          </cell>
          <cell r="LV356">
            <v>100</v>
          </cell>
        </row>
        <row r="357">
          <cell r="LQ357">
            <v>12882.49551693017</v>
          </cell>
          <cell r="LR357">
            <v>100</v>
          </cell>
          <cell r="LU357">
            <v>12882.49551693017</v>
          </cell>
          <cell r="LV357">
            <v>100</v>
          </cell>
        </row>
        <row r="358">
          <cell r="LQ358">
            <v>13182.567385562568</v>
          </cell>
          <cell r="LR358">
            <v>100</v>
          </cell>
          <cell r="LU358">
            <v>13182.567385562568</v>
          </cell>
          <cell r="LV358">
            <v>100</v>
          </cell>
        </row>
        <row r="359">
          <cell r="LQ359">
            <v>13489.628825914997</v>
          </cell>
          <cell r="LR359">
            <v>100</v>
          </cell>
          <cell r="LU359">
            <v>13489.628825914997</v>
          </cell>
          <cell r="LV359">
            <v>100</v>
          </cell>
        </row>
        <row r="360">
          <cell r="LQ360">
            <v>13803.842646027273</v>
          </cell>
          <cell r="LR360">
            <v>100</v>
          </cell>
          <cell r="LU360">
            <v>13803.842646027273</v>
          </cell>
          <cell r="LV360">
            <v>100</v>
          </cell>
        </row>
        <row r="361">
          <cell r="LQ361">
            <v>14125.375446225929</v>
          </cell>
          <cell r="LR361">
            <v>100</v>
          </cell>
          <cell r="LU361">
            <v>14125.375446225929</v>
          </cell>
          <cell r="LV361">
            <v>100</v>
          </cell>
        </row>
        <row r="362">
          <cell r="LQ362">
            <v>14454.397707457649</v>
          </cell>
          <cell r="LR362">
            <v>100</v>
          </cell>
          <cell r="LU362">
            <v>14454.397707457649</v>
          </cell>
          <cell r="LV362">
            <v>100</v>
          </cell>
        </row>
        <row r="363">
          <cell r="LQ363">
            <v>14791.083881680381</v>
          </cell>
          <cell r="LR363">
            <v>100</v>
          </cell>
          <cell r="LU363">
            <v>14791.083881680381</v>
          </cell>
          <cell r="LV363">
            <v>100</v>
          </cell>
        </row>
        <row r="364">
          <cell r="LQ364">
            <v>15135.612484360348</v>
          </cell>
          <cell r="LR364">
            <v>100</v>
          </cell>
          <cell r="LU364">
            <v>15135.612484360348</v>
          </cell>
          <cell r="LV364">
            <v>100</v>
          </cell>
        </row>
        <row r="365">
          <cell r="LQ365">
            <v>15488.166189123038</v>
          </cell>
          <cell r="LR365">
            <v>100</v>
          </cell>
          <cell r="LU365">
            <v>15488.166189123038</v>
          </cell>
          <cell r="LV365">
            <v>100</v>
          </cell>
        </row>
        <row r="366">
          <cell r="LQ366">
            <v>15848.931924609346</v>
          </cell>
          <cell r="LR366">
            <v>100</v>
          </cell>
          <cell r="LU366">
            <v>15848.931924609346</v>
          </cell>
          <cell r="LV366">
            <v>100</v>
          </cell>
        </row>
        <row r="367">
          <cell r="LQ367">
            <v>16218.100973587467</v>
          </cell>
          <cell r="LR367">
            <v>100</v>
          </cell>
          <cell r="LU367">
            <v>16218.100973587467</v>
          </cell>
          <cell r="LV367">
            <v>100</v>
          </cell>
        </row>
        <row r="368">
          <cell r="LQ368">
            <v>16595.869074373699</v>
          </cell>
          <cell r="LR368">
            <v>100</v>
          </cell>
          <cell r="LU368">
            <v>16595.869074373699</v>
          </cell>
          <cell r="LV368">
            <v>100</v>
          </cell>
        </row>
        <row r="369">
          <cell r="LQ369">
            <v>16982.436524615492</v>
          </cell>
          <cell r="LR369">
            <v>100</v>
          </cell>
          <cell r="LU369">
            <v>16982.436524615492</v>
          </cell>
          <cell r="LV369">
            <v>100</v>
          </cell>
        </row>
        <row r="370">
          <cell r="LQ370">
            <v>17378.008287491753</v>
          </cell>
          <cell r="LR370">
            <v>100</v>
          </cell>
          <cell r="LU370">
            <v>17378.008287491753</v>
          </cell>
          <cell r="LV370">
            <v>100</v>
          </cell>
        </row>
        <row r="371">
          <cell r="LQ371">
            <v>17782.794100387211</v>
          </cell>
          <cell r="LR371">
            <v>100</v>
          </cell>
          <cell r="LU371">
            <v>17782.794100387211</v>
          </cell>
          <cell r="LV371">
            <v>100</v>
          </cell>
        </row>
        <row r="372">
          <cell r="LQ372">
            <v>18197.008586097767</v>
          </cell>
          <cell r="LR372">
            <v>100</v>
          </cell>
          <cell r="LU372">
            <v>18197.008586097767</v>
          </cell>
          <cell r="LV372">
            <v>100</v>
          </cell>
        </row>
        <row r="373">
          <cell r="LQ373">
            <v>18620.871366626525</v>
          </cell>
          <cell r="LR373">
            <v>100</v>
          </cell>
          <cell r="LU373">
            <v>18620.871366626525</v>
          </cell>
          <cell r="LV373">
            <v>100</v>
          </cell>
        </row>
        <row r="374">
          <cell r="LQ374">
            <v>19054.607179630271</v>
          </cell>
          <cell r="LR374">
            <v>100</v>
          </cell>
          <cell r="LU374">
            <v>19054.607179630271</v>
          </cell>
          <cell r="LV374">
            <v>100</v>
          </cell>
        </row>
        <row r="375">
          <cell r="LQ375">
            <v>19498.445997578234</v>
          </cell>
          <cell r="LR375">
            <v>100</v>
          </cell>
          <cell r="LU375">
            <v>19498.445997578234</v>
          </cell>
          <cell r="LV375">
            <v>100</v>
          </cell>
        </row>
        <row r="376">
          <cell r="LQ376">
            <v>19952.623149686522</v>
          </cell>
          <cell r="LR376">
            <v>100</v>
          </cell>
          <cell r="LU376">
            <v>19952.623149686522</v>
          </cell>
          <cell r="LV376">
            <v>100</v>
          </cell>
        </row>
        <row r="377">
          <cell r="LQ377">
            <v>20417.379446692965</v>
          </cell>
          <cell r="LR377">
            <v>100</v>
          </cell>
          <cell r="LU377">
            <v>20417.379446692965</v>
          </cell>
          <cell r="LV377">
            <v>100</v>
          </cell>
        </row>
        <row r="378">
          <cell r="LQ378">
            <v>20892.961308538012</v>
          </cell>
          <cell r="LR378">
            <v>100</v>
          </cell>
          <cell r="LU378">
            <v>20892.961308538012</v>
          </cell>
          <cell r="LV378">
            <v>100</v>
          </cell>
        </row>
        <row r="379">
          <cell r="LQ379">
            <v>21379.620895019878</v>
          </cell>
          <cell r="LR379">
            <v>100</v>
          </cell>
          <cell r="LU379">
            <v>21379.620895019878</v>
          </cell>
          <cell r="LV379">
            <v>100</v>
          </cell>
        </row>
        <row r="380">
          <cell r="LQ380">
            <v>21877.616239493025</v>
          </cell>
          <cell r="LR380">
            <v>100</v>
          </cell>
          <cell r="LU380">
            <v>21877.616239493025</v>
          </cell>
          <cell r="LV380">
            <v>100</v>
          </cell>
        </row>
        <row r="381">
          <cell r="LQ381">
            <v>22387.211385680836</v>
          </cell>
          <cell r="LR381">
            <v>100</v>
          </cell>
          <cell r="LU381">
            <v>22387.211385680836</v>
          </cell>
          <cell r="LV381">
            <v>100</v>
          </cell>
        </row>
        <row r="382">
          <cell r="LQ382">
            <v>22908.676527675107</v>
          </cell>
          <cell r="LR382">
            <v>100</v>
          </cell>
          <cell r="LU382">
            <v>22908.676527675107</v>
          </cell>
          <cell r="LV382">
            <v>100</v>
          </cell>
        </row>
        <row r="383">
          <cell r="LQ383">
            <v>23442.288153196576</v>
          </cell>
          <cell r="LR383">
            <v>100</v>
          </cell>
          <cell r="LU383">
            <v>23442.288153196576</v>
          </cell>
          <cell r="LV383">
            <v>100</v>
          </cell>
        </row>
        <row r="384">
          <cell r="LQ384">
            <v>23988.329190192155</v>
          </cell>
          <cell r="LR384">
            <v>100</v>
          </cell>
          <cell r="LU384">
            <v>23988.329190192155</v>
          </cell>
          <cell r="LV384">
            <v>100</v>
          </cell>
        </row>
        <row r="385">
          <cell r="LQ385">
            <v>24547.089156847487</v>
          </cell>
          <cell r="LR385">
            <v>100</v>
          </cell>
          <cell r="LU385">
            <v>24547.089156847487</v>
          </cell>
          <cell r="LV385">
            <v>100</v>
          </cell>
        </row>
        <row r="386">
          <cell r="LQ386">
            <v>25118.864315092917</v>
          </cell>
          <cell r="LR386">
            <v>100</v>
          </cell>
          <cell r="LU386">
            <v>25118.864315092917</v>
          </cell>
          <cell r="LV386">
            <v>100</v>
          </cell>
        </row>
        <row r="387">
          <cell r="LQ387">
            <v>25703.957827685728</v>
          </cell>
          <cell r="LR387">
            <v>100</v>
          </cell>
          <cell r="LU387">
            <v>25703.957827685728</v>
          </cell>
          <cell r="LV387">
            <v>100</v>
          </cell>
        </row>
        <row r="388">
          <cell r="LQ388">
            <v>26302.679918950838</v>
          </cell>
          <cell r="LR388">
            <v>100</v>
          </cell>
          <cell r="LU388">
            <v>26302.679918950838</v>
          </cell>
          <cell r="LV388">
            <v>100</v>
          </cell>
        </row>
        <row r="389">
          <cell r="LQ389">
            <v>26915.348039266104</v>
          </cell>
          <cell r="LR389">
            <v>100</v>
          </cell>
          <cell r="LU389">
            <v>26915.348039266104</v>
          </cell>
          <cell r="LV389">
            <v>100</v>
          </cell>
        </row>
        <row r="390">
          <cell r="LQ390">
            <v>27542.287033378489</v>
          </cell>
          <cell r="LR390">
            <v>100</v>
          </cell>
          <cell r="LU390">
            <v>27542.287033378489</v>
          </cell>
          <cell r="LV390">
            <v>100</v>
          </cell>
        </row>
        <row r="391">
          <cell r="LQ391">
            <v>28183.829312641337</v>
          </cell>
          <cell r="LR391">
            <v>100</v>
          </cell>
          <cell r="LU391">
            <v>28183.829312641337</v>
          </cell>
          <cell r="LV391">
            <v>100</v>
          </cell>
        </row>
        <row r="392">
          <cell r="LQ392">
            <v>28840.31503126278</v>
          </cell>
          <cell r="LR392">
            <v>100</v>
          </cell>
          <cell r="LU392">
            <v>28840.31503126278</v>
          </cell>
          <cell r="LV392">
            <v>100</v>
          </cell>
        </row>
        <row r="393">
          <cell r="LQ393">
            <v>29512.0922666605</v>
          </cell>
          <cell r="LR393">
            <v>100</v>
          </cell>
          <cell r="LU393">
            <v>29512.0922666605</v>
          </cell>
          <cell r="LV393">
            <v>100</v>
          </cell>
        </row>
        <row r="394">
          <cell r="LQ394">
            <v>30199.517204016724</v>
          </cell>
          <cell r="LR394">
            <v>100</v>
          </cell>
          <cell r="LU394">
            <v>30199.517204016724</v>
          </cell>
          <cell r="LV394">
            <v>100</v>
          </cell>
        </row>
        <row r="395">
          <cell r="LQ395">
            <v>30902.95432513233</v>
          </cell>
          <cell r="LR395">
            <v>100</v>
          </cell>
          <cell r="LU395">
            <v>30902.95432513233</v>
          </cell>
          <cell r="LV395">
            <v>100</v>
          </cell>
        </row>
        <row r="396">
          <cell r="LQ396">
            <v>31622.776601680187</v>
          </cell>
          <cell r="LR396">
            <v>100</v>
          </cell>
          <cell r="LU396">
            <v>31622.776601680187</v>
          </cell>
          <cell r="LV396">
            <v>100</v>
          </cell>
        </row>
        <row r="397">
          <cell r="LQ397">
            <v>32359.365692959134</v>
          </cell>
          <cell r="LR397">
            <v>100</v>
          </cell>
          <cell r="LU397">
            <v>32359.365692959134</v>
          </cell>
          <cell r="LV397">
            <v>100</v>
          </cell>
        </row>
        <row r="398">
          <cell r="LQ398">
            <v>33113.112148255328</v>
          </cell>
          <cell r="LR398">
            <v>100</v>
          </cell>
          <cell r="LU398">
            <v>33113.112148255328</v>
          </cell>
          <cell r="LV398">
            <v>100</v>
          </cell>
        </row>
        <row r="399">
          <cell r="LQ399">
            <v>33884.415613916382</v>
          </cell>
          <cell r="LR399">
            <v>100</v>
          </cell>
          <cell r="LU399">
            <v>33884.415613916382</v>
          </cell>
          <cell r="LV399">
            <v>100</v>
          </cell>
        </row>
        <row r="400">
          <cell r="LQ400">
            <v>34673.685045249258</v>
          </cell>
          <cell r="LR400">
            <v>100</v>
          </cell>
          <cell r="LU400">
            <v>34673.685045249258</v>
          </cell>
          <cell r="LV400">
            <v>100</v>
          </cell>
        </row>
        <row r="401">
          <cell r="LQ401">
            <v>35481.338923353484</v>
          </cell>
          <cell r="LR401">
            <v>100</v>
          </cell>
          <cell r="LU401">
            <v>35481.338923353484</v>
          </cell>
          <cell r="LV401">
            <v>100</v>
          </cell>
        </row>
        <row r="402">
          <cell r="LQ402">
            <v>36307.805477005975</v>
          </cell>
          <cell r="LR402">
            <v>100</v>
          </cell>
          <cell r="LU402">
            <v>36307.805477005975</v>
          </cell>
          <cell r="LV402">
            <v>100</v>
          </cell>
        </row>
        <row r="403">
          <cell r="LQ403">
            <v>37153.522909712992</v>
          </cell>
          <cell r="LR403">
            <v>100</v>
          </cell>
          <cell r="LU403">
            <v>37153.522909712992</v>
          </cell>
          <cell r="LV403">
            <v>100</v>
          </cell>
        </row>
        <row r="404">
          <cell r="LQ404">
            <v>38018.939632051821</v>
          </cell>
          <cell r="LR404">
            <v>100</v>
          </cell>
          <cell r="LU404">
            <v>38018.939632051821</v>
          </cell>
          <cell r="LV404">
            <v>100</v>
          </cell>
        </row>
        <row r="405">
          <cell r="LQ405">
            <v>38904.514499422759</v>
          </cell>
          <cell r="LR405">
            <v>100</v>
          </cell>
          <cell r="LU405">
            <v>38904.514499422759</v>
          </cell>
          <cell r="LV405">
            <v>100</v>
          </cell>
        </row>
        <row r="406">
          <cell r="LQ406">
            <v>39810.717055344299</v>
          </cell>
          <cell r="LR406">
            <v>100</v>
          </cell>
          <cell r="LU406">
            <v>39810.717055344299</v>
          </cell>
          <cell r="LV406">
            <v>100</v>
          </cell>
        </row>
        <row r="407">
          <cell r="LQ407">
            <v>40738.027780405646</v>
          </cell>
          <cell r="LR407">
            <v>100</v>
          </cell>
          <cell r="LU407">
            <v>40738.027780405646</v>
          </cell>
          <cell r="LV407">
            <v>100</v>
          </cell>
        </row>
        <row r="408">
          <cell r="LQ408">
            <v>41686.938347027775</v>
          </cell>
          <cell r="LR408">
            <v>100</v>
          </cell>
          <cell r="LU408">
            <v>41686.938347027775</v>
          </cell>
          <cell r="LV408">
            <v>100</v>
          </cell>
        </row>
        <row r="409">
          <cell r="LQ409">
            <v>42657.951880153436</v>
          </cell>
          <cell r="LR409">
            <v>100</v>
          </cell>
          <cell r="LU409">
            <v>42657.951880153436</v>
          </cell>
          <cell r="LV409">
            <v>100</v>
          </cell>
        </row>
        <row r="410">
          <cell r="LQ410">
            <v>43651.583224010632</v>
          </cell>
          <cell r="LR410">
            <v>100</v>
          </cell>
          <cell r="LU410">
            <v>43651.583224010632</v>
          </cell>
          <cell r="LV410">
            <v>100</v>
          </cell>
        </row>
        <row r="411">
          <cell r="LQ411">
            <v>44668.359215090204</v>
          </cell>
          <cell r="LR411">
            <v>100</v>
          </cell>
          <cell r="LU411">
            <v>44668.359215090204</v>
          </cell>
          <cell r="LV411">
            <v>100</v>
          </cell>
        </row>
        <row r="412">
          <cell r="LQ412">
            <v>45708.818961481244</v>
          </cell>
          <cell r="LR412">
            <v>100</v>
          </cell>
          <cell r="LU412">
            <v>45708.818961481244</v>
          </cell>
          <cell r="LV412">
            <v>100</v>
          </cell>
        </row>
        <row r="413">
          <cell r="LQ413">
            <v>46773.51412871341</v>
          </cell>
          <cell r="LR413">
            <v>100</v>
          </cell>
          <cell r="LU413">
            <v>46773.51412871341</v>
          </cell>
          <cell r="LV413">
            <v>100</v>
          </cell>
        </row>
        <row r="414">
          <cell r="LQ414">
            <v>47863.009232257275</v>
          </cell>
          <cell r="LR414">
            <v>100</v>
          </cell>
          <cell r="LU414">
            <v>47863.009232257275</v>
          </cell>
          <cell r="LV414">
            <v>100</v>
          </cell>
        </row>
        <row r="415">
          <cell r="LQ415">
            <v>48977.881936837905</v>
          </cell>
          <cell r="LR415">
            <v>100</v>
          </cell>
          <cell r="LU415">
            <v>48977.881936837905</v>
          </cell>
          <cell r="LV415">
            <v>100</v>
          </cell>
        </row>
        <row r="416">
          <cell r="LQ416">
            <v>50118.723362720346</v>
          </cell>
          <cell r="LR416">
            <v>100</v>
          </cell>
          <cell r="LU416">
            <v>50118.723362720346</v>
          </cell>
          <cell r="LV416">
            <v>100</v>
          </cell>
        </row>
        <row r="417">
          <cell r="LQ417">
            <v>51286.138399129442</v>
          </cell>
          <cell r="LR417">
            <v>100</v>
          </cell>
          <cell r="LU417">
            <v>51286.138399129442</v>
          </cell>
          <cell r="LV417">
            <v>100</v>
          </cell>
        </row>
        <row r="418">
          <cell r="LQ418">
            <v>52480.74602497014</v>
          </cell>
          <cell r="LR418">
            <v>100</v>
          </cell>
          <cell r="LU418">
            <v>52480.74602497014</v>
          </cell>
          <cell r="LV418">
            <v>100</v>
          </cell>
        </row>
        <row r="419">
          <cell r="LQ419">
            <v>53703.179637017885</v>
          </cell>
          <cell r="LR419">
            <v>100</v>
          </cell>
          <cell r="LU419">
            <v>53703.179637017885</v>
          </cell>
          <cell r="LV419">
            <v>100</v>
          </cell>
        </row>
        <row r="420">
          <cell r="LQ420">
            <v>54954.087385754894</v>
          </cell>
          <cell r="LR420">
            <v>100</v>
          </cell>
          <cell r="LU420">
            <v>54954.087385754894</v>
          </cell>
          <cell r="LV420">
            <v>100</v>
          </cell>
        </row>
        <row r="421">
          <cell r="LQ421">
            <v>56234.13251902716</v>
          </cell>
          <cell r="LR421">
            <v>100</v>
          </cell>
          <cell r="LU421">
            <v>56234.13251902716</v>
          </cell>
          <cell r="LV421">
            <v>100</v>
          </cell>
        </row>
        <row r="422">
          <cell r="LQ422">
            <v>57543.993733707866</v>
          </cell>
          <cell r="LR422">
            <v>100</v>
          </cell>
          <cell r="LU422">
            <v>57543.993733707866</v>
          </cell>
          <cell r="LV422">
            <v>100</v>
          </cell>
        </row>
        <row r="423">
          <cell r="LQ423">
            <v>58884.365535550882</v>
          </cell>
          <cell r="LR423">
            <v>100</v>
          </cell>
          <cell r="LU423">
            <v>58884.365535550882</v>
          </cell>
          <cell r="LV423">
            <v>100</v>
          </cell>
        </row>
        <row r="424">
          <cell r="LQ424">
            <v>60255.958607427456</v>
          </cell>
          <cell r="LR424">
            <v>100</v>
          </cell>
          <cell r="LU424">
            <v>60255.958607427456</v>
          </cell>
          <cell r="LV424">
            <v>100</v>
          </cell>
        </row>
        <row r="425">
          <cell r="LQ425">
            <v>61659.500186139703</v>
          </cell>
          <cell r="LR425">
            <v>100</v>
          </cell>
          <cell r="LU425">
            <v>61659.500186139703</v>
          </cell>
          <cell r="LV425">
            <v>100</v>
          </cell>
        </row>
        <row r="426">
          <cell r="LQ426">
            <v>63095.734448010713</v>
          </cell>
          <cell r="LR426">
            <v>100</v>
          </cell>
          <cell r="LU426">
            <v>63095.734448010713</v>
          </cell>
          <cell r="LV426">
            <v>100</v>
          </cell>
        </row>
        <row r="427">
          <cell r="LQ427">
            <v>64565.422903456732</v>
          </cell>
          <cell r="LR427">
            <v>100</v>
          </cell>
          <cell r="LU427">
            <v>64565.422903456732</v>
          </cell>
          <cell r="LV427">
            <v>100</v>
          </cell>
        </row>
        <row r="428">
          <cell r="LQ428">
            <v>66069.344800750579</v>
          </cell>
          <cell r="LR428">
            <v>100</v>
          </cell>
          <cell r="LU428">
            <v>66069.344800750579</v>
          </cell>
          <cell r="LV428">
            <v>100</v>
          </cell>
        </row>
        <row r="429">
          <cell r="LQ429">
            <v>67608.297539188818</v>
          </cell>
          <cell r="LR429">
            <v>100</v>
          </cell>
          <cell r="LU429">
            <v>67608.297539188818</v>
          </cell>
          <cell r="LV429">
            <v>100</v>
          </cell>
        </row>
        <row r="430">
          <cell r="LQ430">
            <v>69183.097091884178</v>
          </cell>
          <cell r="LR430">
            <v>100</v>
          </cell>
          <cell r="LU430">
            <v>69183.097091884178</v>
          </cell>
          <cell r="LV430">
            <v>100</v>
          </cell>
        </row>
        <row r="431">
          <cell r="LQ431">
            <v>70794.578438404104</v>
          </cell>
          <cell r="LR431">
            <v>100</v>
          </cell>
          <cell r="LU431">
            <v>70794.578438404104</v>
          </cell>
          <cell r="LV431">
            <v>100</v>
          </cell>
        </row>
        <row r="432">
          <cell r="LQ432">
            <v>72443.596007489075</v>
          </cell>
          <cell r="LR432">
            <v>100</v>
          </cell>
          <cell r="LU432">
            <v>72443.596007489075</v>
          </cell>
          <cell r="LV432">
            <v>100</v>
          </cell>
        </row>
        <row r="433">
          <cell r="LQ433">
            <v>74131.024130081583</v>
          </cell>
          <cell r="LR433">
            <v>100</v>
          </cell>
          <cell r="LU433">
            <v>74131.024130081583</v>
          </cell>
          <cell r="LV433">
            <v>100</v>
          </cell>
        </row>
        <row r="434">
          <cell r="LQ434">
            <v>75857.757502908105</v>
          </cell>
          <cell r="LR434">
            <v>100</v>
          </cell>
          <cell r="LU434">
            <v>75857.757502908105</v>
          </cell>
          <cell r="LV434">
            <v>100</v>
          </cell>
        </row>
        <row r="435">
          <cell r="LQ435">
            <v>77624.711662858521</v>
          </cell>
          <cell r="LR435">
            <v>100</v>
          </cell>
          <cell r="LU435">
            <v>77624.711662858521</v>
          </cell>
          <cell r="LV435">
            <v>100</v>
          </cell>
        </row>
        <row r="436">
          <cell r="LQ436">
            <v>79432.823472417236</v>
          </cell>
          <cell r="LR436">
            <v>100</v>
          </cell>
          <cell r="LU436">
            <v>79432.823472417236</v>
          </cell>
          <cell r="LV436">
            <v>100</v>
          </cell>
        </row>
        <row r="437">
          <cell r="LQ437">
            <v>81283.051616398749</v>
          </cell>
          <cell r="LR437">
            <v>100</v>
          </cell>
          <cell r="LU437">
            <v>81283.051616398749</v>
          </cell>
          <cell r="LV437">
            <v>100</v>
          </cell>
        </row>
        <row r="438">
          <cell r="LQ438">
            <v>83176.377110255809</v>
          </cell>
          <cell r="LR438">
            <v>100</v>
          </cell>
          <cell r="LU438">
            <v>83176.377110255809</v>
          </cell>
          <cell r="LV438">
            <v>100</v>
          </cell>
        </row>
        <row r="439">
          <cell r="LQ439">
            <v>85113.80382022608</v>
          </cell>
          <cell r="LR439">
            <v>100</v>
          </cell>
          <cell r="LU439">
            <v>85113.80382022608</v>
          </cell>
          <cell r="LV439">
            <v>100</v>
          </cell>
        </row>
        <row r="440">
          <cell r="LQ440">
            <v>87096.358995596063</v>
          </cell>
          <cell r="LR440">
            <v>100</v>
          </cell>
          <cell r="LU440">
            <v>87096.358995596063</v>
          </cell>
          <cell r="LV440">
            <v>100</v>
          </cell>
        </row>
        <row r="441">
          <cell r="LQ441">
            <v>89125.093813362269</v>
          </cell>
          <cell r="LR441">
            <v>100</v>
          </cell>
          <cell r="LU441">
            <v>89125.093813362269</v>
          </cell>
          <cell r="LV441">
            <v>100</v>
          </cell>
        </row>
        <row r="442">
          <cell r="LQ442">
            <v>91201.083935578397</v>
          </cell>
          <cell r="LR442">
            <v>100</v>
          </cell>
          <cell r="LU442">
            <v>91201.083935578397</v>
          </cell>
          <cell r="LV442">
            <v>100</v>
          </cell>
        </row>
        <row r="443">
          <cell r="LQ443">
            <v>93325.430079686383</v>
          </cell>
          <cell r="LR443">
            <v>100</v>
          </cell>
          <cell r="LU443">
            <v>93325.430079686383</v>
          </cell>
          <cell r="LV443">
            <v>100</v>
          </cell>
        </row>
        <row r="444">
          <cell r="LQ444">
            <v>95499.258602130576</v>
          </cell>
          <cell r="LR444">
            <v>100</v>
          </cell>
          <cell r="LU444">
            <v>95499.258602130576</v>
          </cell>
          <cell r="LV444">
            <v>100</v>
          </cell>
        </row>
        <row r="445">
          <cell r="LQ445">
            <v>97723.722095567558</v>
          </cell>
          <cell r="LR445">
            <v>100</v>
          </cell>
          <cell r="LU445">
            <v>97723.722095567558</v>
          </cell>
          <cell r="LV445">
            <v>100</v>
          </cell>
        </row>
        <row r="446">
          <cell r="LQ446">
            <v>99999.999999986161</v>
          </cell>
          <cell r="LR446">
            <v>100</v>
          </cell>
          <cell r="LU446">
            <v>99999.999999986161</v>
          </cell>
          <cell r="LV446">
            <v>100</v>
          </cell>
        </row>
        <row r="447">
          <cell r="LQ447">
            <v>102329.29922806143</v>
          </cell>
          <cell r="LR447">
            <v>100</v>
          </cell>
          <cell r="LU447">
            <v>102329.29922806143</v>
          </cell>
          <cell r="LV447">
            <v>100</v>
          </cell>
        </row>
        <row r="448">
          <cell r="LQ448">
            <v>104712.85480507564</v>
          </cell>
          <cell r="LR448">
            <v>100</v>
          </cell>
          <cell r="LU448">
            <v>104712.85480507564</v>
          </cell>
          <cell r="LV448">
            <v>100</v>
          </cell>
        </row>
        <row r="449">
          <cell r="LQ449">
            <v>107151.93052374598</v>
          </cell>
          <cell r="LR449">
            <v>100</v>
          </cell>
          <cell r="LU449">
            <v>107151.93052374598</v>
          </cell>
          <cell r="LV449">
            <v>100</v>
          </cell>
        </row>
        <row r="450">
          <cell r="LQ450">
            <v>109647.81961430328</v>
          </cell>
          <cell r="LR450">
            <v>100</v>
          </cell>
          <cell r="LU450">
            <v>109647.81961430328</v>
          </cell>
          <cell r="LV450">
            <v>100</v>
          </cell>
        </row>
        <row r="451">
          <cell r="LQ451">
            <v>112201.84543017838</v>
          </cell>
          <cell r="LR451">
            <v>100</v>
          </cell>
          <cell r="LU451">
            <v>112201.84543017838</v>
          </cell>
          <cell r="LV451">
            <v>100</v>
          </cell>
        </row>
        <row r="452">
          <cell r="LQ452">
            <v>114815.36214967008</v>
          </cell>
          <cell r="LR452">
            <v>100</v>
          </cell>
          <cell r="LU452">
            <v>114815.36214967008</v>
          </cell>
          <cell r="LV452">
            <v>100</v>
          </cell>
        </row>
        <row r="453">
          <cell r="LQ453">
            <v>117489.75549393412</v>
          </cell>
          <cell r="LR453">
            <v>100</v>
          </cell>
          <cell r="LU453">
            <v>117489.75549393412</v>
          </cell>
          <cell r="LV453">
            <v>100</v>
          </cell>
        </row>
        <row r="454">
          <cell r="LQ454">
            <v>120226.443461722</v>
          </cell>
          <cell r="LR454">
            <v>100</v>
          </cell>
          <cell r="LU454">
            <v>120226.443461722</v>
          </cell>
          <cell r="LV454">
            <v>100</v>
          </cell>
        </row>
        <row r="455">
          <cell r="LQ455">
            <v>123026.87708121841</v>
          </cell>
          <cell r="LR455">
            <v>100</v>
          </cell>
          <cell r="LU455">
            <v>123026.87708121841</v>
          </cell>
          <cell r="LV455">
            <v>100</v>
          </cell>
        </row>
        <row r="456">
          <cell r="LQ456">
            <v>125892.54117939672</v>
          </cell>
          <cell r="LR456">
            <v>100</v>
          </cell>
          <cell r="LU456">
            <v>125892.54117939672</v>
          </cell>
          <cell r="LV456">
            <v>100</v>
          </cell>
        </row>
        <row r="457">
          <cell r="LQ457">
            <v>128824.95516929292</v>
          </cell>
          <cell r="LR457">
            <v>100</v>
          </cell>
          <cell r="LU457">
            <v>128824.95516929292</v>
          </cell>
          <cell r="LV457">
            <v>100</v>
          </cell>
        </row>
        <row r="458">
          <cell r="LQ458">
            <v>131825.67385561951</v>
          </cell>
          <cell r="LR458">
            <v>100</v>
          </cell>
          <cell r="LU458">
            <v>131825.67385561951</v>
          </cell>
          <cell r="LV458">
            <v>100</v>
          </cell>
        </row>
        <row r="459">
          <cell r="LQ459">
            <v>134896.28825914365</v>
          </cell>
          <cell r="LR459">
            <v>100</v>
          </cell>
          <cell r="LU459">
            <v>134896.28825914365</v>
          </cell>
          <cell r="LV459">
            <v>100</v>
          </cell>
        </row>
        <row r="460">
          <cell r="LQ460">
            <v>138038.42646026649</v>
          </cell>
          <cell r="LR460">
            <v>100</v>
          </cell>
          <cell r="LU460">
            <v>138038.42646026649</v>
          </cell>
          <cell r="LV460">
            <v>100</v>
          </cell>
        </row>
        <row r="461">
          <cell r="LQ461">
            <v>141253.75446225292</v>
          </cell>
          <cell r="LR461">
            <v>100</v>
          </cell>
          <cell r="LU461">
            <v>141253.75446225292</v>
          </cell>
          <cell r="LV461">
            <v>100</v>
          </cell>
        </row>
        <row r="462">
          <cell r="LQ462">
            <v>144543.9770745697</v>
          </cell>
          <cell r="LR462">
            <v>100</v>
          </cell>
          <cell r="LU462">
            <v>144543.9770745697</v>
          </cell>
          <cell r="LV462">
            <v>100</v>
          </cell>
        </row>
        <row r="463">
          <cell r="LQ463">
            <v>147910.8388167969</v>
          </cell>
          <cell r="LR463">
            <v>100</v>
          </cell>
          <cell r="LU463">
            <v>147910.8388167969</v>
          </cell>
          <cell r="LV463">
            <v>100</v>
          </cell>
        </row>
        <row r="464">
          <cell r="LQ464">
            <v>151356.12484359666</v>
          </cell>
          <cell r="LR464">
            <v>100</v>
          </cell>
          <cell r="LU464">
            <v>151356.12484359666</v>
          </cell>
          <cell r="LV464">
            <v>100</v>
          </cell>
        </row>
        <row r="465">
          <cell r="LQ465">
            <v>154881.6618912234</v>
          </cell>
          <cell r="LR465">
            <v>100</v>
          </cell>
          <cell r="LU465">
            <v>154881.6618912234</v>
          </cell>
          <cell r="LV465">
            <v>100</v>
          </cell>
        </row>
        <row r="466">
          <cell r="LQ466">
            <v>158489.31924608603</v>
          </cell>
          <cell r="LR466">
            <v>100</v>
          </cell>
          <cell r="LU466">
            <v>158489.31924608603</v>
          </cell>
          <cell r="LV466">
            <v>100</v>
          </cell>
        </row>
        <row r="467">
          <cell r="LQ467">
            <v>162181.00973586706</v>
          </cell>
          <cell r="LR467">
            <v>100</v>
          </cell>
          <cell r="LU467">
            <v>162181.00973586706</v>
          </cell>
          <cell r="LV467">
            <v>100</v>
          </cell>
        </row>
        <row r="468">
          <cell r="LQ468">
            <v>165958.69074372921</v>
          </cell>
          <cell r="LR468">
            <v>100</v>
          </cell>
          <cell r="LU468">
            <v>165958.69074372921</v>
          </cell>
          <cell r="LV468">
            <v>100</v>
          </cell>
        </row>
        <row r="469">
          <cell r="LQ469">
            <v>169824.36524614724</v>
          </cell>
          <cell r="LR469">
            <v>100</v>
          </cell>
          <cell r="LU469">
            <v>169824.36524614724</v>
          </cell>
          <cell r="LV469">
            <v>100</v>
          </cell>
        </row>
        <row r="470">
          <cell r="LQ470">
            <v>173780.08287490971</v>
          </cell>
          <cell r="LR470">
            <v>100</v>
          </cell>
          <cell r="LU470">
            <v>173780.08287490971</v>
          </cell>
          <cell r="LV470">
            <v>100</v>
          </cell>
        </row>
        <row r="471">
          <cell r="LQ471">
            <v>177827.94100386379</v>
          </cell>
          <cell r="LR471">
            <v>100</v>
          </cell>
          <cell r="LU471">
            <v>177827.94100386379</v>
          </cell>
          <cell r="LV471">
            <v>100</v>
          </cell>
        </row>
        <row r="472">
          <cell r="LQ472">
            <v>181970.08586096915</v>
          </cell>
          <cell r="LR472">
            <v>100</v>
          </cell>
          <cell r="LU472">
            <v>181970.08586096915</v>
          </cell>
          <cell r="LV472">
            <v>100</v>
          </cell>
        </row>
        <row r="473">
          <cell r="LQ473">
            <v>186208.71366625719</v>
          </cell>
          <cell r="LR473">
            <v>100</v>
          </cell>
          <cell r="LU473">
            <v>186208.71366625719</v>
          </cell>
          <cell r="LV473">
            <v>100</v>
          </cell>
        </row>
        <row r="474">
          <cell r="LQ474">
            <v>190546.07179629413</v>
          </cell>
          <cell r="LR474">
            <v>100</v>
          </cell>
          <cell r="LU474">
            <v>190546.07179629413</v>
          </cell>
          <cell r="LV474">
            <v>100</v>
          </cell>
        </row>
        <row r="475">
          <cell r="LQ475">
            <v>194984.45997577321</v>
          </cell>
          <cell r="LR475">
            <v>100</v>
          </cell>
          <cell r="LU475">
            <v>194984.45997577321</v>
          </cell>
          <cell r="LV475">
            <v>100</v>
          </cell>
        </row>
        <row r="476">
          <cell r="LQ476">
            <v>199526.23149685588</v>
          </cell>
          <cell r="LR476">
            <v>100</v>
          </cell>
          <cell r="LU476">
            <v>199526.23149685588</v>
          </cell>
          <cell r="LV476">
            <v>100</v>
          </cell>
        </row>
        <row r="477">
          <cell r="LQ477">
            <v>204173.79446692046</v>
          </cell>
          <cell r="LR477">
            <v>100</v>
          </cell>
          <cell r="LU477">
            <v>204173.79446692046</v>
          </cell>
          <cell r="LV477">
            <v>100</v>
          </cell>
        </row>
        <row r="478">
          <cell r="LQ478">
            <v>208929.61308537069</v>
          </cell>
          <cell r="LR478">
            <v>100</v>
          </cell>
          <cell r="LU478">
            <v>208929.61308537069</v>
          </cell>
          <cell r="LV478">
            <v>100</v>
          </cell>
        </row>
        <row r="479">
          <cell r="LQ479">
            <v>213796.20895018877</v>
          </cell>
          <cell r="LR479">
            <v>100</v>
          </cell>
          <cell r="LU479">
            <v>213796.20895018877</v>
          </cell>
          <cell r="LV479">
            <v>100</v>
          </cell>
        </row>
        <row r="480">
          <cell r="LQ480">
            <v>218776.16239492001</v>
          </cell>
          <cell r="LR480">
            <v>100</v>
          </cell>
          <cell r="LU480">
            <v>218776.16239492001</v>
          </cell>
          <cell r="LV480">
            <v>100</v>
          </cell>
        </row>
        <row r="481">
          <cell r="LQ481">
            <v>223872.11385679827</v>
          </cell>
          <cell r="LR481">
            <v>100</v>
          </cell>
          <cell r="LU481">
            <v>223872.11385679827</v>
          </cell>
          <cell r="LV481">
            <v>100</v>
          </cell>
        </row>
        <row r="482">
          <cell r="LQ482">
            <v>229086.76527674074</v>
          </cell>
          <cell r="LR482">
            <v>100</v>
          </cell>
          <cell r="LU482">
            <v>229086.76527674074</v>
          </cell>
          <cell r="LV482">
            <v>100</v>
          </cell>
        </row>
        <row r="483">
          <cell r="LQ483">
            <v>234422.88153195477</v>
          </cell>
          <cell r="LR483">
            <v>100</v>
          </cell>
          <cell r="LU483">
            <v>234422.88153195477</v>
          </cell>
          <cell r="LV483">
            <v>100</v>
          </cell>
        </row>
        <row r="484">
          <cell r="LQ484">
            <v>239883.2919019103</v>
          </cell>
          <cell r="LR484">
            <v>100</v>
          </cell>
          <cell r="LU484">
            <v>239883.2919019103</v>
          </cell>
          <cell r="LV484">
            <v>100</v>
          </cell>
        </row>
        <row r="485">
          <cell r="LQ485">
            <v>245470.89156846379</v>
          </cell>
          <cell r="LR485">
            <v>100</v>
          </cell>
          <cell r="LU485">
            <v>245470.89156846379</v>
          </cell>
          <cell r="LV485">
            <v>100</v>
          </cell>
        </row>
        <row r="486">
          <cell r="LQ486">
            <v>251188.64315091784</v>
          </cell>
          <cell r="LR486">
            <v>100</v>
          </cell>
          <cell r="LU486">
            <v>251188.64315091784</v>
          </cell>
          <cell r="LV486">
            <v>100</v>
          </cell>
        </row>
        <row r="487">
          <cell r="LQ487">
            <v>257039.57827684525</v>
          </cell>
          <cell r="LR487">
            <v>100</v>
          </cell>
          <cell r="LU487">
            <v>257039.57827684525</v>
          </cell>
          <cell r="LV487">
            <v>100</v>
          </cell>
        </row>
        <row r="488">
          <cell r="LQ488">
            <v>263026.79918949609</v>
          </cell>
          <cell r="LR488">
            <v>100</v>
          </cell>
          <cell r="LU488">
            <v>263026.79918949609</v>
          </cell>
          <cell r="LV488">
            <v>100</v>
          </cell>
        </row>
        <row r="489">
          <cell r="LQ489">
            <v>269153.4803926489</v>
          </cell>
          <cell r="LR489">
            <v>100</v>
          </cell>
          <cell r="LU489">
            <v>269153.4803926489</v>
          </cell>
          <cell r="LV489">
            <v>100</v>
          </cell>
        </row>
        <row r="490">
          <cell r="LQ490">
            <v>275422.8703337725</v>
          </cell>
          <cell r="LR490">
            <v>100</v>
          </cell>
          <cell r="LU490">
            <v>275422.8703337725</v>
          </cell>
          <cell r="LV490">
            <v>100</v>
          </cell>
        </row>
        <row r="491">
          <cell r="LQ491">
            <v>281838.29312640015</v>
          </cell>
          <cell r="LR491">
            <v>100</v>
          </cell>
          <cell r="LU491">
            <v>281838.29312640015</v>
          </cell>
          <cell r="LV491">
            <v>100</v>
          </cell>
        </row>
        <row r="492">
          <cell r="LQ492">
            <v>288403.15031261428</v>
          </cell>
          <cell r="LR492">
            <v>100</v>
          </cell>
          <cell r="LU492">
            <v>288403.15031261428</v>
          </cell>
          <cell r="LV492">
            <v>100</v>
          </cell>
        </row>
        <row r="493">
          <cell r="LQ493">
            <v>295120.92266659118</v>
          </cell>
          <cell r="LR493">
            <v>100</v>
          </cell>
          <cell r="LU493">
            <v>295120.92266659118</v>
          </cell>
          <cell r="LV493">
            <v>100</v>
          </cell>
        </row>
        <row r="494">
          <cell r="LQ494">
            <v>301995.17204015364</v>
          </cell>
          <cell r="LR494">
            <v>100</v>
          </cell>
          <cell r="LU494">
            <v>301995.17204015364</v>
          </cell>
          <cell r="LV494">
            <v>100</v>
          </cell>
        </row>
        <row r="495">
          <cell r="LQ495">
            <v>309029.54325130989</v>
          </cell>
          <cell r="LR495">
            <v>100</v>
          </cell>
          <cell r="LU495">
            <v>309029.54325130989</v>
          </cell>
          <cell r="LV495">
            <v>100</v>
          </cell>
        </row>
        <row r="496">
          <cell r="LQ496">
            <v>316227.76601678703</v>
          </cell>
          <cell r="LR496">
            <v>100</v>
          </cell>
          <cell r="LU496">
            <v>316227.76601678703</v>
          </cell>
          <cell r="LV496">
            <v>100</v>
          </cell>
        </row>
        <row r="497">
          <cell r="LQ497">
            <v>323593.65692957619</v>
          </cell>
          <cell r="LR497">
            <v>100</v>
          </cell>
          <cell r="LU497">
            <v>323593.65692957619</v>
          </cell>
          <cell r="LV497">
            <v>100</v>
          </cell>
        </row>
        <row r="498">
          <cell r="LQ498">
            <v>331131.12148253008</v>
          </cell>
          <cell r="LR498">
            <v>100</v>
          </cell>
          <cell r="LU498">
            <v>331131.12148253008</v>
          </cell>
          <cell r="LV498">
            <v>100</v>
          </cell>
        </row>
        <row r="499">
          <cell r="LQ499">
            <v>338844.15613914072</v>
          </cell>
          <cell r="LR499">
            <v>100</v>
          </cell>
          <cell r="LU499">
            <v>338844.15613914072</v>
          </cell>
          <cell r="LV499">
            <v>100</v>
          </cell>
        </row>
        <row r="500">
          <cell r="LQ500">
            <v>346736.85045246832</v>
          </cell>
          <cell r="LR500">
            <v>100</v>
          </cell>
          <cell r="LU500">
            <v>346736.85045246832</v>
          </cell>
          <cell r="LV500">
            <v>100</v>
          </cell>
        </row>
        <row r="501">
          <cell r="LQ501">
            <v>354813.38923351065</v>
          </cell>
          <cell r="LR501">
            <v>100</v>
          </cell>
          <cell r="LU501">
            <v>354813.38923351065</v>
          </cell>
          <cell r="LV501">
            <v>100</v>
          </cell>
        </row>
        <row r="502">
          <cell r="LQ502">
            <v>363078.05477003433</v>
          </cell>
          <cell r="LR502">
            <v>100</v>
          </cell>
          <cell r="LU502">
            <v>363078.05477003433</v>
          </cell>
          <cell r="LV502">
            <v>100</v>
          </cell>
        </row>
        <row r="503">
          <cell r="LQ503">
            <v>371535.22909710457</v>
          </cell>
          <cell r="LR503">
            <v>100</v>
          </cell>
          <cell r="LU503">
            <v>371535.22909710457</v>
          </cell>
          <cell r="LV503">
            <v>100</v>
          </cell>
        </row>
        <row r="504">
          <cell r="LQ504">
            <v>380189.39632049162</v>
          </cell>
          <cell r="LR504">
            <v>100</v>
          </cell>
          <cell r="LU504">
            <v>380189.39632049162</v>
          </cell>
          <cell r="LV504">
            <v>100</v>
          </cell>
        </row>
        <row r="505">
          <cell r="LQ505">
            <v>389045.1449942094</v>
          </cell>
          <cell r="LR505">
            <v>100</v>
          </cell>
          <cell r="LU505">
            <v>389045.1449942094</v>
          </cell>
          <cell r="LV505">
            <v>100</v>
          </cell>
        </row>
        <row r="506">
          <cell r="LQ506">
            <v>398107.17055342434</v>
          </cell>
          <cell r="LR506">
            <v>100</v>
          </cell>
          <cell r="LU506">
            <v>398107.17055342434</v>
          </cell>
          <cell r="LV506">
            <v>100</v>
          </cell>
        </row>
        <row r="507">
          <cell r="LQ507">
            <v>407380.27780403878</v>
          </cell>
          <cell r="LR507">
            <v>100</v>
          </cell>
          <cell r="LU507">
            <v>407380.27780403878</v>
          </cell>
          <cell r="LV507">
            <v>100</v>
          </cell>
        </row>
        <row r="508">
          <cell r="LQ508">
            <v>416869.38347025897</v>
          </cell>
          <cell r="LR508">
            <v>100</v>
          </cell>
          <cell r="LU508">
            <v>416869.38347025897</v>
          </cell>
          <cell r="LV508">
            <v>100</v>
          </cell>
        </row>
        <row r="509">
          <cell r="LQ509">
            <v>426579.51880151441</v>
          </cell>
          <cell r="LR509">
            <v>100</v>
          </cell>
          <cell r="LU509">
            <v>426579.51880151441</v>
          </cell>
          <cell r="LV509">
            <v>100</v>
          </cell>
        </row>
        <row r="510">
          <cell r="LQ510">
            <v>436515.83224008582</v>
          </cell>
          <cell r="LR510">
            <v>100</v>
          </cell>
          <cell r="LU510">
            <v>436515.83224008582</v>
          </cell>
          <cell r="LV510">
            <v>100</v>
          </cell>
        </row>
        <row r="511">
          <cell r="LQ511">
            <v>446683.59215088189</v>
          </cell>
          <cell r="LR511">
            <v>100</v>
          </cell>
          <cell r="LU511">
            <v>446683.59215088189</v>
          </cell>
          <cell r="LV511">
            <v>100</v>
          </cell>
        </row>
        <row r="512">
          <cell r="LQ512">
            <v>457088.18961479183</v>
          </cell>
          <cell r="LR512">
            <v>100</v>
          </cell>
          <cell r="LU512">
            <v>457088.18961479183</v>
          </cell>
          <cell r="LV512">
            <v>100</v>
          </cell>
        </row>
        <row r="513">
          <cell r="LQ513">
            <v>467735.1412871122</v>
          </cell>
          <cell r="LR513">
            <v>100</v>
          </cell>
          <cell r="LU513">
            <v>467735.1412871122</v>
          </cell>
          <cell r="LV513">
            <v>100</v>
          </cell>
        </row>
        <row r="514">
          <cell r="LQ514">
            <v>478630.09232255031</v>
          </cell>
          <cell r="LR514">
            <v>100</v>
          </cell>
          <cell r="LU514">
            <v>478630.09232255031</v>
          </cell>
          <cell r="LV514">
            <v>100</v>
          </cell>
        </row>
        <row r="515">
          <cell r="LQ515">
            <v>489778.81936835608</v>
          </cell>
          <cell r="LR515">
            <v>100</v>
          </cell>
          <cell r="LU515">
            <v>489778.81936835608</v>
          </cell>
          <cell r="LV515">
            <v>100</v>
          </cell>
        </row>
        <row r="516">
          <cell r="LQ516">
            <v>501187.23362718092</v>
          </cell>
          <cell r="LR516">
            <v>100</v>
          </cell>
          <cell r="LU516">
            <v>501187.23362718092</v>
          </cell>
          <cell r="LV516">
            <v>100</v>
          </cell>
        </row>
        <row r="517">
          <cell r="LQ517">
            <v>512861.38399127132</v>
          </cell>
          <cell r="LR517">
            <v>100</v>
          </cell>
          <cell r="LU517">
            <v>512861.38399127132</v>
          </cell>
          <cell r="LV517">
            <v>100</v>
          </cell>
        </row>
        <row r="518">
          <cell r="LQ518">
            <v>524807.46024967683</v>
          </cell>
          <cell r="LR518">
            <v>100</v>
          </cell>
          <cell r="LU518">
            <v>524807.46024967683</v>
          </cell>
          <cell r="LV518">
            <v>100</v>
          </cell>
        </row>
        <row r="519">
          <cell r="LQ519">
            <v>537031.79637015366</v>
          </cell>
          <cell r="LR519">
            <v>100</v>
          </cell>
          <cell r="LU519">
            <v>537031.79637015366</v>
          </cell>
          <cell r="LV519">
            <v>100</v>
          </cell>
        </row>
        <row r="520">
          <cell r="LQ520">
            <v>549540.87385752413</v>
          </cell>
          <cell r="LR520">
            <v>100</v>
          </cell>
          <cell r="LU520">
            <v>549540.87385752413</v>
          </cell>
          <cell r="LV520">
            <v>100</v>
          </cell>
        </row>
        <row r="521">
          <cell r="LQ521">
            <v>562341.32519024622</v>
          </cell>
          <cell r="LR521">
            <v>100</v>
          </cell>
          <cell r="LU521">
            <v>562341.32519024622</v>
          </cell>
          <cell r="LV521">
            <v>100</v>
          </cell>
        </row>
        <row r="522">
          <cell r="LQ522">
            <v>575439.93733705161</v>
          </cell>
          <cell r="LR522">
            <v>100</v>
          </cell>
          <cell r="LU522">
            <v>575439.93733705161</v>
          </cell>
          <cell r="LV522">
            <v>100</v>
          </cell>
        </row>
        <row r="523">
          <cell r="LQ523">
            <v>588843.6553554812</v>
          </cell>
          <cell r="LR523">
            <v>100</v>
          </cell>
          <cell r="LU523">
            <v>588843.6553554812</v>
          </cell>
          <cell r="LV523">
            <v>100</v>
          </cell>
        </row>
        <row r="524">
          <cell r="LQ524">
            <v>602559.58607424737</v>
          </cell>
          <cell r="LR524">
            <v>100</v>
          </cell>
          <cell r="LU524">
            <v>602559.58607424737</v>
          </cell>
          <cell r="LV524">
            <v>100</v>
          </cell>
        </row>
        <row r="525">
          <cell r="LQ525">
            <v>616595.00186136924</v>
          </cell>
          <cell r="LR525">
            <v>100</v>
          </cell>
          <cell r="LU525">
            <v>616595.00186136924</v>
          </cell>
          <cell r="LV525">
            <v>100</v>
          </cell>
        </row>
        <row r="526">
          <cell r="LQ526">
            <v>630957.34448007762</v>
          </cell>
          <cell r="LR526">
            <v>100</v>
          </cell>
          <cell r="LU526">
            <v>630957.34448007762</v>
          </cell>
          <cell r="LV526">
            <v>100</v>
          </cell>
        </row>
        <row r="527">
          <cell r="LQ527">
            <v>645654.2290345371</v>
          </cell>
          <cell r="LR527">
            <v>100</v>
          </cell>
          <cell r="LU527">
            <v>645654.2290345371</v>
          </cell>
          <cell r="LV527">
            <v>100</v>
          </cell>
        </row>
        <row r="528">
          <cell r="LQ528">
            <v>660693.44800747593</v>
          </cell>
          <cell r="LR528">
            <v>100</v>
          </cell>
          <cell r="LU528">
            <v>660693.44800747593</v>
          </cell>
          <cell r="LV528">
            <v>100</v>
          </cell>
        </row>
        <row r="529">
          <cell r="LQ529">
            <v>676082.97539185884</v>
          </cell>
          <cell r="LR529">
            <v>100</v>
          </cell>
          <cell r="LU529">
            <v>676082.97539185884</v>
          </cell>
          <cell r="LV529">
            <v>100</v>
          </cell>
        </row>
        <row r="530">
          <cell r="LQ530">
            <v>691830.97091880941</v>
          </cell>
          <cell r="LR530">
            <v>100</v>
          </cell>
          <cell r="LU530">
            <v>691830.97091880941</v>
          </cell>
          <cell r="LV530">
            <v>100</v>
          </cell>
        </row>
        <row r="531">
          <cell r="LQ531">
            <v>707945.7843840078</v>
          </cell>
          <cell r="LR531">
            <v>100</v>
          </cell>
          <cell r="LU531">
            <v>707945.7843840078</v>
          </cell>
          <cell r="LV531">
            <v>100</v>
          </cell>
        </row>
        <row r="532">
          <cell r="LQ532">
            <v>724435.96007485816</v>
          </cell>
          <cell r="LR532">
            <v>100</v>
          </cell>
          <cell r="LU532">
            <v>724435.96007485816</v>
          </cell>
          <cell r="LV532">
            <v>100</v>
          </cell>
        </row>
        <row r="533">
          <cell r="LQ533">
            <v>741310.24130078242</v>
          </cell>
          <cell r="LR533">
            <v>100</v>
          </cell>
          <cell r="LU533">
            <v>741310.24130078242</v>
          </cell>
          <cell r="LV533">
            <v>100</v>
          </cell>
        </row>
        <row r="534">
          <cell r="LQ534">
            <v>758577.57502904546</v>
          </cell>
          <cell r="LR534">
            <v>100</v>
          </cell>
          <cell r="LU534">
            <v>758577.57502904546</v>
          </cell>
          <cell r="LV534">
            <v>100</v>
          </cell>
        </row>
        <row r="535">
          <cell r="LQ535">
            <v>776247.11662854883</v>
          </cell>
          <cell r="LR535">
            <v>100</v>
          </cell>
          <cell r="LU535">
            <v>776247.11662854883</v>
          </cell>
          <cell r="LV535">
            <v>100</v>
          </cell>
        </row>
        <row r="536">
          <cell r="LQ536">
            <v>794328.23472413654</v>
          </cell>
          <cell r="LR536">
            <v>100</v>
          </cell>
          <cell r="LU536">
            <v>794328.23472413654</v>
          </cell>
          <cell r="LV536">
            <v>100</v>
          </cell>
        </row>
        <row r="537">
          <cell r="LQ537">
            <v>812830.51616395079</v>
          </cell>
          <cell r="LR537">
            <v>100</v>
          </cell>
          <cell r="LU537">
            <v>812830.51616395079</v>
          </cell>
          <cell r="LV537">
            <v>100</v>
          </cell>
        </row>
        <row r="538">
          <cell r="LQ538">
            <v>831763.77110251901</v>
          </cell>
          <cell r="LR538">
            <v>100</v>
          </cell>
          <cell r="LU538">
            <v>831763.77110251901</v>
          </cell>
          <cell r="LV538">
            <v>100</v>
          </cell>
        </row>
        <row r="539">
          <cell r="LQ539">
            <v>851138.03820222092</v>
          </cell>
          <cell r="LR539">
            <v>100</v>
          </cell>
          <cell r="LU539">
            <v>851138.03820222092</v>
          </cell>
          <cell r="LV539">
            <v>100</v>
          </cell>
        </row>
        <row r="540">
          <cell r="LQ540">
            <v>870963.58995591977</v>
          </cell>
          <cell r="LR540">
            <v>100</v>
          </cell>
          <cell r="LU540">
            <v>870963.58995591977</v>
          </cell>
          <cell r="LV540">
            <v>100</v>
          </cell>
        </row>
        <row r="541">
          <cell r="LQ541">
            <v>891250.93813358247</v>
          </cell>
          <cell r="LR541">
            <v>100</v>
          </cell>
          <cell r="LU541">
            <v>891250.93813358247</v>
          </cell>
          <cell r="LV541">
            <v>100</v>
          </cell>
        </row>
        <row r="542">
          <cell r="LQ542">
            <v>912010.83935574279</v>
          </cell>
          <cell r="LR542">
            <v>100</v>
          </cell>
          <cell r="LU542">
            <v>912010.83935574279</v>
          </cell>
          <cell r="LV542">
            <v>100</v>
          </cell>
        </row>
        <row r="543">
          <cell r="LQ543">
            <v>933254.30079682008</v>
          </cell>
          <cell r="LR543">
            <v>100</v>
          </cell>
          <cell r="LU543">
            <v>933254.30079682008</v>
          </cell>
          <cell r="LV543">
            <v>100</v>
          </cell>
        </row>
        <row r="544">
          <cell r="LQ544">
            <v>954992.58602126094</v>
          </cell>
          <cell r="LR544">
            <v>100</v>
          </cell>
          <cell r="LU544">
            <v>954992.58602126094</v>
          </cell>
          <cell r="LV544">
            <v>100</v>
          </cell>
        </row>
        <row r="545">
          <cell r="LQ545">
            <v>977237.22095560899</v>
          </cell>
          <cell r="LR545">
            <v>100</v>
          </cell>
          <cell r="LU545">
            <v>977237.22095560899</v>
          </cell>
          <cell r="LV545">
            <v>100</v>
          </cell>
        </row>
        <row r="546">
          <cell r="LQ546">
            <v>999999.99999979523</v>
          </cell>
          <cell r="LR546">
            <v>100</v>
          </cell>
          <cell r="LU546">
            <v>999999.99999979523</v>
          </cell>
          <cell r="LV546">
            <v>100</v>
          </cell>
        </row>
        <row r="547">
          <cell r="LQ547">
            <v>1023292.9922805427</v>
          </cell>
          <cell r="LR547">
            <v>100</v>
          </cell>
          <cell r="LU547">
            <v>1023292.9922805427</v>
          </cell>
          <cell r="LV547">
            <v>100</v>
          </cell>
        </row>
        <row r="548">
          <cell r="LQ548">
            <v>1047128.5480506831</v>
          </cell>
          <cell r="LR548">
            <v>100</v>
          </cell>
          <cell r="LU548">
            <v>1047128.5480506831</v>
          </cell>
          <cell r="LV548">
            <v>100</v>
          </cell>
        </row>
        <row r="549">
          <cell r="LQ549">
            <v>1071519.3052373847</v>
          </cell>
          <cell r="LR549">
            <v>100</v>
          </cell>
          <cell r="LU549">
            <v>1071519.3052373847</v>
          </cell>
          <cell r="LV549">
            <v>100</v>
          </cell>
        </row>
        <row r="550">
          <cell r="LQ550">
            <v>1096478.1961429601</v>
          </cell>
          <cell r="LR550">
            <v>100</v>
          </cell>
          <cell r="LU550">
            <v>1096478.1961429601</v>
          </cell>
          <cell r="LV550">
            <v>100</v>
          </cell>
        </row>
        <row r="551">
          <cell r="LQ551">
            <v>1122018.4543017331</v>
          </cell>
          <cell r="LR551">
            <v>100</v>
          </cell>
          <cell r="LU551">
            <v>1122018.4543017331</v>
          </cell>
          <cell r="LV551">
            <v>100</v>
          </cell>
        </row>
        <row r="552">
          <cell r="LQ552">
            <v>1148153.6214966469</v>
          </cell>
          <cell r="LR552">
            <v>100</v>
          </cell>
          <cell r="LU552">
            <v>1148153.6214966469</v>
          </cell>
          <cell r="LV552">
            <v>100</v>
          </cell>
        </row>
        <row r="553">
          <cell r="LQ553">
            <v>1174897.5549392861</v>
          </cell>
          <cell r="LR553">
            <v>100</v>
          </cell>
          <cell r="LU553">
            <v>1174897.5549392861</v>
          </cell>
          <cell r="LV553">
            <v>100</v>
          </cell>
        </row>
        <row r="554">
          <cell r="LQ554">
            <v>1202264.4346171657</v>
          </cell>
          <cell r="LR554">
            <v>100</v>
          </cell>
          <cell r="LU554">
            <v>1202264.4346171657</v>
          </cell>
          <cell r="LV554">
            <v>100</v>
          </cell>
        </row>
        <row r="555">
          <cell r="LQ555">
            <v>1230268.7708121287</v>
          </cell>
          <cell r="LR555">
            <v>100</v>
          </cell>
          <cell r="LU555">
            <v>1230268.7708121287</v>
          </cell>
          <cell r="LV555">
            <v>100</v>
          </cell>
        </row>
        <row r="556">
          <cell r="LQ556">
            <v>1258925.4117939083</v>
          </cell>
          <cell r="LR556">
            <v>100</v>
          </cell>
          <cell r="LU556">
            <v>1258925.4117939083</v>
          </cell>
          <cell r="LV556">
            <v>100</v>
          </cell>
        </row>
        <row r="557">
          <cell r="LQ557">
            <v>1288249.5516928688</v>
          </cell>
          <cell r="LR557">
            <v>100</v>
          </cell>
          <cell r="LU557">
            <v>1288249.5516928688</v>
          </cell>
          <cell r="LV557">
            <v>100</v>
          </cell>
        </row>
        <row r="558">
          <cell r="LQ558">
            <v>1318256.738556138</v>
          </cell>
          <cell r="LR558">
            <v>100</v>
          </cell>
          <cell r="LU558">
            <v>1318256.738556138</v>
          </cell>
          <cell r="LV558">
            <v>100</v>
          </cell>
        </row>
        <row r="559">
          <cell r="LQ559">
            <v>1348962.8825913756</v>
          </cell>
          <cell r="LR559">
            <v>100</v>
          </cell>
          <cell r="LU559">
            <v>1348962.8825913756</v>
          </cell>
          <cell r="LV559">
            <v>100</v>
          </cell>
        </row>
        <row r="560">
          <cell r="LQ560">
            <v>1380384.2646026004</v>
          </cell>
          <cell r="LR560">
            <v>100</v>
          </cell>
          <cell r="LU560">
            <v>1380384.2646026004</v>
          </cell>
          <cell r="LV560">
            <v>100</v>
          </cell>
        </row>
        <row r="561">
          <cell r="LQ561">
            <v>1412537.5446224629</v>
          </cell>
          <cell r="LR561">
            <v>100</v>
          </cell>
          <cell r="LU561">
            <v>1412537.5446224629</v>
          </cell>
          <cell r="LV561">
            <v>100</v>
          </cell>
        </row>
        <row r="562">
          <cell r="LQ562">
            <v>1445439.770745632</v>
          </cell>
          <cell r="LR562">
            <v>100</v>
          </cell>
          <cell r="LU562">
            <v>1445439.770745632</v>
          </cell>
          <cell r="LV562">
            <v>100</v>
          </cell>
        </row>
        <row r="563">
          <cell r="LQ563">
            <v>1479108.3881679047</v>
          </cell>
          <cell r="LR563">
            <v>100</v>
          </cell>
          <cell r="LU563">
            <v>1479108.3881679047</v>
          </cell>
          <cell r="LV563">
            <v>100</v>
          </cell>
        </row>
        <row r="564">
          <cell r="LQ564">
            <v>1513561.2484358957</v>
          </cell>
          <cell r="LR564">
            <v>100</v>
          </cell>
          <cell r="LU564">
            <v>1513561.2484358957</v>
          </cell>
          <cell r="LV564">
            <v>100</v>
          </cell>
        </row>
        <row r="565">
          <cell r="LQ565">
            <v>1548816.6189121613</v>
          </cell>
          <cell r="LR565">
            <v>100</v>
          </cell>
          <cell r="LU565">
            <v>1548816.6189121613</v>
          </cell>
          <cell r="LV565">
            <v>100</v>
          </cell>
        </row>
        <row r="566">
          <cell r="LQ566">
            <v>1584893.1924607859</v>
          </cell>
          <cell r="LR566">
            <v>100</v>
          </cell>
          <cell r="LU566">
            <v>1584893.1924607859</v>
          </cell>
          <cell r="LV566">
            <v>100</v>
          </cell>
        </row>
        <row r="567">
          <cell r="LQ567">
            <v>1621810.0973585974</v>
          </cell>
          <cell r="LR567">
            <v>100</v>
          </cell>
          <cell r="LU567">
            <v>1621810.0973585974</v>
          </cell>
          <cell r="LV567">
            <v>100</v>
          </cell>
        </row>
        <row r="568">
          <cell r="LQ568">
            <v>1659586.9074372202</v>
          </cell>
          <cell r="LR568">
            <v>100</v>
          </cell>
          <cell r="LU568">
            <v>1659586.9074372202</v>
          </cell>
          <cell r="LV568">
            <v>100</v>
          </cell>
        </row>
        <row r="569">
          <cell r="LQ569">
            <v>1698243.6524613928</v>
          </cell>
          <cell r="LR569">
            <v>100</v>
          </cell>
          <cell r="LU569">
            <v>1698243.6524613928</v>
          </cell>
          <cell r="LV569">
            <v>100</v>
          </cell>
        </row>
        <row r="570">
          <cell r="LQ570">
            <v>1737800.8287490157</v>
          </cell>
          <cell r="LR570">
            <v>100</v>
          </cell>
          <cell r="LU570">
            <v>1737800.8287490157</v>
          </cell>
          <cell r="LV570">
            <v>100</v>
          </cell>
        </row>
        <row r="571">
          <cell r="LQ571">
            <v>1778279.4100385576</v>
          </cell>
          <cell r="LR571">
            <v>100</v>
          </cell>
          <cell r="LU571">
            <v>1778279.4100385576</v>
          </cell>
          <cell r="LV571">
            <v>100</v>
          </cell>
        </row>
        <row r="572">
          <cell r="LQ572">
            <v>1819700.8586096095</v>
          </cell>
          <cell r="LR572">
            <v>100</v>
          </cell>
          <cell r="LU572">
            <v>1819700.8586096095</v>
          </cell>
          <cell r="LV572">
            <v>100</v>
          </cell>
        </row>
        <row r="573">
          <cell r="LQ573">
            <v>1862087.1366624846</v>
          </cell>
          <cell r="LR573">
            <v>100</v>
          </cell>
          <cell r="LU573">
            <v>1862087.1366624846</v>
          </cell>
          <cell r="LV573">
            <v>100</v>
          </cell>
        </row>
        <row r="574">
          <cell r="LQ574">
            <v>1905460.717962852</v>
          </cell>
          <cell r="LR574">
            <v>100</v>
          </cell>
          <cell r="LU574">
            <v>1905460.717962852</v>
          </cell>
          <cell r="LV574">
            <v>100</v>
          </cell>
        </row>
        <row r="575">
          <cell r="LQ575">
            <v>1949844.5997576441</v>
          </cell>
          <cell r="LR575">
            <v>100</v>
          </cell>
          <cell r="LU575">
            <v>1949844.5997576441</v>
          </cell>
          <cell r="LV575">
            <v>100</v>
          </cell>
        </row>
        <row r="576">
          <cell r="LQ576">
            <v>1995262.3149684689</v>
          </cell>
          <cell r="LR576">
            <v>100</v>
          </cell>
          <cell r="LU576">
            <v>1995262.3149684689</v>
          </cell>
          <cell r="LV576">
            <v>100</v>
          </cell>
        </row>
        <row r="577">
          <cell r="LQ577">
            <v>2041737.9446691088</v>
          </cell>
          <cell r="LR577">
            <v>100</v>
          </cell>
          <cell r="LU577">
            <v>2041737.9446691088</v>
          </cell>
          <cell r="LV577">
            <v>100</v>
          </cell>
        </row>
        <row r="578">
          <cell r="LQ578">
            <v>2089296.1308536089</v>
          </cell>
          <cell r="LR578">
            <v>100</v>
          </cell>
          <cell r="LU578">
            <v>2089296.1308536089</v>
          </cell>
          <cell r="LV578">
            <v>100</v>
          </cell>
        </row>
        <row r="579">
          <cell r="LQ579">
            <v>2137962.0895017954</v>
          </cell>
          <cell r="LR579">
            <v>100</v>
          </cell>
          <cell r="LU579">
            <v>2137962.0895017954</v>
          </cell>
          <cell r="LV579">
            <v>100</v>
          </cell>
        </row>
        <row r="580">
          <cell r="LQ580">
            <v>2187761.6239491012</v>
          </cell>
          <cell r="LR580">
            <v>100</v>
          </cell>
          <cell r="LU580">
            <v>2187761.6239491012</v>
          </cell>
          <cell r="LV580">
            <v>100</v>
          </cell>
        </row>
        <row r="581">
          <cell r="LQ581">
            <v>2238721.1385678779</v>
          </cell>
          <cell r="LR581">
            <v>100</v>
          </cell>
          <cell r="LU581">
            <v>2238721.1385678779</v>
          </cell>
          <cell r="LV581">
            <v>100</v>
          </cell>
        </row>
        <row r="582">
          <cell r="LQ582">
            <v>2290867.6527673001</v>
          </cell>
          <cell r="LR582">
            <v>100</v>
          </cell>
          <cell r="LU582">
            <v>2290867.6527673001</v>
          </cell>
          <cell r="LV582">
            <v>100</v>
          </cell>
        </row>
        <row r="583">
          <cell r="LQ583">
            <v>2344228.8153194422</v>
          </cell>
          <cell r="LR583">
            <v>100</v>
          </cell>
          <cell r="LU583">
            <v>2344228.8153194422</v>
          </cell>
          <cell r="LV583">
            <v>100</v>
          </cell>
        </row>
        <row r="584">
          <cell r="LQ584">
            <v>2398832.9190189992</v>
          </cell>
          <cell r="LR584">
            <v>100</v>
          </cell>
          <cell r="LU584">
            <v>2398832.9190189992</v>
          </cell>
          <cell r="LV584">
            <v>100</v>
          </cell>
        </row>
        <row r="585">
          <cell r="LQ585">
            <v>2454708.9156845231</v>
          </cell>
          <cell r="LR585">
            <v>100</v>
          </cell>
          <cell r="LU585">
            <v>2454708.9156845231</v>
          </cell>
          <cell r="LV585">
            <v>100</v>
          </cell>
        </row>
        <row r="586">
          <cell r="LQ586">
            <v>2511886.4315090608</v>
          </cell>
          <cell r="LR586">
            <v>100</v>
          </cell>
          <cell r="LU586">
            <v>2511886.4315090608</v>
          </cell>
          <cell r="LV586">
            <v>100</v>
          </cell>
        </row>
        <row r="587">
          <cell r="LQ587">
            <v>2570395.7827683366</v>
          </cell>
          <cell r="LR587">
            <v>100</v>
          </cell>
          <cell r="LU587">
            <v>2570395.7827683366</v>
          </cell>
          <cell r="LV587">
            <v>100</v>
          </cell>
        </row>
        <row r="588">
          <cell r="LQ588">
            <v>2630267.9918948421</v>
          </cell>
          <cell r="LR588">
            <v>100</v>
          </cell>
          <cell r="LU588">
            <v>2630267.9918948421</v>
          </cell>
          <cell r="LV588">
            <v>100</v>
          </cell>
        </row>
        <row r="589">
          <cell r="LQ589">
            <v>2691534.8039263631</v>
          </cell>
          <cell r="LR589">
            <v>100</v>
          </cell>
          <cell r="LU589">
            <v>2691534.8039263631</v>
          </cell>
          <cell r="LV589">
            <v>100</v>
          </cell>
        </row>
        <row r="590">
          <cell r="LQ590">
            <v>2754228.7033375958</v>
          </cell>
          <cell r="LR590">
            <v>100</v>
          </cell>
          <cell r="LU590">
            <v>2754228.7033375958</v>
          </cell>
          <cell r="LV590">
            <v>100</v>
          </cell>
        </row>
        <row r="591">
          <cell r="LQ591">
            <v>2818382.9312638696</v>
          </cell>
          <cell r="LR591">
            <v>100</v>
          </cell>
          <cell r="LU591">
            <v>2818382.9312638696</v>
          </cell>
          <cell r="LV591">
            <v>100</v>
          </cell>
        </row>
        <row r="592">
          <cell r="LQ592">
            <v>2884031.5031259414</v>
          </cell>
          <cell r="LR592">
            <v>100</v>
          </cell>
          <cell r="LU592">
            <v>2884031.5031259414</v>
          </cell>
          <cell r="LV592">
            <v>100</v>
          </cell>
        </row>
        <row r="593">
          <cell r="LQ593">
            <v>2951209.2266657106</v>
          </cell>
          <cell r="LR593">
            <v>100</v>
          </cell>
          <cell r="LU593">
            <v>2951209.2266657106</v>
          </cell>
          <cell r="LV593">
            <v>100</v>
          </cell>
        </row>
        <row r="594">
          <cell r="LQ594">
            <v>3019951.7204013248</v>
          </cell>
          <cell r="LR594">
            <v>100</v>
          </cell>
          <cell r="LU594">
            <v>3019951.7204013248</v>
          </cell>
          <cell r="LV594">
            <v>100</v>
          </cell>
        </row>
        <row r="595">
          <cell r="LQ595">
            <v>3090295.4325128831</v>
          </cell>
          <cell r="LR595">
            <v>100</v>
          </cell>
          <cell r="LU595">
            <v>3090295.4325128831</v>
          </cell>
          <cell r="LV595">
            <v>100</v>
          </cell>
        </row>
        <row r="596">
          <cell r="LQ596">
            <v>3162277.660167655</v>
          </cell>
          <cell r="LR596">
            <v>100</v>
          </cell>
          <cell r="LU596">
            <v>3162277.660167655</v>
          </cell>
          <cell r="LV596">
            <v>100</v>
          </cell>
        </row>
        <row r="597">
          <cell r="LQ597">
            <v>3235936.569295547</v>
          </cell>
          <cell r="LR597">
            <v>100</v>
          </cell>
          <cell r="LU597">
            <v>3235936.569295547</v>
          </cell>
          <cell r="LV597">
            <v>100</v>
          </cell>
        </row>
        <row r="598">
          <cell r="LQ598">
            <v>3311311.214825152</v>
          </cell>
          <cell r="LR598">
            <v>100</v>
          </cell>
          <cell r="LU598">
            <v>3311311.214825152</v>
          </cell>
          <cell r="LV598">
            <v>100</v>
          </cell>
        </row>
        <row r="599">
          <cell r="LQ599">
            <v>3388441.5613912484</v>
          </cell>
          <cell r="LR599">
            <v>100</v>
          </cell>
          <cell r="LU599">
            <v>3388441.5613912484</v>
          </cell>
          <cell r="LV599">
            <v>100</v>
          </cell>
        </row>
        <row r="600">
          <cell r="LQ600">
            <v>3467368.5045245206</v>
          </cell>
          <cell r="LR600">
            <v>100</v>
          </cell>
          <cell r="LU600">
            <v>3467368.5045245206</v>
          </cell>
          <cell r="LV600">
            <v>100</v>
          </cell>
        </row>
        <row r="601">
          <cell r="LQ601">
            <v>3548133.8923349464</v>
          </cell>
          <cell r="LR601">
            <v>100</v>
          </cell>
          <cell r="LU601">
            <v>3548133.8923349464</v>
          </cell>
          <cell r="LV601">
            <v>100</v>
          </cell>
        </row>
        <row r="602">
          <cell r="LQ602">
            <v>3630780.5477001863</v>
          </cell>
          <cell r="LR602">
            <v>100</v>
          </cell>
          <cell r="LU602">
            <v>3630780.5477001863</v>
          </cell>
          <cell r="LV602">
            <v>100</v>
          </cell>
        </row>
        <row r="603">
          <cell r="LQ603">
            <v>3715352.2909708717</v>
          </cell>
          <cell r="LR603">
            <v>100</v>
          </cell>
          <cell r="LU603">
            <v>3715352.2909708717</v>
          </cell>
          <cell r="LV603">
            <v>100</v>
          </cell>
        </row>
        <row r="604">
          <cell r="LQ604">
            <v>3801893.9632047382</v>
          </cell>
          <cell r="LR604">
            <v>100</v>
          </cell>
          <cell r="LU604">
            <v>3801893.9632047382</v>
          </cell>
          <cell r="LV604">
            <v>100</v>
          </cell>
        </row>
        <row r="605">
          <cell r="LQ605">
            <v>3890451.4499419183</v>
          </cell>
          <cell r="LR605">
            <v>100</v>
          </cell>
          <cell r="LU605">
            <v>3890451.4499419183</v>
          </cell>
          <cell r="LV605">
            <v>100</v>
          </cell>
        </row>
        <row r="606">
          <cell r="LQ606">
            <v>3981071.7055340637</v>
          </cell>
          <cell r="LR606">
            <v>100</v>
          </cell>
          <cell r="LU606">
            <v>3981071.7055340637</v>
          </cell>
          <cell r="LV606">
            <v>100</v>
          </cell>
        </row>
        <row r="607">
          <cell r="LQ607">
            <v>4073802.7780401972</v>
          </cell>
          <cell r="LR607">
            <v>100</v>
          </cell>
          <cell r="LU607">
            <v>4073802.7780401972</v>
          </cell>
          <cell r="LV607">
            <v>100</v>
          </cell>
        </row>
        <row r="608">
          <cell r="LQ608">
            <v>4168693.8347023944</v>
          </cell>
          <cell r="LR608">
            <v>100</v>
          </cell>
          <cell r="LU608">
            <v>4168693.8347023944</v>
          </cell>
          <cell r="LV608">
            <v>100</v>
          </cell>
        </row>
        <row r="609">
          <cell r="LQ609">
            <v>4265795.1880149515</v>
          </cell>
          <cell r="LR609">
            <v>100</v>
          </cell>
          <cell r="LU609">
            <v>4265795.1880149515</v>
          </cell>
          <cell r="LV609">
            <v>100</v>
          </cell>
        </row>
        <row r="610">
          <cell r="LQ610">
            <v>4365158.3224006621</v>
          </cell>
          <cell r="LR610">
            <v>100</v>
          </cell>
          <cell r="LU610">
            <v>4365158.3224006621</v>
          </cell>
          <cell r="LV610">
            <v>100</v>
          </cell>
        </row>
        <row r="611">
          <cell r="LQ611">
            <v>4466835.9215086093</v>
          </cell>
          <cell r="LR611">
            <v>100</v>
          </cell>
          <cell r="LU611">
            <v>4466835.9215086093</v>
          </cell>
          <cell r="LV611">
            <v>100</v>
          </cell>
        </row>
        <row r="612">
          <cell r="LQ612">
            <v>4570881.8961477047</v>
          </cell>
          <cell r="LR612">
            <v>100</v>
          </cell>
          <cell r="LU612">
            <v>4570881.8961477047</v>
          </cell>
          <cell r="LV612">
            <v>100</v>
          </cell>
        </row>
        <row r="613">
          <cell r="LQ613">
            <v>4677351.4128709026</v>
          </cell>
          <cell r="LR613">
            <v>100</v>
          </cell>
          <cell r="LU613">
            <v>4677351.4128709026</v>
          </cell>
          <cell r="LV613">
            <v>100</v>
          </cell>
        </row>
        <row r="614">
          <cell r="LQ614">
            <v>4786300.9232252873</v>
          </cell>
          <cell r="LR614">
            <v>100</v>
          </cell>
          <cell r="LU614">
            <v>4786300.9232252873</v>
          </cell>
          <cell r="LV614">
            <v>100</v>
          </cell>
        </row>
        <row r="615">
          <cell r="LQ615">
            <v>4897788.1936833402</v>
          </cell>
          <cell r="LR615">
            <v>100</v>
          </cell>
          <cell r="LU615">
            <v>4897788.1936833402</v>
          </cell>
          <cell r="LV615">
            <v>100</v>
          </cell>
        </row>
        <row r="616">
          <cell r="LQ616">
            <v>5011872.3362715738</v>
          </cell>
          <cell r="LR616">
            <v>100</v>
          </cell>
          <cell r="LU616">
            <v>5011872.3362715738</v>
          </cell>
          <cell r="LV616">
            <v>100</v>
          </cell>
        </row>
        <row r="617">
          <cell r="LQ617">
            <v>5128613.8399124723</v>
          </cell>
          <cell r="LR617">
            <v>100</v>
          </cell>
          <cell r="LU617">
            <v>5128613.8399124723</v>
          </cell>
          <cell r="LV617">
            <v>100</v>
          </cell>
        </row>
        <row r="618">
          <cell r="LQ618">
            <v>5248074.6024965318</v>
          </cell>
          <cell r="LR618">
            <v>100</v>
          </cell>
          <cell r="LU618">
            <v>5248074.6024965318</v>
          </cell>
          <cell r="LV618">
            <v>100</v>
          </cell>
        </row>
        <row r="619">
          <cell r="LQ619">
            <v>5370317.9637012947</v>
          </cell>
          <cell r="LR619">
            <v>100</v>
          </cell>
          <cell r="LU619">
            <v>5370317.9637012947</v>
          </cell>
          <cell r="LV619">
            <v>100</v>
          </cell>
        </row>
        <row r="620">
          <cell r="LQ620">
            <v>5495408.7385749836</v>
          </cell>
          <cell r="LR620">
            <v>100</v>
          </cell>
          <cell r="LU620">
            <v>5495408.7385749836</v>
          </cell>
          <cell r="LV620">
            <v>100</v>
          </cell>
        </row>
        <row r="621">
          <cell r="LQ621">
            <v>5623413.2519021994</v>
          </cell>
          <cell r="LR621">
            <v>100</v>
          </cell>
          <cell r="LU621">
            <v>5623413.2519021994</v>
          </cell>
          <cell r="LV621">
            <v>100</v>
          </cell>
        </row>
        <row r="622">
          <cell r="LQ622">
            <v>5754399.3733702572</v>
          </cell>
          <cell r="LR622">
            <v>100</v>
          </cell>
          <cell r="LU622">
            <v>5754399.3733702572</v>
          </cell>
          <cell r="LV622">
            <v>100</v>
          </cell>
        </row>
        <row r="623">
          <cell r="LQ623">
            <v>5888436.5535545461</v>
          </cell>
          <cell r="LR623">
            <v>100</v>
          </cell>
          <cell r="LU623">
            <v>5888436.5535545461</v>
          </cell>
          <cell r="LV623">
            <v>100</v>
          </cell>
        </row>
        <row r="624">
          <cell r="LQ624">
            <v>6025595.860742202</v>
          </cell>
          <cell r="LR624">
            <v>100</v>
          </cell>
          <cell r="LU624">
            <v>6025595.860742202</v>
          </cell>
          <cell r="LV624">
            <v>100</v>
          </cell>
        </row>
        <row r="625">
          <cell r="LQ625">
            <v>6165950.0186134027</v>
          </cell>
          <cell r="LR625">
            <v>100</v>
          </cell>
          <cell r="LU625">
            <v>6165950.0186134027</v>
          </cell>
          <cell r="LV625">
            <v>100</v>
          </cell>
        </row>
        <row r="626">
          <cell r="LQ626">
            <v>6309573.4448004914</v>
          </cell>
          <cell r="LR626">
            <v>100</v>
          </cell>
          <cell r="LU626">
            <v>6309573.4448004914</v>
          </cell>
          <cell r="LV626">
            <v>100</v>
          </cell>
        </row>
        <row r="627">
          <cell r="LQ627">
            <v>6456542.2903450802</v>
          </cell>
          <cell r="LR627">
            <v>100</v>
          </cell>
          <cell r="LU627">
            <v>6456542.2903450802</v>
          </cell>
          <cell r="LV627">
            <v>100</v>
          </cell>
        </row>
        <row r="628">
          <cell r="LQ628">
            <v>6606934.4800744494</v>
          </cell>
          <cell r="LR628">
            <v>100</v>
          </cell>
          <cell r="LU628">
            <v>6606934.4800744494</v>
          </cell>
          <cell r="LV628">
            <v>100</v>
          </cell>
        </row>
        <row r="629">
          <cell r="LQ629">
            <v>6760829.7539182715</v>
          </cell>
          <cell r="LR629">
            <v>100</v>
          </cell>
          <cell r="LU629">
            <v>6760829.7539182715</v>
          </cell>
          <cell r="LV629">
            <v>100</v>
          </cell>
        </row>
        <row r="630">
          <cell r="LQ630">
            <v>6918309.7091877824</v>
          </cell>
          <cell r="LR630">
            <v>100</v>
          </cell>
          <cell r="LU630">
            <v>6918309.7091877824</v>
          </cell>
          <cell r="LV630">
            <v>100</v>
          </cell>
        </row>
        <row r="631">
          <cell r="LQ631">
            <v>7079457.843839759</v>
          </cell>
          <cell r="LR631">
            <v>100</v>
          </cell>
          <cell r="LU631">
            <v>7079457.843839759</v>
          </cell>
          <cell r="LV631">
            <v>100</v>
          </cell>
        </row>
        <row r="632">
          <cell r="LQ632">
            <v>7244359.6007482419</v>
          </cell>
          <cell r="LR632">
            <v>100</v>
          </cell>
          <cell r="LU632">
            <v>7244359.6007482419</v>
          </cell>
          <cell r="LV632">
            <v>100</v>
          </cell>
        </row>
        <row r="633">
          <cell r="LQ633">
            <v>7413102.4130074773</v>
          </cell>
          <cell r="LR633">
            <v>100</v>
          </cell>
          <cell r="LU633">
            <v>7413102.4130074773</v>
          </cell>
          <cell r="LV633">
            <v>100</v>
          </cell>
        </row>
        <row r="634">
          <cell r="LQ634">
            <v>7585775.7502901126</v>
          </cell>
          <cell r="LR634">
            <v>100</v>
          </cell>
          <cell r="LU634">
            <v>7585775.7502901126</v>
          </cell>
          <cell r="LV634">
            <v>100</v>
          </cell>
        </row>
        <row r="635">
          <cell r="LQ635">
            <v>7762471.1662851516</v>
          </cell>
          <cell r="LR635">
            <v>100</v>
          </cell>
          <cell r="LU635">
            <v>7762471.1662851516</v>
          </cell>
          <cell r="LV635">
            <v>100</v>
          </cell>
        </row>
        <row r="636">
          <cell r="LQ636">
            <v>7943282.3472409938</v>
          </cell>
          <cell r="LR636">
            <v>100</v>
          </cell>
          <cell r="LU636">
            <v>7943282.3472409938</v>
          </cell>
          <cell r="LV636">
            <v>100</v>
          </cell>
        </row>
        <row r="637">
          <cell r="LQ637">
            <v>8128305.1616391279</v>
          </cell>
          <cell r="LR637">
            <v>100</v>
          </cell>
          <cell r="LU637">
            <v>8128305.1616391279</v>
          </cell>
          <cell r="LV637">
            <v>100</v>
          </cell>
        </row>
        <row r="638">
          <cell r="LQ638">
            <v>8317637.7110248012</v>
          </cell>
          <cell r="LR638">
            <v>100</v>
          </cell>
          <cell r="LU638">
            <v>8317637.7110248012</v>
          </cell>
          <cell r="LV638">
            <v>100</v>
          </cell>
        </row>
        <row r="639">
          <cell r="LQ639">
            <v>8511380.3820216134</v>
          </cell>
          <cell r="LR639">
            <v>100</v>
          </cell>
          <cell r="LU639">
            <v>8511380.3820216134</v>
          </cell>
          <cell r="LV639">
            <v>100</v>
          </cell>
        </row>
        <row r="640">
          <cell r="LQ640">
            <v>8709635.8995586205</v>
          </cell>
          <cell r="LR640">
            <v>100</v>
          </cell>
          <cell r="LU640">
            <v>8709635.8995586205</v>
          </cell>
          <cell r="LV640">
            <v>100</v>
          </cell>
        </row>
        <row r="641">
          <cell r="LQ641">
            <v>8912509.3813352175</v>
          </cell>
          <cell r="LR641">
            <v>100</v>
          </cell>
          <cell r="LU641">
            <v>8912509.3813352175</v>
          </cell>
          <cell r="LV641">
            <v>100</v>
          </cell>
        </row>
        <row r="642">
          <cell r="LQ642">
            <v>9120108.3935568053</v>
          </cell>
          <cell r="LR642">
            <v>100</v>
          </cell>
          <cell r="LU642">
            <v>9120108.3935568053</v>
          </cell>
          <cell r="LV642">
            <v>100</v>
          </cell>
        </row>
        <row r="643">
          <cell r="LQ643">
            <v>9332543.0079675652</v>
          </cell>
          <cell r="LR643">
            <v>100</v>
          </cell>
          <cell r="LU643">
            <v>9332543.0079675652</v>
          </cell>
          <cell r="LV643">
            <v>100</v>
          </cell>
        </row>
        <row r="644">
          <cell r="LQ644">
            <v>9549925.8602119591</v>
          </cell>
          <cell r="LR644">
            <v>100</v>
          </cell>
          <cell r="LU644">
            <v>9549925.8602119591</v>
          </cell>
          <cell r="LV644">
            <v>100</v>
          </cell>
        </row>
        <row r="645">
          <cell r="LQ645">
            <v>9772372.2095556483</v>
          </cell>
          <cell r="LR645">
            <v>100</v>
          </cell>
          <cell r="LU645">
            <v>9772372.2095556483</v>
          </cell>
          <cell r="LV645">
            <v>100</v>
          </cell>
        </row>
        <row r="646">
          <cell r="LQ646">
            <v>9999999.9999974836</v>
          </cell>
          <cell r="LR646">
            <v>100</v>
          </cell>
          <cell r="LU646">
            <v>9999999.9999974836</v>
          </cell>
          <cell r="LV646">
            <v>100</v>
          </cell>
        </row>
        <row r="1689">
          <cell r="S1689" t="e">
            <v>#N/A</v>
          </cell>
          <cell r="AR1689" t="str">
            <v>Maas</v>
          </cell>
          <cell r="JN1689">
            <v>46</v>
          </cell>
          <cell r="KS1689" t="e">
            <v>#N/A</v>
          </cell>
          <cell r="LH1689" t="e">
            <v>#N/A</v>
          </cell>
        </row>
        <row r="1690">
          <cell r="S1690">
            <v>8.9</v>
          </cell>
          <cell r="JN1690">
            <v>9</v>
          </cell>
          <cell r="KS1690">
            <v>194.23079678453581</v>
          </cell>
          <cell r="LH1690">
            <v>97.115398392267906</v>
          </cell>
        </row>
        <row r="1691">
          <cell r="S1691">
            <v>5</v>
          </cell>
          <cell r="JN1691">
            <v>10</v>
          </cell>
          <cell r="KS1691" t="e">
            <v>#N/A</v>
          </cell>
          <cell r="LH1691" t="e">
            <v>#N/A</v>
          </cell>
        </row>
        <row r="1692">
          <cell r="S1692" t="e">
            <v>#N/A</v>
          </cell>
          <cell r="JN1692">
            <v>50</v>
          </cell>
          <cell r="KS1692" t="e">
            <v>#N/A</v>
          </cell>
          <cell r="LH1692" t="e">
            <v>#N/A</v>
          </cell>
        </row>
        <row r="1772">
          <cell r="S1772">
            <v>23.45</v>
          </cell>
          <cell r="AR1772" t="str">
            <v>IJzer</v>
          </cell>
          <cell r="JP1772">
            <v>60</v>
          </cell>
          <cell r="KY1772">
            <v>496.63208079085382</v>
          </cell>
        </row>
        <row r="1773">
          <cell r="S1773" t="e">
            <v>#N/A</v>
          </cell>
          <cell r="JP1773">
            <v>10</v>
          </cell>
          <cell r="KY1773" t="e">
            <v>#N/A</v>
          </cell>
        </row>
        <row r="1774">
          <cell r="S1774">
            <v>11.4</v>
          </cell>
          <cell r="JP1774">
            <v>26</v>
          </cell>
          <cell r="KY1774">
            <v>451.30525560200874</v>
          </cell>
        </row>
        <row r="1775">
          <cell r="S1775">
            <v>17.18</v>
          </cell>
          <cell r="JP1775">
            <v>17</v>
          </cell>
          <cell r="KY1775">
            <v>348.57699307924588</v>
          </cell>
        </row>
        <row r="1776">
          <cell r="S1776">
            <v>1</v>
          </cell>
          <cell r="JP1776">
            <v>1</v>
          </cell>
          <cell r="KY1776" t="e">
            <v>#N/A</v>
          </cell>
        </row>
        <row r="1777">
          <cell r="S1777">
            <v>20.74</v>
          </cell>
          <cell r="JP1777">
            <v>54</v>
          </cell>
          <cell r="KY1777">
            <v>475.62152824217094</v>
          </cell>
        </row>
        <row r="1778">
          <cell r="S1778">
            <v>2.74</v>
          </cell>
          <cell r="JP1778">
            <v>2</v>
          </cell>
          <cell r="KY1778">
            <v>367.34780117363545</v>
          </cell>
        </row>
        <row r="1779">
          <cell r="S1779" t="e">
            <v>#N/A</v>
          </cell>
          <cell r="JP1779">
            <v>8</v>
          </cell>
          <cell r="KY1779" t="e">
            <v>#N/A</v>
          </cell>
        </row>
        <row r="1780">
          <cell r="S1780">
            <v>16.43</v>
          </cell>
          <cell r="JP1780">
            <v>78</v>
          </cell>
          <cell r="KY1780">
            <v>505.74736607239146</v>
          </cell>
        </row>
        <row r="1781">
          <cell r="S1781">
            <v>14.75</v>
          </cell>
          <cell r="JP1781">
            <v>9</v>
          </cell>
          <cell r="KY1781">
            <v>378.12976226311514</v>
          </cell>
        </row>
        <row r="1782">
          <cell r="S1782" t="e">
            <v>#N/A</v>
          </cell>
          <cell r="JP1782">
            <v>2</v>
          </cell>
          <cell r="KY1782" t="e">
            <v>#N/A</v>
          </cell>
        </row>
        <row r="1783">
          <cell r="S1783">
            <v>0.55000000000000004</v>
          </cell>
          <cell r="JP1783">
            <v>2</v>
          </cell>
          <cell r="KY1783" t="e">
            <v>#N/A</v>
          </cell>
        </row>
        <row r="1784">
          <cell r="S1784">
            <v>8.3699999999999992</v>
          </cell>
          <cell r="JP1784">
            <v>18</v>
          </cell>
          <cell r="KY1784">
            <v>480.29199085620269</v>
          </cell>
        </row>
        <row r="1785">
          <cell r="S1785">
            <v>6.52</v>
          </cell>
          <cell r="JP1785">
            <v>4</v>
          </cell>
          <cell r="KY1785">
            <v>398.39198664820151</v>
          </cell>
        </row>
        <row r="1786">
          <cell r="S1786" t="e">
            <v>#N/A</v>
          </cell>
          <cell r="JP1786">
            <v>5</v>
          </cell>
          <cell r="KY1786" t="e">
            <v>#N/A</v>
          </cell>
        </row>
        <row r="1787">
          <cell r="S1787">
            <v>0.55000000000000004</v>
          </cell>
          <cell r="JP1787">
            <v>2</v>
          </cell>
          <cell r="KY1787" t="e">
            <v>#N/A</v>
          </cell>
        </row>
        <row r="1788">
          <cell r="S1788">
            <v>12.25</v>
          </cell>
          <cell r="JP1788">
            <v>60</v>
          </cell>
          <cell r="KY1788">
            <v>526.39963295127313</v>
          </cell>
        </row>
        <row r="1789">
          <cell r="S1789">
            <v>9.57</v>
          </cell>
          <cell r="JP1789">
            <v>17.5</v>
          </cell>
          <cell r="KY1789">
            <v>431.88760972178636</v>
          </cell>
        </row>
        <row r="1790">
          <cell r="S1790">
            <v>9.6</v>
          </cell>
          <cell r="KY1790"/>
        </row>
        <row r="1791">
          <cell r="S1791">
            <v>13.5</v>
          </cell>
          <cell r="KY1791"/>
        </row>
        <row r="1792">
          <cell r="S1792">
            <v>4.47</v>
          </cell>
          <cell r="JP1792">
            <v>92</v>
          </cell>
          <cell r="KY1792" t="e">
            <v>#N/A</v>
          </cell>
        </row>
        <row r="1793">
          <cell r="S1793">
            <v>6.5</v>
          </cell>
          <cell r="JP1793">
            <v>19</v>
          </cell>
          <cell r="KY1793" t="e">
            <v>#N/A</v>
          </cell>
        </row>
        <row r="1794">
          <cell r="S1794" t="e">
            <v>#N/A</v>
          </cell>
          <cell r="JP1794">
            <v>6</v>
          </cell>
          <cell r="KY1794" t="e">
            <v>#N/A</v>
          </cell>
        </row>
        <row r="1795">
          <cell r="S1795">
            <v>0.89</v>
          </cell>
          <cell r="JP1795">
            <v>3</v>
          </cell>
          <cell r="KY1795" t="e">
            <v>#N/A</v>
          </cell>
        </row>
        <row r="1796">
          <cell r="S1796" t="e">
            <v>#N/A</v>
          </cell>
          <cell r="JP1796" t="str">
            <v/>
          </cell>
          <cell r="KY1796" t="e">
            <v>#N/A</v>
          </cell>
        </row>
        <row r="1797">
          <cell r="S1797">
            <v>8.3699999999999992</v>
          </cell>
          <cell r="JP1797">
            <v>28</v>
          </cell>
          <cell r="KY1797">
            <v>451.16836293829863</v>
          </cell>
        </row>
        <row r="1798">
          <cell r="S1798">
            <v>4.2</v>
          </cell>
          <cell r="JP1798">
            <v>4</v>
          </cell>
          <cell r="KY1798">
            <v>436.43187185870011</v>
          </cell>
        </row>
        <row r="1799">
          <cell r="S1799">
            <v>19.2</v>
          </cell>
          <cell r="JP1799">
            <v>17</v>
          </cell>
          <cell r="KY1799" t="e">
            <v>#N/A</v>
          </cell>
        </row>
        <row r="1887">
          <cell r="S1887">
            <v>4.0999999999999996</v>
          </cell>
          <cell r="JN1887">
            <v>80</v>
          </cell>
          <cell r="KY1887">
            <v>511.57593114111603</v>
          </cell>
        </row>
        <row r="1888">
          <cell r="S1888">
            <v>0.15</v>
          </cell>
          <cell r="JN1888">
            <v>7</v>
          </cell>
          <cell r="KY1888">
            <v>408.77681588631367</v>
          </cell>
        </row>
        <row r="1889">
          <cell r="S1889">
            <v>4.9000000000000004</v>
          </cell>
          <cell r="JN1889">
            <v>12</v>
          </cell>
          <cell r="KY1889" t="e">
            <v>#N/A</v>
          </cell>
        </row>
        <row r="1890">
          <cell r="S1890">
            <v>2</v>
          </cell>
          <cell r="JN1890">
            <v>14</v>
          </cell>
          <cell r="KY1890" t="e">
            <v>#N/A</v>
          </cell>
        </row>
        <row r="1891">
          <cell r="S1891" t="e">
            <v>#N/A</v>
          </cell>
          <cell r="JN1891">
            <v>4</v>
          </cell>
          <cell r="KY1891" t="e">
            <v>#N/A</v>
          </cell>
        </row>
        <row r="1892">
          <cell r="S1892">
            <v>0.15</v>
          </cell>
          <cell r="KY1892">
            <v>536.24612653883139</v>
          </cell>
        </row>
        <row r="1893">
          <cell r="S1893">
            <v>0.61</v>
          </cell>
          <cell r="JN1893">
            <v>20</v>
          </cell>
          <cell r="KY1893" t="e">
            <v>#N/A</v>
          </cell>
        </row>
        <row r="1894">
          <cell r="S1894">
            <v>0.15</v>
          </cell>
          <cell r="JN1894">
            <v>9</v>
          </cell>
          <cell r="KY1894">
            <v>363.38728840982799</v>
          </cell>
        </row>
        <row r="1895">
          <cell r="S1895">
            <v>0.61</v>
          </cell>
          <cell r="JN1895">
            <v>4</v>
          </cell>
          <cell r="KY1895" t="e">
            <v>#N/A</v>
          </cell>
        </row>
        <row r="1896">
          <cell r="S1896" t="e">
            <v>#N/A</v>
          </cell>
          <cell r="JN1896">
            <v>96</v>
          </cell>
          <cell r="KY1896" t="e">
            <v>#N/A</v>
          </cell>
        </row>
        <row r="1897">
          <cell r="S1897">
            <v>2.7</v>
          </cell>
          <cell r="JN1897">
            <v>17</v>
          </cell>
          <cell r="KY1897" t="e">
            <v>#N/A</v>
          </cell>
        </row>
        <row r="1898">
          <cell r="S1898">
            <v>1.8</v>
          </cell>
          <cell r="JN1898">
            <v>44</v>
          </cell>
          <cell r="KY1898" t="e">
            <v>#N/A</v>
          </cell>
        </row>
        <row r="1899">
          <cell r="S1899">
            <v>1.5</v>
          </cell>
          <cell r="JN1899">
            <v>2</v>
          </cell>
          <cell r="KY1899" t="e">
            <v>#N/A</v>
          </cell>
        </row>
        <row r="1900">
          <cell r="S1900" t="e">
            <v>#N/A</v>
          </cell>
          <cell r="JN1900">
            <v>6</v>
          </cell>
          <cell r="KY1900" t="e">
            <v>#N/A</v>
          </cell>
        </row>
        <row r="1901">
          <cell r="S1901">
            <v>2</v>
          </cell>
          <cell r="JN1901">
            <v>95</v>
          </cell>
          <cell r="KY1901" t="e">
            <v>#N/A</v>
          </cell>
        </row>
        <row r="1902">
          <cell r="S1902">
            <v>0.8</v>
          </cell>
          <cell r="JN1902">
            <v>67</v>
          </cell>
          <cell r="KY1902" t="e">
            <v>#N/A</v>
          </cell>
        </row>
        <row r="1903">
          <cell r="S1903">
            <v>3</v>
          </cell>
          <cell r="JN1903">
            <v>54</v>
          </cell>
          <cell r="KY1903" t="e">
            <v>#N/A</v>
          </cell>
        </row>
        <row r="1904">
          <cell r="S1904">
            <v>1</v>
          </cell>
          <cell r="JN1904">
            <v>50</v>
          </cell>
          <cell r="KY1904" t="e">
            <v>#N/A</v>
          </cell>
        </row>
        <row r="1905">
          <cell r="S1905">
            <v>3</v>
          </cell>
          <cell r="JN1905">
            <v>3</v>
          </cell>
          <cell r="KY1905" t="e">
            <v>#N/A</v>
          </cell>
        </row>
        <row r="1906">
          <cell r="S1906" t="e">
            <v>#N/A</v>
          </cell>
          <cell r="JN1906">
            <v>1</v>
          </cell>
          <cell r="KY1906" t="e">
            <v>#N/A</v>
          </cell>
        </row>
        <row r="1907">
          <cell r="S1907" t="e">
            <v>#N/A</v>
          </cell>
          <cell r="JN1907"/>
          <cell r="KY1907" t="e">
            <v>#N/A</v>
          </cell>
        </row>
        <row r="1908">
          <cell r="S1908">
            <v>2.9</v>
          </cell>
          <cell r="JN1908">
            <v>60</v>
          </cell>
          <cell r="KY1908">
            <v>667.12826904281121</v>
          </cell>
        </row>
        <row r="1909">
          <cell r="S1909">
            <v>0.25</v>
          </cell>
          <cell r="JN1909">
            <v>5</v>
          </cell>
          <cell r="KY1909" t="e">
            <v>#N/A</v>
          </cell>
        </row>
        <row r="1910">
          <cell r="S1910">
            <v>1.8</v>
          </cell>
          <cell r="JN1910">
            <v>58</v>
          </cell>
          <cell r="KY1910" t="e">
            <v>#N/A</v>
          </cell>
        </row>
        <row r="1911">
          <cell r="S1911">
            <v>1</v>
          </cell>
          <cell r="JN1911">
            <v>15</v>
          </cell>
          <cell r="KY1911" t="e">
            <v>#N/A</v>
          </cell>
        </row>
        <row r="1912">
          <cell r="S1912">
            <v>1.7</v>
          </cell>
          <cell r="JN1912">
            <v>5</v>
          </cell>
          <cell r="KY1912" t="e">
            <v>#N/A</v>
          </cell>
        </row>
        <row r="1913">
          <cell r="S1913" t="e">
            <v>#N/A</v>
          </cell>
          <cell r="JN1913">
            <v>2</v>
          </cell>
          <cell r="KY1913" t="e">
            <v>#N/A</v>
          </cell>
        </row>
        <row r="1914">
          <cell r="S1914">
            <v>2.8</v>
          </cell>
          <cell r="JN1914">
            <v>56</v>
          </cell>
          <cell r="KY1914">
            <v>800.74822590491976</v>
          </cell>
        </row>
        <row r="1915">
          <cell r="S1915">
            <v>2</v>
          </cell>
          <cell r="JN1915">
            <v>25</v>
          </cell>
          <cell r="KY1915" t="e">
            <v>#N/A</v>
          </cell>
        </row>
        <row r="1916">
          <cell r="S1916">
            <v>7.2</v>
          </cell>
          <cell r="JN1916">
            <v>13</v>
          </cell>
          <cell r="KY1916" t="e">
            <v>#N/A</v>
          </cell>
        </row>
        <row r="1917">
          <cell r="S1917" t="e">
            <v>#N/A</v>
          </cell>
          <cell r="JN1917">
            <v>7</v>
          </cell>
          <cell r="KY1917" t="e">
            <v>#N/A</v>
          </cell>
        </row>
        <row r="1918">
          <cell r="S1918" t="e">
            <v>#N/A</v>
          </cell>
          <cell r="JN1918">
            <v>94</v>
          </cell>
          <cell r="KY1918" t="e">
            <v>#N/A</v>
          </cell>
        </row>
        <row r="1919">
          <cell r="S1919" t="e">
            <v>#N/A</v>
          </cell>
          <cell r="JN1919">
            <v>100</v>
          </cell>
          <cell r="KY1919">
            <v>1220.5499448666083</v>
          </cell>
        </row>
        <row r="1920">
          <cell r="S1920" t="e">
            <v>#N/A</v>
          </cell>
          <cell r="JN1920">
            <v>12</v>
          </cell>
          <cell r="KY1920" t="e">
            <v>#N/A</v>
          </cell>
        </row>
        <row r="1921">
          <cell r="KY1921"/>
        </row>
        <row r="1922">
          <cell r="KY1922"/>
        </row>
        <row r="1923">
          <cell r="KY1923"/>
        </row>
        <row r="1924">
          <cell r="KY1924"/>
        </row>
        <row r="1925">
          <cell r="KY1925"/>
        </row>
        <row r="1926">
          <cell r="KY1926"/>
        </row>
        <row r="1927">
          <cell r="KY1927"/>
        </row>
        <row r="1928">
          <cell r="KY1928"/>
        </row>
        <row r="1929">
          <cell r="KY1929"/>
        </row>
        <row r="1930">
          <cell r="KY1930"/>
        </row>
        <row r="1931">
          <cell r="S1931">
            <v>3.1</v>
          </cell>
          <cell r="AT1931" t="str">
            <v>Bovenschelde</v>
          </cell>
          <cell r="JQ1931">
            <v>92</v>
          </cell>
          <cell r="KY1931">
            <v>793.98430947138843</v>
          </cell>
          <cell r="LJ1931">
            <v>605.10930947138843</v>
          </cell>
        </row>
        <row r="1932">
          <cell r="S1932">
            <v>0.25</v>
          </cell>
          <cell r="JQ1932">
            <v>79</v>
          </cell>
          <cell r="KY1932" t="e">
            <v>#N/A</v>
          </cell>
          <cell r="LJ1932">
            <v>646.61778142713558</v>
          </cell>
        </row>
        <row r="1933">
          <cell r="S1933">
            <v>1</v>
          </cell>
          <cell r="JQ1933">
            <v>6</v>
          </cell>
          <cell r="KY1933" t="e">
            <v>#N/A</v>
          </cell>
          <cell r="LJ1933">
            <v>329.00462801220306</v>
          </cell>
        </row>
        <row r="1934">
          <cell r="S1934" t="e">
            <v>#N/A</v>
          </cell>
          <cell r="JQ1934" t="e">
            <v>#N/A</v>
          </cell>
          <cell r="KY1934" t="e">
            <v>#N/A</v>
          </cell>
          <cell r="LJ1934">
            <v>895.7975371371582</v>
          </cell>
        </row>
        <row r="1935">
          <cell r="S1935">
            <v>4.5</v>
          </cell>
          <cell r="JQ1935">
            <v>96</v>
          </cell>
          <cell r="KY1935" t="e">
            <v>#N/A</v>
          </cell>
          <cell r="LJ1935">
            <v>965.89860477314255</v>
          </cell>
        </row>
        <row r="1936">
          <cell r="S1936">
            <v>1.3</v>
          </cell>
          <cell r="JQ1936">
            <v>87</v>
          </cell>
          <cell r="KY1936" t="e">
            <v>#N/A</v>
          </cell>
          <cell r="LJ1936">
            <v>580.10255204057262</v>
          </cell>
        </row>
        <row r="1937">
          <cell r="S1937">
            <v>3.9</v>
          </cell>
          <cell r="JQ1937">
            <v>91</v>
          </cell>
          <cell r="KY1937" t="e">
            <v>#N/A</v>
          </cell>
          <cell r="LJ1937">
            <v>1097.4152227337227</v>
          </cell>
        </row>
        <row r="1938">
          <cell r="S1938">
            <v>5</v>
          </cell>
          <cell r="JQ1938">
            <v>90</v>
          </cell>
          <cell r="KY1938" t="e">
            <v>#N/A</v>
          </cell>
          <cell r="LJ1938">
            <v>830.47380289226862</v>
          </cell>
        </row>
        <row r="1939">
          <cell r="S1939">
            <v>0.81</v>
          </cell>
          <cell r="JQ1939">
            <v>91</v>
          </cell>
          <cell r="KY1939" t="e">
            <v>#N/A</v>
          </cell>
          <cell r="LJ1939">
            <v>569.44735502882736</v>
          </cell>
        </row>
        <row r="1940">
          <cell r="S1940">
            <v>1.6</v>
          </cell>
          <cell r="JQ1940">
            <v>15</v>
          </cell>
          <cell r="KY1940" t="e">
            <v>#N/A</v>
          </cell>
          <cell r="LJ1940">
            <v>418.93067405978775</v>
          </cell>
        </row>
        <row r="1941">
          <cell r="S1941" t="e">
            <v>#N/A</v>
          </cell>
          <cell r="JQ1941">
            <v>100</v>
          </cell>
          <cell r="KY1941" t="e">
            <v>#N/A</v>
          </cell>
          <cell r="LJ1941">
            <v>790.82667962781511</v>
          </cell>
        </row>
        <row r="1942">
          <cell r="S1942">
            <v>1.5</v>
          </cell>
          <cell r="JQ1942">
            <v>51</v>
          </cell>
          <cell r="KY1942" t="e">
            <v>#N/A</v>
          </cell>
          <cell r="LJ1942">
            <v>1867.4536524240477</v>
          </cell>
        </row>
        <row r="1943">
          <cell r="S1943">
            <v>1.2</v>
          </cell>
          <cell r="KY1943">
            <v>2593.1749963754683</v>
          </cell>
          <cell r="LJ1943">
            <v>2404.2999963754683</v>
          </cell>
        </row>
        <row r="1944">
          <cell r="S1944">
            <v>2.7</v>
          </cell>
          <cell r="JQ1944">
            <v>100</v>
          </cell>
          <cell r="KY1944" t="e">
            <v>#N/A</v>
          </cell>
          <cell r="LJ1944">
            <v>1460.0332245842749</v>
          </cell>
        </row>
        <row r="1945">
          <cell r="S1945">
            <v>2.4</v>
          </cell>
          <cell r="JQ1945">
            <v>98</v>
          </cell>
          <cell r="KY1945">
            <v>2977.2954899731722</v>
          </cell>
          <cell r="LJ1945">
            <v>2788.4204899731722</v>
          </cell>
        </row>
        <row r="1946">
          <cell r="S1946">
            <v>0.8</v>
          </cell>
          <cell r="JQ1946">
            <v>88</v>
          </cell>
          <cell r="KY1946" t="e">
            <v>#N/A</v>
          </cell>
          <cell r="LJ1946">
            <v>1807.3614125723693</v>
          </cell>
        </row>
        <row r="1947">
          <cell r="S1947">
            <v>1.5</v>
          </cell>
          <cell r="JQ1947">
            <v>59</v>
          </cell>
          <cell r="KY1947" t="e">
            <v>#N/A</v>
          </cell>
          <cell r="LJ1947">
            <v>3031.9536021813501</v>
          </cell>
        </row>
        <row r="1948">
          <cell r="S1948" t="e">
            <v>#N/A</v>
          </cell>
          <cell r="JQ1948">
            <v>93</v>
          </cell>
          <cell r="KY1948" t="e">
            <v>#N/A</v>
          </cell>
          <cell r="LJ1948">
            <v>1564.758582934754</v>
          </cell>
        </row>
        <row r="1949">
          <cell r="KY1949"/>
        </row>
        <row r="1950">
          <cell r="KY1950"/>
        </row>
        <row r="1951">
          <cell r="KY1951"/>
        </row>
        <row r="1952">
          <cell r="KY1952"/>
        </row>
        <row r="1953">
          <cell r="KY1953"/>
        </row>
        <row r="1954">
          <cell r="KY1954"/>
        </row>
        <row r="1955">
          <cell r="KY1955"/>
        </row>
        <row r="1956">
          <cell r="KY1956"/>
        </row>
        <row r="1957">
          <cell r="KY1957"/>
        </row>
        <row r="1958">
          <cell r="KY1958"/>
        </row>
        <row r="1959">
          <cell r="KY1959"/>
        </row>
        <row r="1960">
          <cell r="KY1960"/>
        </row>
        <row r="1961">
          <cell r="KY1961"/>
        </row>
        <row r="1962">
          <cell r="KY1962"/>
        </row>
        <row r="1963">
          <cell r="KY1963"/>
        </row>
        <row r="1964">
          <cell r="KY1964"/>
        </row>
        <row r="2118">
          <cell r="S2118">
            <v>0.75</v>
          </cell>
          <cell r="JN2118">
            <v>8</v>
          </cell>
          <cell r="KY2118" t="e">
            <v>#N/A</v>
          </cell>
        </row>
        <row r="2119">
          <cell r="S2119" t="e">
            <v>#N/A</v>
          </cell>
          <cell r="JN2119">
            <v>14</v>
          </cell>
          <cell r="KY2119" t="e">
            <v>#N/A</v>
          </cell>
        </row>
        <row r="2120">
          <cell r="S2120">
            <v>0.15</v>
          </cell>
          <cell r="KY2120" t="e">
            <v>#N/A</v>
          </cell>
        </row>
        <row r="2121">
          <cell r="S2121">
            <v>0.61</v>
          </cell>
          <cell r="KY2121" t="e">
            <v>#N/A</v>
          </cell>
        </row>
        <row r="2122">
          <cell r="S2122" t="e">
            <v>#N/A</v>
          </cell>
          <cell r="JN2122">
            <v>1</v>
          </cell>
          <cell r="KY2122" t="e">
            <v>#N/A</v>
          </cell>
        </row>
        <row r="2123">
          <cell r="S2123">
            <v>3.6</v>
          </cell>
          <cell r="JN2123">
            <v>18</v>
          </cell>
          <cell r="KY2123" t="e">
            <v>#N/A</v>
          </cell>
        </row>
        <row r="2124">
          <cell r="S2124" t="e">
            <v>#N/A</v>
          </cell>
          <cell r="JN2124">
            <v>4</v>
          </cell>
          <cell r="KY2124" t="e">
            <v>#N/A</v>
          </cell>
        </row>
        <row r="2125">
          <cell r="S2125">
            <v>0.15</v>
          </cell>
          <cell r="JN2125">
            <v>76</v>
          </cell>
          <cell r="KY2125">
            <v>669.58490185013181</v>
          </cell>
        </row>
        <row r="2126">
          <cell r="S2126">
            <v>3</v>
          </cell>
          <cell r="JN2126">
            <v>53</v>
          </cell>
          <cell r="KY2126" t="e">
            <v>#N/A</v>
          </cell>
        </row>
        <row r="2127">
          <cell r="S2127">
            <v>0.15</v>
          </cell>
          <cell r="JN2127">
            <v>16</v>
          </cell>
          <cell r="KY2127">
            <v>393.41370370340525</v>
          </cell>
        </row>
        <row r="2128">
          <cell r="S2128">
            <v>4</v>
          </cell>
          <cell r="JN2128">
            <v>47</v>
          </cell>
          <cell r="KY2128" t="e">
            <v>#N/A</v>
          </cell>
        </row>
        <row r="2129">
          <cell r="S2129">
            <v>0.15</v>
          </cell>
          <cell r="JN2129">
            <v>8</v>
          </cell>
          <cell r="KY2129">
            <v>236.69559396498849</v>
          </cell>
        </row>
        <row r="2130">
          <cell r="S2130">
            <v>0.61</v>
          </cell>
          <cell r="JN2130">
            <v>10</v>
          </cell>
          <cell r="KY2130" t="e">
            <v>#N/A</v>
          </cell>
        </row>
        <row r="2131">
          <cell r="S2131">
            <v>1</v>
          </cell>
          <cell r="JN2131">
            <v>21</v>
          </cell>
          <cell r="KY2131">
            <v>455.10348367138926</v>
          </cell>
        </row>
        <row r="2132">
          <cell r="S2132">
            <v>9.9</v>
          </cell>
          <cell r="JN2132">
            <v>51</v>
          </cell>
          <cell r="KY2132" t="e">
            <v>#N/A</v>
          </cell>
        </row>
        <row r="2133">
          <cell r="S2133">
            <v>6.4</v>
          </cell>
          <cell r="JN2133">
            <v>5</v>
          </cell>
          <cell r="KY2133">
            <v>314.95066383198667</v>
          </cell>
        </row>
        <row r="2134">
          <cell r="S2134">
            <v>11</v>
          </cell>
          <cell r="JN2134">
            <v>75</v>
          </cell>
          <cell r="KY2134" t="e">
            <v>#N/A</v>
          </cell>
        </row>
        <row r="2135">
          <cell r="S2135">
            <v>22.1</v>
          </cell>
          <cell r="JN2135">
            <v>23</v>
          </cell>
          <cell r="KY2135" t="e">
            <v>#N/A</v>
          </cell>
        </row>
        <row r="2136">
          <cell r="S2136" t="e">
            <v>#N/A</v>
          </cell>
          <cell r="JN2136">
            <v>1</v>
          </cell>
          <cell r="KY2136" t="e">
            <v>#N/A</v>
          </cell>
        </row>
        <row r="2137">
          <cell r="S2137">
            <v>0.15</v>
          </cell>
          <cell r="JN2137">
            <v>12</v>
          </cell>
          <cell r="KY2137">
            <v>387.36091039221196</v>
          </cell>
        </row>
        <row r="2138">
          <cell r="S2138">
            <v>0.61</v>
          </cell>
          <cell r="JN2138">
            <v>4</v>
          </cell>
          <cell r="KY2138" t="e">
            <v>#N/A</v>
          </cell>
        </row>
        <row r="2199">
          <cell r="S2199">
            <v>1.8</v>
          </cell>
          <cell r="JN2199">
            <v>9</v>
          </cell>
          <cell r="KY2199" t="e">
            <v>#N/A</v>
          </cell>
        </row>
        <row r="2200">
          <cell r="S2200" t="e">
            <v>#N/A</v>
          </cell>
          <cell r="JN2200">
            <v>2</v>
          </cell>
          <cell r="KY2200" t="e">
            <v>#N/A</v>
          </cell>
        </row>
        <row r="2201">
          <cell r="S2201" t="e">
            <v>#N/A</v>
          </cell>
          <cell r="JN2201">
            <v>74</v>
          </cell>
          <cell r="KY2201" t="e">
            <v>#N/A</v>
          </cell>
        </row>
        <row r="2202">
          <cell r="S2202">
            <v>0.24299999999999999</v>
          </cell>
          <cell r="JN2202">
            <v>6</v>
          </cell>
          <cell r="KY2202" t="e">
            <v>#N/A</v>
          </cell>
        </row>
        <row r="2203">
          <cell r="S2203">
            <v>1.8</v>
          </cell>
          <cell r="JN2203">
            <v>7</v>
          </cell>
          <cell r="KY2203" t="e">
            <v>#N/A</v>
          </cell>
        </row>
        <row r="2204">
          <cell r="S2204" t="e">
            <v>#N/A</v>
          </cell>
          <cell r="JN2204">
            <v>4</v>
          </cell>
          <cell r="KY2204" t="e">
            <v>#N/A</v>
          </cell>
        </row>
        <row r="2205">
          <cell r="S2205" t="e">
            <v>#N/A</v>
          </cell>
          <cell r="JN2205">
            <v>40</v>
          </cell>
          <cell r="KY2205" t="e">
            <v>#N/A</v>
          </cell>
        </row>
        <row r="2206">
          <cell r="S2206">
            <v>0.24299999999999999</v>
          </cell>
          <cell r="JN2206">
            <v>8</v>
          </cell>
          <cell r="KY2206" t="e">
            <v>#N/A</v>
          </cell>
        </row>
        <row r="2207">
          <cell r="S2207">
            <v>1.8</v>
          </cell>
          <cell r="JN2207">
            <v>1</v>
          </cell>
          <cell r="KY2207" t="e">
            <v>#N/A</v>
          </cell>
        </row>
        <row r="2208">
          <cell r="S2208" t="e">
            <v>#N/A</v>
          </cell>
          <cell r="JN2208">
            <v>1</v>
          </cell>
          <cell r="KY2208" t="e">
            <v>#N/A</v>
          </cell>
        </row>
        <row r="2209">
          <cell r="S2209" t="e">
            <v>#N/A</v>
          </cell>
          <cell r="JN2209">
            <v>100</v>
          </cell>
          <cell r="KY2209">
            <v>2847.929995882525</v>
          </cell>
        </row>
        <row r="2210">
          <cell r="S2210">
            <v>34</v>
          </cell>
          <cell r="JN2210">
            <v>68</v>
          </cell>
          <cell r="KY2210">
            <v>623.38751297475301</v>
          </cell>
        </row>
        <row r="2211">
          <cell r="S2211">
            <v>26</v>
          </cell>
          <cell r="JN2211">
            <v>99</v>
          </cell>
          <cell r="KY2211" t="e">
            <v>#N/A</v>
          </cell>
        </row>
        <row r="2212">
          <cell r="S2212">
            <v>29.7</v>
          </cell>
          <cell r="JN2212">
            <v>98</v>
          </cell>
          <cell r="KY2212" t="e">
            <v>#N/A</v>
          </cell>
        </row>
        <row r="2213">
          <cell r="S2213" t="e">
            <v>#N/A</v>
          </cell>
          <cell r="JN2213">
            <v>100</v>
          </cell>
          <cell r="KY2213" t="e">
            <v>#N/A</v>
          </cell>
        </row>
        <row r="2214">
          <cell r="S2214">
            <v>12.8</v>
          </cell>
          <cell r="KY2214" t="e">
            <v>#N/A</v>
          </cell>
        </row>
        <row r="2215">
          <cell r="S2215" t="e">
            <v>#N/A</v>
          </cell>
          <cell r="KY2215" t="e">
            <v>#N/A</v>
          </cell>
        </row>
        <row r="2216">
          <cell r="S2216">
            <v>0.15</v>
          </cell>
          <cell r="JN2216">
            <v>10</v>
          </cell>
          <cell r="KY2216" t="e">
            <v>#N/A</v>
          </cell>
        </row>
        <row r="2217">
          <cell r="S2217">
            <v>0.61</v>
          </cell>
          <cell r="JN2217">
            <v>6</v>
          </cell>
          <cell r="KY2217" t="e">
            <v>#N/A</v>
          </cell>
        </row>
        <row r="2218">
          <cell r="S2218">
            <v>9.5</v>
          </cell>
          <cell r="KY2218">
            <v>927.1690672147721</v>
          </cell>
        </row>
        <row r="2219">
          <cell r="S2219">
            <v>14</v>
          </cell>
          <cell r="KY2219" t="e">
            <v>#N/A</v>
          </cell>
        </row>
        <row r="2220">
          <cell r="S2220">
            <v>11</v>
          </cell>
          <cell r="JN2220">
            <v>60</v>
          </cell>
          <cell r="KY2220" t="e">
            <v>#N/A</v>
          </cell>
        </row>
        <row r="2221">
          <cell r="S2221">
            <v>2.7</v>
          </cell>
          <cell r="JN2221">
            <v>43</v>
          </cell>
          <cell r="KY2221">
            <v>657.89941619777642</v>
          </cell>
        </row>
        <row r="2222">
          <cell r="S2222">
            <v>0.85</v>
          </cell>
          <cell r="KY2222" t="e">
            <v>#N/A</v>
          </cell>
        </row>
        <row r="2223">
          <cell r="S2223">
            <v>0.8</v>
          </cell>
          <cell r="KY2223" t="e">
            <v>#N/A</v>
          </cell>
        </row>
        <row r="2224">
          <cell r="S2224">
            <v>1.4</v>
          </cell>
          <cell r="JN2224">
            <v>90</v>
          </cell>
          <cell r="KY2224" t="e">
            <v>#N/A</v>
          </cell>
        </row>
        <row r="2225">
          <cell r="S2225">
            <v>7.7</v>
          </cell>
          <cell r="JN2225">
            <v>15</v>
          </cell>
          <cell r="KY2225" t="e">
            <v>#N/A</v>
          </cell>
        </row>
        <row r="2226">
          <cell r="S2226">
            <v>1.5</v>
          </cell>
          <cell r="JN2226">
            <v>62</v>
          </cell>
          <cell r="KY2226" t="e">
            <v>#N/A</v>
          </cell>
        </row>
        <row r="2227">
          <cell r="S2227">
            <v>0.25</v>
          </cell>
          <cell r="JN2227">
            <v>10</v>
          </cell>
          <cell r="KY2227" t="e">
            <v>#N/A</v>
          </cell>
        </row>
        <row r="2228">
          <cell r="S2228">
            <v>2.2000000000000002</v>
          </cell>
          <cell r="JN2228">
            <v>46</v>
          </cell>
          <cell r="KY2228">
            <v>508.65449351638506</v>
          </cell>
        </row>
        <row r="2229">
          <cell r="S2229">
            <v>6.1</v>
          </cell>
          <cell r="JN2229">
            <v>7</v>
          </cell>
          <cell r="KY2229">
            <v>359.47787992498161</v>
          </cell>
        </row>
        <row r="2230">
          <cell r="S2230">
            <v>1.5</v>
          </cell>
          <cell r="JN2230">
            <v>2</v>
          </cell>
          <cell r="KY2230" t="e">
            <v>#N/A</v>
          </cell>
        </row>
        <row r="2231">
          <cell r="S2231" t="e">
            <v>#N/A</v>
          </cell>
          <cell r="JN2231">
            <v>8</v>
          </cell>
          <cell r="KY2231" t="e">
            <v>#N/A</v>
          </cell>
        </row>
        <row r="2232">
          <cell r="S2232" t="e">
            <v>#N/A</v>
          </cell>
          <cell r="JN2232">
            <v>30</v>
          </cell>
          <cell r="KY2232" t="e">
            <v>#N/A</v>
          </cell>
        </row>
        <row r="2233">
          <cell r="S2233">
            <v>0.24299999999999999</v>
          </cell>
          <cell r="JN2233">
            <v>9</v>
          </cell>
          <cell r="KY2233" t="e">
            <v>#N/A</v>
          </cell>
        </row>
        <row r="2234">
          <cell r="S2234">
            <v>1.8</v>
          </cell>
          <cell r="JN2234">
            <v>6</v>
          </cell>
          <cell r="KY2234" t="e">
            <v>#N/A</v>
          </cell>
        </row>
        <row r="2235">
          <cell r="S2235">
            <v>0.75</v>
          </cell>
          <cell r="JN2235">
            <v>3</v>
          </cell>
          <cell r="KY2235" t="e">
            <v>#N/A</v>
          </cell>
        </row>
        <row r="2236">
          <cell r="S2236">
            <v>1.1000000000000001</v>
          </cell>
          <cell r="JN2236">
            <v>3</v>
          </cell>
          <cell r="KY2236" t="e">
            <v>#N/A</v>
          </cell>
        </row>
        <row r="2237">
          <cell r="S2237" t="e">
            <v>#N/A</v>
          </cell>
          <cell r="JN2237"/>
          <cell r="KY2237" t="e">
            <v>#N/A</v>
          </cell>
        </row>
        <row r="2238">
          <cell r="S2238">
            <v>1.8</v>
          </cell>
          <cell r="JN2238">
            <v>23</v>
          </cell>
          <cell r="KY2238" t="e">
            <v>#N/A</v>
          </cell>
        </row>
        <row r="2239">
          <cell r="S2239">
            <v>4.7</v>
          </cell>
          <cell r="JN2239">
            <v>100</v>
          </cell>
          <cell r="KY2239" t="e">
            <v>#N/A</v>
          </cell>
        </row>
        <row r="2240">
          <cell r="S2240">
            <v>4.0999999999999996</v>
          </cell>
          <cell r="JN2240">
            <v>5</v>
          </cell>
          <cell r="KY2240">
            <v>374.90829620689328</v>
          </cell>
        </row>
        <row r="2241">
          <cell r="S2241">
            <v>1.4</v>
          </cell>
          <cell r="JN2241">
            <v>36</v>
          </cell>
          <cell r="KY2241" t="e">
            <v>#N/A</v>
          </cell>
        </row>
        <row r="2242">
          <cell r="S2242">
            <v>2.9</v>
          </cell>
          <cell r="JN2242">
            <v>13</v>
          </cell>
          <cell r="KY2242">
            <v>359.39751271348359</v>
          </cell>
        </row>
        <row r="2243">
          <cell r="S2243">
            <v>3.6</v>
          </cell>
          <cell r="JN2243">
            <v>21</v>
          </cell>
          <cell r="KY2243" t="e">
            <v>#N/A</v>
          </cell>
        </row>
        <row r="2244">
          <cell r="S2244" t="e">
            <v>#N/A</v>
          </cell>
          <cell r="JN2244">
            <v>3</v>
          </cell>
          <cell r="KY2244" t="e">
            <v>#N/A</v>
          </cell>
        </row>
        <row r="2245">
          <cell r="S2245">
            <v>5.8</v>
          </cell>
          <cell r="JN2245">
            <v>60</v>
          </cell>
          <cell r="KY2245" t="e">
            <v>#N/A</v>
          </cell>
        </row>
        <row r="2246">
          <cell r="S2246">
            <v>1.5</v>
          </cell>
          <cell r="JN2246">
            <v>8</v>
          </cell>
          <cell r="KY2246" t="e">
            <v>#N/A</v>
          </cell>
        </row>
        <row r="2247">
          <cell r="S2247" t="e">
            <v>#N/A</v>
          </cell>
          <cell r="JN2247">
            <v>82</v>
          </cell>
          <cell r="KY2247" t="e">
            <v>#N/A</v>
          </cell>
        </row>
        <row r="2248">
          <cell r="S2248">
            <v>0.24299999999999999</v>
          </cell>
          <cell r="JN2248">
            <v>16</v>
          </cell>
          <cell r="KY2248">
            <v>379.07316373433457</v>
          </cell>
        </row>
        <row r="2249">
          <cell r="S2249">
            <v>6.4</v>
          </cell>
          <cell r="JN2249">
            <v>3</v>
          </cell>
          <cell r="KY2249" t="e">
            <v>#N/A</v>
          </cell>
        </row>
        <row r="2250">
          <cell r="S2250">
            <v>6</v>
          </cell>
          <cell r="JN2250">
            <v>82</v>
          </cell>
          <cell r="KY2250" t="e">
            <v>#N/A</v>
          </cell>
        </row>
        <row r="2251">
          <cell r="S2251">
            <v>3.1</v>
          </cell>
          <cell r="JN2251">
            <v>16</v>
          </cell>
          <cell r="KY2251">
            <v>373.6801536003702</v>
          </cell>
        </row>
        <row r="2252">
          <cell r="S2252">
            <v>2.2999999999999998</v>
          </cell>
          <cell r="JN2252">
            <v>18</v>
          </cell>
          <cell r="KY2252" t="e">
            <v>#N/A</v>
          </cell>
        </row>
        <row r="2253">
          <cell r="S2253" t="e">
            <v>#N/A</v>
          </cell>
          <cell r="JN2253">
            <v>6</v>
          </cell>
          <cell r="KY2253" t="e">
            <v>#N/A</v>
          </cell>
        </row>
        <row r="2254">
          <cell r="S2254">
            <v>4.0999999999999996</v>
          </cell>
          <cell r="JN2254">
            <v>33</v>
          </cell>
          <cell r="KY2254">
            <v>428.10684354253897</v>
          </cell>
        </row>
        <row r="2255">
          <cell r="S2255">
            <v>1.22</v>
          </cell>
          <cell r="JN2255">
            <v>38</v>
          </cell>
          <cell r="KY2255" t="e">
            <v>#N/A</v>
          </cell>
        </row>
        <row r="2256">
          <cell r="S2256">
            <v>0.15</v>
          </cell>
          <cell r="JN2256">
            <v>3</v>
          </cell>
          <cell r="KY2256" t="e">
            <v>#N/A</v>
          </cell>
        </row>
        <row r="2257">
          <cell r="S2257">
            <v>0.61</v>
          </cell>
          <cell r="JN2257">
            <v>19</v>
          </cell>
          <cell r="KY2257" t="e">
            <v>#N/A</v>
          </cell>
        </row>
        <row r="2258">
          <cell r="S2258" t="e">
            <v>#N/A</v>
          </cell>
          <cell r="JN2258">
            <v>70</v>
          </cell>
          <cell r="KY2258">
            <v>489.10986749961774</v>
          </cell>
        </row>
        <row r="2259">
          <cell r="S2259">
            <v>5.8</v>
          </cell>
          <cell r="JN2259">
            <v>28</v>
          </cell>
          <cell r="KY2259">
            <v>403.95976751438036</v>
          </cell>
        </row>
        <row r="2260">
          <cell r="S2260">
            <v>5.8</v>
          </cell>
          <cell r="JN2260">
            <v>15</v>
          </cell>
          <cell r="KY2260" t="e">
            <v>#N/A</v>
          </cell>
        </row>
        <row r="2261">
          <cell r="S2261" t="e">
            <v>#N/A</v>
          </cell>
          <cell r="JN2261">
            <v>4</v>
          </cell>
          <cell r="KY2261" t="e">
            <v>#N/A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3216"/>
  <sheetViews>
    <sheetView tabSelected="1" zoomScale="70" zoomScaleNormal="70" workbookViewId="0">
      <pane ySplit="5" topLeftCell="A6" activePane="bottomLeft" state="frozen"/>
      <selection pane="bottomLeft"/>
    </sheetView>
  </sheetViews>
  <sheetFormatPr defaultColWidth="9.109375" defaultRowHeight="14.4"/>
  <cols>
    <col min="1" max="1" width="3.6640625" style="3" customWidth="1"/>
    <col min="2" max="2" width="9.109375" style="3"/>
    <col min="3" max="3" width="12.6640625" style="3" bestFit="1" customWidth="1"/>
    <col min="4" max="4" width="12" style="3" bestFit="1" customWidth="1"/>
    <col min="5" max="5" width="12" style="3" customWidth="1"/>
    <col min="6" max="6" width="4.6640625" style="3" customWidth="1"/>
    <col min="7" max="7" width="19.5546875" style="3" customWidth="1"/>
    <col min="8" max="9" width="12" style="3" bestFit="1" customWidth="1"/>
    <col min="10" max="10" width="16" style="3" bestFit="1" customWidth="1"/>
    <col min="11" max="11" width="12.88671875" style="3" bestFit="1" customWidth="1"/>
    <col min="12" max="16384" width="9.109375" style="3"/>
  </cols>
  <sheetData>
    <row r="1" spans="2:12">
      <c r="B1" s="3">
        <v>0.01</v>
      </c>
    </row>
    <row r="2" spans="2:12">
      <c r="C2" s="3" t="s">
        <v>1</v>
      </c>
      <c r="D2" s="3" t="s">
        <v>2</v>
      </c>
    </row>
    <row r="3" spans="2:12">
      <c r="C3" s="3" t="s">
        <v>4</v>
      </c>
    </row>
    <row r="5" spans="2:12">
      <c r="C5" s="8" t="s">
        <v>3046</v>
      </c>
      <c r="D5" s="8" t="s">
        <v>6367</v>
      </c>
      <c r="E5" s="40" t="s">
        <v>8509</v>
      </c>
    </row>
    <row r="6" spans="2:12">
      <c r="B6" s="3">
        <v>-3</v>
      </c>
      <c r="C6" s="6">
        <f>_xlfn.NORM.DIST(B6,$H$10,$I$10,TRUE)</f>
        <v>6.6816377894318719E-8</v>
      </c>
      <c r="D6" s="6">
        <f>_xlfn.NORM.DIST(B6,$H$11,$I$11,TRUE)</f>
        <v>2.0351584516602045E-11</v>
      </c>
      <c r="E6" s="6">
        <f>_xlfn.NORM.DIST(B6,$H$12,$I$12,TRUE)</f>
        <v>1.7846695394687436E-16</v>
      </c>
    </row>
    <row r="7" spans="2:12">
      <c r="B7" s="17">
        <f>B6+$B$1</f>
        <v>-2.99</v>
      </c>
      <c r="C7" s="6">
        <f t="shared" ref="C7:C70" si="0">_xlfn.NORM.DIST(B7,$H$10,$I$10,TRUE)</f>
        <v>7.0563654046619222E-8</v>
      </c>
      <c r="D7" s="6">
        <f t="shared" ref="D7:D70" si="1">_xlfn.NORM.DIST(B7,$H$11,$I$11,TRUE)</f>
        <v>2.1710034997036363E-11</v>
      </c>
      <c r="E7" s="6">
        <f t="shared" ref="E7:E70" si="2">_xlfn.NORM.DIST(B7,$H$12,$I$12,TRUE)</f>
        <v>1.9667798846751869E-16</v>
      </c>
    </row>
    <row r="8" spans="2:12">
      <c r="B8" s="17">
        <f>B7+$B$1</f>
        <v>-2.9800000000000004</v>
      </c>
      <c r="C8" s="6">
        <f t="shared" si="0"/>
        <v>7.451383521159493E-8</v>
      </c>
      <c r="D8" s="6">
        <f t="shared" si="1"/>
        <v>2.3157076939876167E-11</v>
      </c>
      <c r="E8" s="6">
        <f t="shared" si="2"/>
        <v>2.1671777137827858E-16</v>
      </c>
      <c r="G8" s="4" t="s">
        <v>3</v>
      </c>
      <c r="L8" s="5"/>
    </row>
    <row r="9" spans="2:12">
      <c r="B9" s="17">
        <f t="shared" ref="B9:B71" si="3">B8+$B$1</f>
        <v>-2.9700000000000006</v>
      </c>
      <c r="C9" s="6">
        <f t="shared" si="0"/>
        <v>7.8677490268744973E-8</v>
      </c>
      <c r="D9" s="6">
        <f t="shared" si="1"/>
        <v>2.4698346267541279E-11</v>
      </c>
      <c r="E9" s="6">
        <f t="shared" si="2"/>
        <v>2.3876689828385701E-16</v>
      </c>
      <c r="H9" s="2" t="s">
        <v>8542</v>
      </c>
      <c r="I9" s="2" t="s">
        <v>0</v>
      </c>
      <c r="J9" s="2"/>
      <c r="K9" s="2"/>
      <c r="L9" s="2"/>
    </row>
    <row r="10" spans="2:12">
      <c r="B10" s="17">
        <f t="shared" si="3"/>
        <v>-2.9600000000000009</v>
      </c>
      <c r="C10" s="6">
        <f t="shared" si="0"/>
        <v>8.3065715252012666E-8</v>
      </c>
      <c r="D10" s="6">
        <f t="shared" si="1"/>
        <v>2.6339828025214886E-11</v>
      </c>
      <c r="E10" s="6">
        <f t="shared" si="2"/>
        <v>2.6302348960697677E-16</v>
      </c>
      <c r="G10" s="7" t="str">
        <f>C5</f>
        <v>Cu</v>
      </c>
      <c r="H10" s="1" t="s">
        <v>6387</v>
      </c>
      <c r="I10" s="1">
        <v>0.99819999999999998</v>
      </c>
      <c r="J10" s="6"/>
      <c r="K10" s="6"/>
      <c r="L10" s="6"/>
    </row>
    <row r="11" spans="2:12">
      <c r="B11" s="17">
        <f>B10+$B$1</f>
        <v>-2.9500000000000011</v>
      </c>
      <c r="C11" s="6">
        <f t="shared" si="0"/>
        <v>8.769015837942427E-8</v>
      </c>
      <c r="D11" s="6">
        <f t="shared" si="1"/>
        <v>2.8087877394900176E-11</v>
      </c>
      <c r="E11" s="6">
        <f t="shared" si="2"/>
        <v>2.8970486019678812E-16</v>
      </c>
      <c r="G11" s="7" t="s">
        <v>6367</v>
      </c>
      <c r="H11" s="1" t="s">
        <v>6369</v>
      </c>
      <c r="I11" s="1">
        <v>1.0434000000000001</v>
      </c>
      <c r="J11" s="6"/>
      <c r="K11" s="6"/>
      <c r="L11" s="6"/>
    </row>
    <row r="12" spans="2:12">
      <c r="B12" s="17">
        <f t="shared" si="3"/>
        <v>-2.9400000000000013</v>
      </c>
      <c r="C12" s="6">
        <f t="shared" si="0"/>
        <v>9.2563046205096774E-8</v>
      </c>
      <c r="D12" s="6">
        <f t="shared" si="1"/>
        <v>2.9949241935398454E-11</v>
      </c>
      <c r="E12" s="6">
        <f t="shared" si="2"/>
        <v>3.1904934495275891E-16</v>
      </c>
      <c r="G12" s="7" t="str">
        <f>E5</f>
        <v>NH4+</v>
      </c>
      <c r="H12" s="1" t="s">
        <v>7669</v>
      </c>
      <c r="I12" s="1">
        <v>0.85070000000000001</v>
      </c>
      <c r="J12" s="6"/>
      <c r="K12" s="6"/>
      <c r="L12" s="6"/>
    </row>
    <row r="13" spans="2:12">
      <c r="B13" s="17">
        <f t="shared" si="3"/>
        <v>-2.9300000000000015</v>
      </c>
      <c r="C13" s="6">
        <f t="shared" si="0"/>
        <v>9.7697210940614986E-8</v>
      </c>
      <c r="D13" s="6">
        <f t="shared" si="1"/>
        <v>3.1931085117309048E-11</v>
      </c>
      <c r="E13" s="6">
        <f t="shared" si="2"/>
        <v>3.5131829474758785E-16</v>
      </c>
      <c r="H13" s="56"/>
      <c r="I13" s="56"/>
      <c r="J13" s="6"/>
      <c r="K13" s="6"/>
      <c r="L13" s="6"/>
    </row>
    <row r="14" spans="2:12">
      <c r="B14" s="17">
        <f t="shared" si="3"/>
        <v>-2.9200000000000017</v>
      </c>
      <c r="C14" s="6">
        <f t="shared" si="0"/>
        <v>1.0310611899459003E-7</v>
      </c>
      <c r="D14" s="6">
        <f t="shared" si="1"/>
        <v>3.4041011225910646E-11</v>
      </c>
      <c r="E14" s="6">
        <f t="shared" si="2"/>
        <v>3.8679825821237839E-16</v>
      </c>
      <c r="H14" s="2"/>
      <c r="I14" s="2"/>
    </row>
    <row r="15" spans="2:12">
      <c r="B15" s="17">
        <f t="shared" si="3"/>
        <v>-2.9100000000000019</v>
      </c>
      <c r="C15" s="6">
        <f t="shared" si="0"/>
        <v>1.0880390078107299E-7</v>
      </c>
      <c r="D15" s="6">
        <f t="shared" si="1"/>
        <v>3.6287091708714906E-11</v>
      </c>
      <c r="E15" s="6">
        <f t="shared" si="2"/>
        <v>4.2580336633889094E-16</v>
      </c>
    </row>
    <row r="16" spans="2:12">
      <c r="B16" s="17">
        <f t="shared" si="3"/>
        <v>-2.9000000000000021</v>
      </c>
      <c r="C16" s="6">
        <f t="shared" si="0"/>
        <v>1.148053818494375E-7</v>
      </c>
      <c r="D16" s="6">
        <f t="shared" si="1"/>
        <v>3.8677893048647191E-11</v>
      </c>
      <c r="E16" s="6">
        <f t="shared" si="2"/>
        <v>4.6867793836690354E-16</v>
      </c>
    </row>
    <row r="17" spans="2:5">
      <c r="B17" s="17">
        <f t="shared" si="3"/>
        <v>-2.8900000000000023</v>
      </c>
      <c r="C17" s="6">
        <f t="shared" si="0"/>
        <v>1.2112611539033837E-7</v>
      </c>
      <c r="D17" s="6">
        <f t="shared" si="1"/>
        <v>4.1222506248156213E-11</v>
      </c>
      <c r="E17" s="6">
        <f t="shared" si="2"/>
        <v>5.1579932907003283E-16</v>
      </c>
    </row>
    <row r="18" spans="2:5">
      <c r="B18" s="17">
        <f t="shared" si="3"/>
        <v>-2.8800000000000026</v>
      </c>
      <c r="C18" s="6">
        <f t="shared" si="0"/>
        <v>1.277824161744197E-7</v>
      </c>
      <c r="D18" s="6">
        <f t="shared" si="1"/>
        <v>4.3930578014162458E-11</v>
      </c>
      <c r="E18" s="6">
        <f t="shared" si="2"/>
        <v>5.6758103934129134E-16</v>
      </c>
    </row>
    <row r="19" spans="2:5">
      <c r="B19" s="17">
        <f t="shared" si="3"/>
        <v>-2.8700000000000028</v>
      </c>
      <c r="C19" s="6">
        <f t="shared" si="0"/>
        <v>1.3479139598259153E-7</v>
      </c>
      <c r="D19" s="6">
        <f t="shared" si="1"/>
        <v>4.6812343738558297E-11</v>
      </c>
      <c r="E19" s="6">
        <f t="shared" si="2"/>
        <v>6.244761139239849E-16</v>
      </c>
    </row>
    <row r="20" spans="2:5">
      <c r="B20" s="17">
        <f t="shared" si="3"/>
        <v>-2.860000000000003</v>
      </c>
      <c r="C20" s="6">
        <f t="shared" si="0"/>
        <v>1.4217100058887828E-7</v>
      </c>
      <c r="D20" s="6">
        <f t="shared" si="1"/>
        <v>4.9878662374066767E-11</v>
      </c>
      <c r="E20" s="6">
        <f t="shared" si="2"/>
        <v>6.8698085224489512E-16</v>
      </c>
    </row>
    <row r="21" spans="2:5">
      <c r="B21" s="17">
        <f t="shared" si="3"/>
        <v>-2.8500000000000032</v>
      </c>
      <c r="C21" s="6">
        <f t="shared" si="0"/>
        <v>1.4994004835914501E-7</v>
      </c>
      <c r="D21" s="6">
        <f t="shared" si="1"/>
        <v>5.3141053310585625E-11</v>
      </c>
      <c r="E21" s="6">
        <f t="shared" si="2"/>
        <v>7.5563886060214887E-16</v>
      </c>
    </row>
    <row r="22" spans="2:5">
      <c r="B22" s="17">
        <f t="shared" si="3"/>
        <v>-2.8400000000000034</v>
      </c>
      <c r="C22" s="6">
        <f t="shared" si="0"/>
        <v>1.5811827053135032E-7</v>
      </c>
      <c r="D22" s="6">
        <f t="shared" si="1"/>
        <v>5.6611735362748502E-11</v>
      </c>
      <c r="E22" s="6">
        <f t="shared" si="2"/>
        <v>8.3104547645273705E-16</v>
      </c>
    </row>
    <row r="23" spans="2:5">
      <c r="B23" s="17">
        <f t="shared" si="3"/>
        <v>-2.8300000000000036</v>
      </c>
      <c r="C23" s="6">
        <f t="shared" si="0"/>
        <v>1.6672635324541222E-7</v>
      </c>
      <c r="D23" s="6">
        <f t="shared" si="1"/>
        <v>6.0303667985334151E-11</v>
      </c>
      <c r="E23" s="6">
        <f t="shared" si="2"/>
        <v>9.1385259825251924E-16</v>
      </c>
    </row>
    <row r="24" spans="2:5">
      <c r="B24" s="17">
        <f t="shared" si="3"/>
        <v>-2.8200000000000038</v>
      </c>
      <c r="C24" s="6">
        <f t="shared" si="0"/>
        <v>1.7578598139327694E-7</v>
      </c>
      <c r="D24" s="6">
        <f t="shared" si="1"/>
        <v>6.4230594839338889E-11</v>
      </c>
      <c r="E24" s="6">
        <f t="shared" si="2"/>
        <v>1.0047739572420865E-15</v>
      </c>
    </row>
    <row r="25" spans="2:5">
      <c r="B25" s="17">
        <f t="shared" si="3"/>
        <v>-2.8100000000000041</v>
      </c>
      <c r="C25" s="6">
        <f t="shared" si="0"/>
        <v>1.8531988436238721E-7</v>
      </c>
      <c r="D25" s="6">
        <f t="shared" si="1"/>
        <v>6.8407089838037286E-11</v>
      </c>
      <c r="E25" s="6">
        <f t="shared" si="2"/>
        <v>1.1045908707646909E-15</v>
      </c>
    </row>
    <row r="26" spans="2:5">
      <c r="B26" s="17">
        <f t="shared" si="3"/>
        <v>-2.8000000000000043</v>
      </c>
      <c r="C26" s="6">
        <f t="shared" si="0"/>
        <v>1.9535188374841037E-7</v>
      </c>
      <c r="D26" s="6">
        <f t="shared" si="1"/>
        <v>7.284860580917593E-11</v>
      </c>
      <c r="E26" s="6">
        <f t="shared" si="2"/>
        <v>1.2141585201688163E-15</v>
      </c>
    </row>
    <row r="27" spans="2:5">
      <c r="B27" s="17">
        <f t="shared" si="3"/>
        <v>-2.7900000000000045</v>
      </c>
      <c r="C27" s="6">
        <f t="shared" si="0"/>
        <v>2.0590694311585997E-7</v>
      </c>
      <c r="D27" s="6">
        <f t="shared" si="1"/>
        <v>7.757152591665297E-11</v>
      </c>
      <c r="E27" s="6">
        <f t="shared" si="2"/>
        <v>1.3344128001105303E-15</v>
      </c>
    </row>
    <row r="28" spans="2:5">
      <c r="B28" s="17">
        <f t="shared" si="3"/>
        <v>-2.7800000000000047</v>
      </c>
      <c r="C28" s="6">
        <f t="shared" si="0"/>
        <v>2.1701121988808677E-7</v>
      </c>
      <c r="D28" s="6">
        <f t="shared" si="1"/>
        <v>8.2593217992537311E-11</v>
      </c>
      <c r="E28" s="6">
        <f t="shared" si="2"/>
        <v>1.4663777901542166E-15</v>
      </c>
    </row>
    <row r="29" spans="2:5">
      <c r="B29" s="17">
        <f t="shared" si="3"/>
        <v>-2.7700000000000049</v>
      </c>
      <c r="C29" s="6">
        <f t="shared" si="0"/>
        <v>2.2869211945106622E-7</v>
      </c>
      <c r="D29" s="6">
        <f t="shared" si="1"/>
        <v>8.7932091938239664E-11</v>
      </c>
      <c r="E29" s="6">
        <f t="shared" si="2"/>
        <v>1.6111739040013577E-15</v>
      </c>
    </row>
    <row r="30" spans="2:5">
      <c r="B30" s="17">
        <f t="shared" si="3"/>
        <v>-2.7600000000000051</v>
      </c>
      <c r="C30" s="6">
        <f t="shared" si="0"/>
        <v>2.4097835155843212E-7</v>
      </c>
      <c r="D30" s="6">
        <f t="shared" si="1"/>
        <v>9.3607660361937033E-11</v>
      </c>
      <c r="E30" s="6">
        <f t="shared" si="2"/>
        <v>1.7700267764846702E-15</v>
      </c>
    </row>
    <row r="31" spans="2:5">
      <c r="B31" s="17">
        <f t="shared" si="3"/>
        <v>-2.7500000000000053</v>
      </c>
      <c r="C31" s="6">
        <f t="shared" si="0"/>
        <v>2.5389998912834511E-7</v>
      </c>
      <c r="D31" s="6">
        <f t="shared" si="1"/>
        <v>9.9640602628093325E-11</v>
      </c>
      <c r="E31" s="6">
        <f t="shared" si="2"/>
        <v>1.944276953679515E-15</v>
      </c>
    </row>
    <row r="32" spans="2:5">
      <c r="B32" s="17">
        <f t="shared" si="3"/>
        <v>-2.7400000000000055</v>
      </c>
      <c r="C32" s="6">
        <f t="shared" si="0"/>
        <v>2.6748852952600628E-7</v>
      </c>
      <c r="D32" s="6">
        <f t="shared" si="1"/>
        <v>1.0605283250408079E-10</v>
      </c>
      <c r="E32" s="6">
        <f t="shared" si="2"/>
        <v>2.1353904571414557E-15</v>
      </c>
    </row>
    <row r="33" spans="2:5">
      <c r="B33" s="17">
        <f t="shared" si="3"/>
        <v>-2.7300000000000058</v>
      </c>
      <c r="C33" s="6">
        <f t="shared" si="0"/>
        <v>2.8177695842895437E-7</v>
      </c>
      <c r="D33" s="6">
        <f t="shared" si="1"/>
        <v>1.1286756959854742E-10</v>
      </c>
      <c r="E33" s="6">
        <f t="shared" si="2"/>
        <v>2.3449702994115475E-15</v>
      </c>
    </row>
    <row r="34" spans="2:5">
      <c r="B34" s="17">
        <f t="shared" si="3"/>
        <v>-2.720000000000006</v>
      </c>
      <c r="C34" s="6">
        <f t="shared" si="0"/>
        <v>2.9679981637570626E-7</v>
      </c>
      <c r="D34" s="6">
        <f t="shared" si="1"/>
        <v>1.2010941479625132E-10</v>
      </c>
      <c r="E34" s="6">
        <f t="shared" si="2"/>
        <v>2.5747690345825068E-15</v>
      </c>
    </row>
    <row r="35" spans="2:5">
      <c r="B35" s="17">
        <f t="shared" si="3"/>
        <v>-2.7100000000000062</v>
      </c>
      <c r="C35" s="6">
        <f t="shared" si="0"/>
        <v>3.1259326810185351E-7</v>
      </c>
      <c r="D35" s="6">
        <f t="shared" si="1"/>
        <v>1.2780442990468796E-10</v>
      </c>
      <c r="E35" s="6">
        <f t="shared" si="2"/>
        <v>2.8267024349277261E-15</v>
      </c>
    </row>
    <row r="36" spans="2:5">
      <c r="B36" s="17">
        <f t="shared" si="3"/>
        <v>-2.7000000000000064</v>
      </c>
      <c r="C36" s="6">
        <f t="shared" si="0"/>
        <v>3.2919517477133856E-7</v>
      </c>
      <c r="D36" s="6">
        <f t="shared" si="1"/>
        <v>1.3598022173898809E-10</v>
      </c>
      <c r="E36" s="6">
        <f t="shared" si="2"/>
        <v>3.1028643924107334E-15</v>
      </c>
    </row>
    <row r="37" spans="2:5">
      <c r="B37" s="17">
        <f t="shared" si="3"/>
        <v>-2.6900000000000066</v>
      </c>
      <c r="C37" s="6">
        <f t="shared" si="0"/>
        <v>3.4664516921441045E-7</v>
      </c>
      <c r="D37" s="6">
        <f t="shared" si="1"/>
        <v>1.4466603088318531E-10</v>
      </c>
      <c r="E37" s="6">
        <f t="shared" si="2"/>
        <v>3.4055431523600036E-15</v>
      </c>
    </row>
    <row r="38" spans="2:5">
      <c r="B38" s="17">
        <f t="shared" si="3"/>
        <v>-2.6800000000000068</v>
      </c>
      <c r="C38" s="6">
        <f t="shared" si="0"/>
        <v>3.6498473428760448E-7</v>
      </c>
      <c r="D38" s="6">
        <f t="shared" si="1"/>
        <v>1.5389282537823924E-10</v>
      </c>
      <c r="E38" s="6">
        <f t="shared" si="2"/>
        <v>3.7372389957727107E-15</v>
      </c>
    </row>
    <row r="39" spans="2:5">
      <c r="B39" s="17">
        <f t="shared" si="3"/>
        <v>-2.670000000000007</v>
      </c>
      <c r="C39" s="6">
        <f t="shared" si="0"/>
        <v>3.842572844750791E-7</v>
      </c>
      <c r="D39" s="6">
        <f t="shared" si="1"/>
        <v>1.6369339960002625E-10</v>
      </c>
      <c r="E39" s="6">
        <f t="shared" si="2"/>
        <v>4.1006834966506508E-15</v>
      </c>
    </row>
    <row r="40" spans="2:5">
      <c r="B40" s="17">
        <f t="shared" si="3"/>
        <v>-2.6600000000000072</v>
      </c>
      <c r="C40" s="6">
        <f t="shared" si="0"/>
        <v>4.0450825085473493E-7</v>
      </c>
      <c r="D40" s="6">
        <f t="shared" si="1"/>
        <v>1.7410247860397024E-10</v>
      </c>
      <c r="E40" s="6">
        <f t="shared" si="2"/>
        <v>4.498860491542809E-15</v>
      </c>
    </row>
    <row r="41" spans="2:5">
      <c r="B41" s="17">
        <f t="shared" si="3"/>
        <v>-2.6500000000000075</v>
      </c>
      <c r="C41" s="6">
        <f t="shared" si="0"/>
        <v>4.2578516955674226E-7</v>
      </c>
      <c r="D41" s="6">
        <f t="shared" si="1"/>
        <v>1.8515682822712665E-10</v>
      </c>
      <c r="E41" s="6">
        <f t="shared" si="2"/>
        <v>4.9350289101293379E-15</v>
      </c>
    </row>
    <row r="42" spans="2:5">
      <c r="B42" s="17">
        <f t="shared" si="3"/>
        <v>-2.6400000000000077</v>
      </c>
      <c r="C42" s="6">
        <f t="shared" si="0"/>
        <v>4.4813777384646402E-7</v>
      </c>
      <c r="D42" s="6">
        <f t="shared" si="1"/>
        <v>1.9689537125335362E-10</v>
      </c>
      <c r="E42" s="6">
        <f t="shared" si="2"/>
        <v>5.4127476283145725E-15</v>
      </c>
    </row>
    <row r="43" spans="2:5">
      <c r="B43" s="17">
        <f t="shared" si="3"/>
        <v>-2.6300000000000079</v>
      </c>
      <c r="C43" s="6">
        <f t="shared" si="0"/>
        <v>4.7161808996820428E-7</v>
      </c>
      <c r="D43" s="6">
        <f t="shared" si="1"/>
        <v>2.0935930996271402E-10</v>
      </c>
      <c r="E43" s="6">
        <f t="shared" si="2"/>
        <v>5.9359025189679116E-15</v>
      </c>
    </row>
    <row r="44" spans="2:5">
      <c r="B44" s="17">
        <f t="shared" si="3"/>
        <v>-2.6200000000000081</v>
      </c>
      <c r="C44" s="6">
        <f t="shared" si="0"/>
        <v>4.9628053689080913E-7</v>
      </c>
      <c r="D44" s="6">
        <f t="shared" si="1"/>
        <v>2.2259225540252808E-10</v>
      </c>
      <c r="E44" s="6">
        <f t="shared" si="2"/>
        <v>6.5087358902554569E-15</v>
      </c>
    </row>
    <row r="45" spans="2:5">
      <c r="B45" s="17">
        <f t="shared" si="3"/>
        <v>-2.6100000000000083</v>
      </c>
      <c r="C45" s="6">
        <f t="shared" si="0"/>
        <v>5.2218203010086065E-7</v>
      </c>
      <c r="D45" s="6">
        <f t="shared" si="1"/>
        <v>2.3664036373462169E-10</v>
      </c>
      <c r="E45" s="6">
        <f t="shared" si="2"/>
        <v>7.1358785175250662E-15</v>
      </c>
    </row>
    <row r="46" spans="2:5">
      <c r="B46" s="17">
        <f t="shared" si="3"/>
        <v>-2.6000000000000085</v>
      </c>
      <c r="C46" s="6">
        <f t="shared" si="0"/>
        <v>5.493820895941048E-7</v>
      </c>
      <c r="D46" s="6">
        <f t="shared" si="1"/>
        <v>2.5155248003110495E-10</v>
      </c>
      <c r="E46" s="6">
        <f t="shared" si="2"/>
        <v>7.8223844920446895E-15</v>
      </c>
    </row>
    <row r="47" spans="2:5">
      <c r="B47" s="17">
        <f t="shared" si="3"/>
        <v>-2.5900000000000087</v>
      </c>
      <c r="C47" s="6">
        <f t="shared" si="0"/>
        <v>5.7794295222065226E-7</v>
      </c>
      <c r="D47" s="6">
        <f t="shared" si="1"/>
        <v>2.6738028990985997E-10</v>
      </c>
      <c r="E47" s="6">
        <f t="shared" si="2"/>
        <v>8.5737691286538497E-15</v>
      </c>
    </row>
    <row r="48" spans="2:5">
      <c r="B48" s="17">
        <f t="shared" si="3"/>
        <v>-2.580000000000009</v>
      </c>
      <c r="C48" s="6">
        <f t="shared" si="0"/>
        <v>6.0792968854470629E-7</v>
      </c>
      <c r="D48" s="6">
        <f t="shared" si="1"/>
        <v>2.8417847942049039E-10</v>
      </c>
      <c r="E48" s="6">
        <f t="shared" si="2"/>
        <v>9.3960501946806171E-15</v>
      </c>
    </row>
    <row r="49" spans="2:5">
      <c r="B49" s="17">
        <f t="shared" si="3"/>
        <v>-2.5700000000000092</v>
      </c>
      <c r="C49" s="6">
        <f t="shared" si="0"/>
        <v>6.3941032438482818E-7</v>
      </c>
      <c r="D49" s="6">
        <f t="shared" si="1"/>
        <v>3.0200490361208629E-10</v>
      </c>
      <c r="E49" s="6">
        <f t="shared" si="2"/>
        <v>1.0295792744426315E-14</v>
      </c>
    </row>
    <row r="50" spans="2:5">
      <c r="B50" s="17">
        <f t="shared" si="3"/>
        <v>-2.5600000000000094</v>
      </c>
      <c r="C50" s="6">
        <f t="shared" si="0"/>
        <v>6.7245596720612426E-7</v>
      </c>
      <c r="D50" s="6">
        <f t="shared" si="1"/>
        <v>3.2092076423571268E-10</v>
      </c>
      <c r="E50" s="6">
        <f t="shared" si="2"/>
        <v>1.128015786725875E-14</v>
      </c>
    </row>
    <row r="51" spans="2:5">
      <c r="B51" s="17">
        <f t="shared" si="3"/>
        <v>-2.5500000000000096</v>
      </c>
      <c r="C51" s="6">
        <f t="shared" si="0"/>
        <v>7.0714093754133519E-7</v>
      </c>
      <c r="D51" s="6">
        <f t="shared" si="1"/>
        <v>3.4099079705711986E-10</v>
      </c>
      <c r="E51" s="6">
        <f t="shared" si="2"/>
        <v>1.2356955683023292E-14</v>
      </c>
    </row>
    <row r="52" spans="2:5">
      <c r="B52" s="17">
        <f t="shared" si="3"/>
        <v>-2.5400000000000098</v>
      </c>
      <c r="C52" s="6">
        <f t="shared" si="0"/>
        <v>7.4354290562354018E-7</v>
      </c>
      <c r="D52" s="6">
        <f t="shared" si="1"/>
        <v>3.6228346927882094E-10</v>
      </c>
      <c r="E52" s="6">
        <f t="shared" si="2"/>
        <v>1.3534702946231612E-14</v>
      </c>
    </row>
    <row r="53" spans="2:5">
      <c r="B53" s="17">
        <f t="shared" si="3"/>
        <v>-2.53000000000001</v>
      </c>
      <c r="C53" s="6">
        <f t="shared" si="0"/>
        <v>7.817430334190001E-7</v>
      </c>
      <c r="D53" s="6">
        <f t="shared" si="1"/>
        <v>3.8487118759538085E-10</v>
      </c>
      <c r="E53" s="6">
        <f t="shared" si="2"/>
        <v>1.4822685650481566E-14</v>
      </c>
    </row>
    <row r="54" spans="2:5">
      <c r="B54" s="17">
        <f t="shared" si="3"/>
        <v>-2.5200000000000102</v>
      </c>
      <c r="C54" s="6">
        <f t="shared" si="0"/>
        <v>8.2182612225473511E-7</v>
      </c>
      <c r="D54" s="6">
        <f t="shared" si="1"/>
        <v>4.0883051743183531E-10</v>
      </c>
      <c r="E54" s="6">
        <f t="shared" si="2"/>
        <v>1.6231027056982379E-14</v>
      </c>
    </row>
    <row r="55" spans="2:5">
      <c r="B55" s="17">
        <f t="shared" si="3"/>
        <v>-2.5100000000000104</v>
      </c>
      <c r="C55" s="6">
        <f t="shared" si="0"/>
        <v>8.6388076624160355E-7</v>
      </c>
      <c r="D55" s="6">
        <f t="shared" si="1"/>
        <v>4.3424241394211432E-10</v>
      </c>
      <c r="E55" s="6">
        <f t="shared" si="2"/>
        <v>1.7770761606090345E-14</v>
      </c>
    </row>
    <row r="56" spans="2:5">
      <c r="B56" s="17">
        <f t="shared" si="3"/>
        <v>-2.5000000000000107</v>
      </c>
      <c r="C56" s="6">
        <f t="shared" si="0"/>
        <v>9.0799951169995272E-7</v>
      </c>
      <c r="D56" s="6">
        <f t="shared" si="1"/>
        <v>4.6119246537293315E-10</v>
      </c>
      <c r="E56" s="6">
        <f t="shared" si="2"/>
        <v>1.9453915208609161E-14</v>
      </c>
    </row>
    <row r="57" spans="2:5">
      <c r="B57" s="17">
        <f t="shared" si="3"/>
        <v>-2.4900000000000109</v>
      </c>
      <c r="C57" s="6">
        <f t="shared" si="0"/>
        <v>9.5427902280147702E-7</v>
      </c>
      <c r="D57" s="6">
        <f t="shared" si="1"/>
        <v>4.897711494282476E-10</v>
      </c>
      <c r="E57" s="6">
        <f t="shared" si="2"/>
        <v>2.1293592454492028E-14</v>
      </c>
    </row>
    <row r="58" spans="2:5">
      <c r="B58" s="17">
        <f t="shared" si="3"/>
        <v>-2.4800000000000111</v>
      </c>
      <c r="C58" s="6">
        <f t="shared" si="0"/>
        <v>1.0028202536475419E-6</v>
      </c>
      <c r="D58" s="6">
        <f t="shared" si="1"/>
        <v>5.2007410330051238E-10</v>
      </c>
      <c r="E58" s="6">
        <f t="shared" si="2"/>
        <v>2.3304071320739928E-14</v>
      </c>
    </row>
    <row r="59" spans="2:5">
      <c r="B59" s="17">
        <f t="shared" si="3"/>
        <v>-2.4700000000000113</v>
      </c>
      <c r="C59" s="6">
        <f t="shared" si="0"/>
        <v>1.0537286270110844E-6</v>
      </c>
      <c r="D59" s="6">
        <f t="shared" si="1"/>
        <v>5.5220240806757684E-10</v>
      </c>
      <c r="E59" s="6">
        <f t="shared" si="2"/>
        <v>2.5500906007984449E-14</v>
      </c>
    </row>
    <row r="60" spans="2:5">
      <c r="B60" s="17">
        <f t="shared" si="3"/>
        <v>-2.4600000000000115</v>
      </c>
      <c r="C60" s="6">
        <f t="shared" si="0"/>
        <v>1.1071142199762677E-6</v>
      </c>
      <c r="D60" s="6">
        <f t="shared" si="1"/>
        <v>5.8626288818814023E-10</v>
      </c>
      <c r="E60" s="6">
        <f t="shared" si="2"/>
        <v>2.7901038586719822E-14</v>
      </c>
    </row>
    <row r="61" spans="2:5">
      <c r="B61" s="17">
        <f t="shared" si="3"/>
        <v>-2.4500000000000117</v>
      </c>
      <c r="C61" s="6">
        <f t="shared" si="0"/>
        <v>1.1630919567171383E-6</v>
      </c>
      <c r="D61" s="6">
        <f t="shared" si="1"/>
        <v>6.2236842686425407E-10</v>
      </c>
      <c r="E61" s="6">
        <f t="shared" si="2"/>
        <v>3.0522920189737598E-14</v>
      </c>
    </row>
    <row r="62" spans="2:5">
      <c r="B62" s="17">
        <f t="shared" si="3"/>
        <v>-2.4400000000000119</v>
      </c>
      <c r="C62" s="6">
        <f t="shared" si="0"/>
        <v>1.2217818086640274E-6</v>
      </c>
      <c r="D62" s="6">
        <f t="shared" si="1"/>
        <v>6.6063829807674674E-10</v>
      </c>
      <c r="E62" s="6">
        <f t="shared" si="2"/>
        <v>3.3386642547310348E-14</v>
      </c>
    </row>
    <row r="63" spans="2:5">
      <c r="B63" s="17">
        <f t="shared" si="3"/>
        <v>-2.4300000000000122</v>
      </c>
      <c r="C63" s="6">
        <f t="shared" si="0"/>
        <v>1.2833090023138936E-6</v>
      </c>
      <c r="D63" s="6">
        <f t="shared" si="1"/>
        <v>7.0119851613840899E-10</v>
      </c>
      <c r="E63" s="6">
        <f t="shared" si="2"/>
        <v>3.6514080726411714E-14</v>
      </c>
    </row>
    <row r="64" spans="2:5">
      <c r="B64" s="17">
        <f t="shared" si="3"/>
        <v>-2.4200000000000124</v>
      </c>
      <c r="C64" s="6">
        <f t="shared" si="0"/>
        <v>1.3478042349485976E-6</v>
      </c>
      <c r="D64" s="6">
        <f t="shared" si="1"/>
        <v>7.4418220365048555E-10</v>
      </c>
      <c r="E64" s="6">
        <f t="shared" si="2"/>
        <v>3.9929048005119917E-14</v>
      </c>
    </row>
    <row r="65" spans="2:5">
      <c r="B65" s="17">
        <f t="shared" si="3"/>
        <v>-2.4100000000000126</v>
      </c>
      <c r="C65" s="6">
        <f t="shared" si="0"/>
        <v>1.4154038985329116E-6</v>
      </c>
      <c r="D65" s="6">
        <f t="shared" si="1"/>
        <v>7.8972997879081067E-10</v>
      </c>
      <c r="E65" s="6">
        <f t="shared" si="2"/>
        <v>4.3657463888718708E-14</v>
      </c>
    </row>
    <row r="66" spans="2:5">
      <c r="B66" s="17">
        <f t="shared" si="3"/>
        <v>-2.4000000000000128</v>
      </c>
      <c r="C66" s="6">
        <f t="shared" si="0"/>
        <v>1.4862503120723282E-6</v>
      </c>
      <c r="D66" s="6">
        <f t="shared" si="1"/>
        <v>8.3799036290639531E-10</v>
      </c>
      <c r="E66" s="6">
        <f t="shared" si="2"/>
        <v>4.7727536355302091E-14</v>
      </c>
    </row>
    <row r="67" spans="2:5">
      <c r="B67" s="17">
        <f t="shared" si="3"/>
        <v>-2.390000000000013</v>
      </c>
      <c r="C67" s="6">
        <f t="shared" si="0"/>
        <v>1.5604919627188358E-6</v>
      </c>
      <c r="D67" s="6">
        <f t="shared" si="1"/>
        <v>8.8912020942986662E-10</v>
      </c>
      <c r="E67" s="6">
        <f t="shared" si="2"/>
        <v>5.2169959506361625E-14</v>
      </c>
    </row>
    <row r="68" spans="2:5">
      <c r="B68" s="17">
        <f t="shared" si="3"/>
        <v>-2.3800000000000132</v>
      </c>
      <c r="C68" s="6">
        <f t="shared" si="0"/>
        <v>1.6382837559214504E-6</v>
      </c>
      <c r="D68" s="6">
        <f t="shared" si="1"/>
        <v>9.4328515518796396E-10</v>
      </c>
      <c r="E68" s="6">
        <f t="shared" si="2"/>
        <v>5.7018127892376454E-14</v>
      </c>
    </row>
    <row r="69" spans="2:5">
      <c r="B69" s="17">
        <f t="shared" si="3"/>
        <v>-2.3700000000000134</v>
      </c>
      <c r="C69" s="6">
        <f t="shared" si="0"/>
        <v>1.7197872749269228E-6</v>
      </c>
      <c r="D69" s="6">
        <f t="shared" si="1"/>
        <v>1.0006600952211631E-9</v>
      </c>
      <c r="E69" s="6">
        <f t="shared" si="2"/>
        <v>6.2308368885345528E-14</v>
      </c>
    </row>
    <row r="70" spans="2:5">
      <c r="B70" s="17">
        <f t="shared" si="3"/>
        <v>-2.3600000000000136</v>
      </c>
      <c r="C70" s="6">
        <f t="shared" si="0"/>
        <v>1.8051710499448365E-6</v>
      </c>
      <c r="D70" s="6">
        <f t="shared" si="1"/>
        <v>1.0614296822866129E-9</v>
      </c>
      <c r="E70" s="6">
        <f t="shared" si="2"/>
        <v>6.8080194580076133E-14</v>
      </c>
    </row>
    <row r="71" spans="2:5">
      <c r="B71" s="17">
        <f t="shared" si="3"/>
        <v>-2.3500000000000139</v>
      </c>
      <c r="C71" s="6">
        <f t="shared" ref="C71:C134" si="4">_xlfn.NORM.DIST(B71,$H$10,$I$10,TRUE)</f>
        <v>1.894610837300596E-6</v>
      </c>
      <c r="D71" s="6">
        <f t="shared" ref="D71:D134" si="5">_xlfn.NORM.DIST(B71,$H$11,$I$11,TRUE)</f>
        <v>1.1257888522722874E-9</v>
      </c>
      <c r="E71" s="6">
        <f t="shared" ref="E71:E134" si="6">_xlfn.NORM.DIST(B71,$H$12,$I$12,TRUE)</f>
        <v>7.4376574824449998E-14</v>
      </c>
    </row>
    <row r="72" spans="2:5">
      <c r="B72" s="17">
        <f t="shared" ref="B72:B135" si="7">B71+$B$1</f>
        <v>-2.3400000000000141</v>
      </c>
      <c r="C72" s="6">
        <f t="shared" si="4"/>
        <v>1.9882899089087854E-6</v>
      </c>
      <c r="D72" s="6">
        <f t="shared" si="5"/>
        <v>1.1939433768082827E-9</v>
      </c>
      <c r="E72" s="6">
        <f t="shared" si="6"/>
        <v>8.1244233106494888E-14</v>
      </c>
    </row>
    <row r="73" spans="2:5">
      <c r="B73" s="17">
        <f t="shared" si="7"/>
        <v>-2.3300000000000143</v>
      </c>
      <c r="C73" s="6">
        <f t="shared" si="4"/>
        <v>2.0863993524090795E-6</v>
      </c>
      <c r="D73" s="6">
        <f t="shared" si="5"/>
        <v>1.2661104444216697E-9</v>
      </c>
      <c r="E73" s="6">
        <f t="shared" si="6"/>
        <v>8.8733967163568734E-14</v>
      </c>
    </row>
    <row r="74" spans="2:5">
      <c r="B74" s="17">
        <f t="shared" si="7"/>
        <v>-2.3200000000000145</v>
      </c>
      <c r="C74" s="6">
        <f t="shared" si="4"/>
        <v>2.1891383823164892E-6</v>
      </c>
      <c r="D74" s="6">
        <f t="shared" si="5"/>
        <v>1.3425192716449896E-9</v>
      </c>
      <c r="E74" s="6">
        <f t="shared" si="6"/>
        <v>9.6900996327059112E-14</v>
      </c>
    </row>
    <row r="75" spans="2:5">
      <c r="B75" s="17">
        <f t="shared" si="7"/>
        <v>-2.3100000000000147</v>
      </c>
      <c r="C75" s="6">
        <f t="shared" si="4"/>
        <v>2.2967146625476288E-6</v>
      </c>
      <c r="D75" s="6">
        <f t="shared" si="5"/>
        <v>1.4234117455543185E-9</v>
      </c>
      <c r="E75" s="6">
        <f t="shared" si="6"/>
        <v>1.0580533777551996E-13</v>
      </c>
    </row>
    <row r="76" spans="2:5">
      <c r="B76" s="17">
        <f t="shared" si="7"/>
        <v>-2.3000000000000149</v>
      </c>
      <c r="C76" s="6">
        <f t="shared" si="4"/>
        <v>2.4093446406946908E-6</v>
      </c>
      <c r="D76" s="6">
        <f t="shared" si="5"/>
        <v>1.5090430992820845E-9</v>
      </c>
      <c r="E76" s="6">
        <f t="shared" si="6"/>
        <v>1.1551221404093577E-13</v>
      </c>
    </row>
    <row r="77" spans="2:5">
      <c r="B77" s="17">
        <f t="shared" si="7"/>
        <v>-2.2900000000000151</v>
      </c>
      <c r="C77" s="6">
        <f t="shared" si="4"/>
        <v>2.527253894429257E-6</v>
      </c>
      <c r="D77" s="6">
        <f t="shared" si="5"/>
        <v>1.5996826221217585E-9</v>
      </c>
      <c r="E77" s="6">
        <f t="shared" si="6"/>
        <v>1.260924942977659E-13</v>
      </c>
    </row>
    <row r="78" spans="2:5">
      <c r="B78" s="17">
        <f t="shared" si="7"/>
        <v>-2.2800000000000153</v>
      </c>
      <c r="C78" s="6">
        <f t="shared" si="4"/>
        <v>2.6506774904285658E-6</v>
      </c>
      <c r="D78" s="6">
        <f t="shared" si="5"/>
        <v>1.6956144059172184E-9</v>
      </c>
      <c r="E78" s="6">
        <f t="shared" si="6"/>
        <v>1.3762317216351929E-13</v>
      </c>
    </row>
    <row r="79" spans="2:5">
      <c r="B79" s="17">
        <f t="shared" si="7"/>
        <v>-2.2700000000000156</v>
      </c>
      <c r="C79" s="6">
        <f t="shared" si="4"/>
        <v>2.7798603562273797E-6</v>
      </c>
      <c r="D79" s="6">
        <f t="shared" si="5"/>
        <v>1.7971381295074563E-9</v>
      </c>
      <c r="E79" s="6">
        <f t="shared" si="6"/>
        <v>1.5018788295393042E-13</v>
      </c>
    </row>
    <row r="80" spans="2:5">
      <c r="B80" s="17">
        <f t="shared" si="7"/>
        <v>-2.2600000000000158</v>
      </c>
      <c r="C80" s="6">
        <f t="shared" si="4"/>
        <v>2.91505766540996E-6</v>
      </c>
      <c r="D80" s="6">
        <f t="shared" si="5"/>
        <v>1.9045698830800985E-9</v>
      </c>
      <c r="E80" s="6">
        <f t="shared" si="6"/>
        <v>1.6387746356643655E-13</v>
      </c>
    </row>
    <row r="81" spans="2:5">
      <c r="B81" s="17">
        <f t="shared" si="7"/>
        <v>-2.250000000000016</v>
      </c>
      <c r="C81" s="6">
        <f t="shared" si="4"/>
        <v>3.0565352365672578E-6</v>
      </c>
      <c r="D81" s="6">
        <f t="shared" si="5"/>
        <v>2.0182430343722351E-9</v>
      </c>
      <c r="E81" s="6">
        <f t="shared" si="6"/>
        <v>1.7879055841381909E-13</v>
      </c>
    </row>
    <row r="82" spans="2:5">
      <c r="B82" s="17">
        <f t="shared" si="7"/>
        <v>-2.2400000000000162</v>
      </c>
      <c r="C82" s="6">
        <f t="shared" si="4"/>
        <v>3.2045699464563121E-6</v>
      </c>
      <c r="D82" s="6">
        <f t="shared" si="5"/>
        <v>2.1385091387463484E-9</v>
      </c>
      <c r="E82" s="6">
        <f t="shared" si="6"/>
        <v>1.9503427509685907E-13</v>
      </c>
    </row>
    <row r="83" spans="2:5">
      <c r="B83" s="17">
        <f t="shared" si="7"/>
        <v>-2.2300000000000164</v>
      </c>
      <c r="C83" s="6">
        <f t="shared" si="4"/>
        <v>3.3594501578100995E-6</v>
      </c>
      <c r="D83" s="6">
        <f t="shared" si="5"/>
        <v>2.2657388952626652E-9</v>
      </c>
      <c r="E83" s="6">
        <f t="shared" si="6"/>
        <v>2.127248937920167E-13</v>
      </c>
    </row>
    <row r="84" spans="2:5">
      <c r="B84" s="17">
        <f t="shared" si="7"/>
        <v>-2.2200000000000166</v>
      </c>
      <c r="C84" s="6">
        <f t="shared" si="4"/>
        <v>3.5214761622580255E-6</v>
      </c>
      <c r="D84" s="6">
        <f t="shared" si="5"/>
        <v>2.4003231509659596E-9</v>
      </c>
      <c r="E84" s="6">
        <f t="shared" si="6"/>
        <v>2.3198863463900791E-13</v>
      </c>
    </row>
    <row r="85" spans="2:5">
      <c r="B85" s="17">
        <f t="shared" si="7"/>
        <v>-2.2100000000000168</v>
      </c>
      <c r="C85" s="6">
        <f t="shared" si="4"/>
        <v>3.6909606388292118E-6</v>
      </c>
      <c r="D85" s="6">
        <f t="shared" si="5"/>
        <v>2.5426739557063756E-9</v>
      </c>
      <c r="E85" s="6">
        <f t="shared" si="6"/>
        <v>2.5296248774522794E-13</v>
      </c>
    </row>
    <row r="86" spans="2:5">
      <c r="B86" s="17">
        <f t="shared" si="7"/>
        <v>-2.2000000000000171</v>
      </c>
      <c r="C86" s="6">
        <f t="shared" si="4"/>
        <v>3.8682291285230626E-6</v>
      </c>
      <c r="D86" s="6">
        <f t="shared" si="5"/>
        <v>2.6932256699192831E-9</v>
      </c>
      <c r="E86" s="6">
        <f t="shared" si="6"/>
        <v>2.7579511078102398E-13</v>
      </c>
    </row>
    <row r="87" spans="2:5">
      <c r="B87" s="17">
        <f t="shared" si="7"/>
        <v>-2.1900000000000173</v>
      </c>
      <c r="C87" s="6">
        <f t="shared" si="4"/>
        <v>4.053620525443815E-6</v>
      </c>
      <c r="D87" s="6">
        <f t="shared" si="5"/>
        <v>2.8524361278999647E-9</v>
      </c>
      <c r="E87" s="6">
        <f t="shared" si="6"/>
        <v>3.0064779952361352E-13</v>
      </c>
    </row>
    <row r="88" spans="2:5">
      <c r="B88" s="17">
        <f t="shared" si="7"/>
        <v>-2.1800000000000175</v>
      </c>
      <c r="C88" s="6">
        <f t="shared" si="4"/>
        <v>4.2474875850088216E-6</v>
      </c>
      <c r="D88" s="6">
        <f t="shared" si="5"/>
        <v>3.0207878592225493E-9</v>
      </c>
      <c r="E88" s="6">
        <f t="shared" si="6"/>
        <v>3.2769553711990607E-13</v>
      </c>
    </row>
    <row r="89" spans="2:5">
      <c r="B89" s="17">
        <f t="shared" si="7"/>
        <v>-2.1700000000000177</v>
      </c>
      <c r="C89" s="6">
        <f t="shared" si="4"/>
        <v>4.4501974497528019E-6</v>
      </c>
      <c r="D89" s="6">
        <f t="shared" si="5"/>
        <v>3.1987893710738448E-9</v>
      </c>
      <c r="E89" s="6">
        <f t="shared" si="6"/>
        <v>3.5712812828173673E-13</v>
      </c>
    </row>
    <row r="90" spans="2:5">
      <c r="B90" s="17">
        <f t="shared" si="7"/>
        <v>-2.1600000000000179</v>
      </c>
      <c r="C90" s="6">
        <f t="shared" si="4"/>
        <v>4.6621321932636644E-6</v>
      </c>
      <c r="D90" s="6">
        <f t="shared" si="5"/>
        <v>3.3869764943963368E-9</v>
      </c>
      <c r="E90" s="6">
        <f t="shared" si="6"/>
        <v>3.8915142510325331E-13</v>
      </c>
    </row>
    <row r="91" spans="2:5">
      <c r="B91" s="17">
        <f t="shared" si="7"/>
        <v>-2.1500000000000181</v>
      </c>
      <c r="C91" s="6">
        <f t="shared" si="4"/>
        <v>4.8836893827987082E-6</v>
      </c>
      <c r="D91" s="6">
        <f t="shared" si="5"/>
        <v>3.5859137968649388E-9</v>
      </c>
      <c r="E91" s="6">
        <f t="shared" si="6"/>
        <v>4.239886517016879E-13</v>
      </c>
    </row>
    <row r="92" spans="2:5">
      <c r="B92" s="17">
        <f t="shared" si="7"/>
        <v>-2.1400000000000183</v>
      </c>
      <c r="C92" s="6">
        <f t="shared" si="4"/>
        <v>5.1152826611437217E-6</v>
      </c>
      <c r="D92" s="6">
        <f t="shared" si="5"/>
        <v>3.7961960658579715E-9</v>
      </c>
      <c r="E92" s="6">
        <f t="shared" si="6"/>
        <v>4.6188183543225455E-13</v>
      </c>
    </row>
    <row r="93" spans="2:5">
      <c r="B93" s="17">
        <f t="shared" si="7"/>
        <v>-2.1300000000000185</v>
      </c>
      <c r="C93" s="6">
        <f t="shared" si="4"/>
        <v>5.3573423482907528E-6</v>
      </c>
      <c r="D93" s="6">
        <f t="shared" si="5"/>
        <v>4.0184498647237341E-9</v>
      </c>
      <c r="E93" s="6">
        <f t="shared" si="6"/>
        <v>5.0309335301784199E-13</v>
      </c>
    </row>
    <row r="94" spans="2:5">
      <c r="B94" s="17">
        <f t="shared" si="7"/>
        <v>-2.1200000000000188</v>
      </c>
      <c r="C94" s="6">
        <f t="shared" si="4"/>
        <v>5.6103160635249993E-6</v>
      </c>
      <c r="D94" s="6">
        <f t="shared" si="5"/>
        <v>4.2533351657905961E-9</v>
      </c>
      <c r="E94" s="6">
        <f t="shared" si="6"/>
        <v>5.4790760056768295E-13</v>
      </c>
    </row>
    <row r="95" spans="2:5">
      <c r="B95" s="17">
        <f t="shared" si="7"/>
        <v>-2.110000000000019</v>
      </c>
      <c r="C95" s="6">
        <f t="shared" si="4"/>
        <v>5.8746693685248518E-6</v>
      </c>
      <c r="D95" s="6">
        <f t="shared" si="5"/>
        <v>4.5015470637226483E-9</v>
      </c>
      <c r="E95" s="6">
        <f t="shared" si="6"/>
        <v>5.966327971391949E-13</v>
      </c>
    </row>
    <row r="96" spans="2:5">
      <c r="B96" s="17">
        <f t="shared" si="7"/>
        <v>-2.1000000000000192</v>
      </c>
      <c r="C96" s="6">
        <f t="shared" si="4"/>
        <v>6.1508864320935545E-6</v>
      </c>
      <c r="D96" s="6">
        <f t="shared" si="5"/>
        <v>4.7638175729818711E-9</v>
      </c>
      <c r="E96" s="6">
        <f t="shared" si="6"/>
        <v>6.4960293222708716E-13</v>
      </c>
    </row>
    <row r="97" spans="2:5">
      <c r="B97" s="17">
        <f t="shared" si="7"/>
        <v>-2.0900000000000194</v>
      </c>
      <c r="C97" s="6">
        <f t="shared" si="4"/>
        <v>6.4394707171561009E-6</v>
      </c>
      <c r="D97" s="6">
        <f t="shared" si="5"/>
        <v>5.0409175133236169E-9</v>
      </c>
      <c r="E97" s="6">
        <f t="shared" si="6"/>
        <v>7.0717986834706292E-13</v>
      </c>
    </row>
    <row r="98" spans="2:5">
      <c r="B98" s="17">
        <f t="shared" si="7"/>
        <v>-2.0800000000000196</v>
      </c>
      <c r="C98" s="6">
        <f t="shared" si="4"/>
        <v>6.7409456906687991E-6</v>
      </c>
      <c r="D98" s="6">
        <f t="shared" si="5"/>
        <v>5.3336584874259641E-9</v>
      </c>
      <c r="E98" s="6">
        <f t="shared" si="6"/>
        <v>7.6975561072186151E-13</v>
      </c>
    </row>
    <row r="99" spans="2:5">
      <c r="B99" s="17">
        <f t="shared" si="7"/>
        <v>-2.0700000000000198</v>
      </c>
      <c r="C99" s="6">
        <f t="shared" si="4"/>
        <v>7.0558555571048001E-6</v>
      </c>
      <c r="D99" s="6">
        <f t="shared" si="5"/>
        <v>5.6428949549328528E-9</v>
      </c>
      <c r="E99" s="6">
        <f t="shared" si="6"/>
        <v>8.3775475697908434E-13</v>
      </c>
    </row>
    <row r="100" spans="2:5">
      <c r="B100" s="17">
        <f t="shared" si="7"/>
        <v>-2.06000000000002</v>
      </c>
      <c r="C100" s="6">
        <f t="shared" si="4"/>
        <v>7.3847660161933331E-6</v>
      </c>
      <c r="D100" s="6">
        <f t="shared" si="5"/>
        <v>5.9695264073780535E-9</v>
      </c>
      <c r="E100" s="6">
        <f t="shared" si="6"/>
        <v>9.1163714073693515E-13</v>
      </c>
    </row>
    <row r="101" spans="2:5">
      <c r="B101" s="17">
        <f t="shared" si="7"/>
        <v>-2.0500000000000203</v>
      </c>
      <c r="C101" s="6">
        <f t="shared" si="4"/>
        <v>7.7282650456067317E-6</v>
      </c>
      <c r="D101" s="6">
        <f t="shared" si="5"/>
        <v>6.3144996486532961E-9</v>
      </c>
      <c r="E101" s="6">
        <f t="shared" si="6"/>
        <v>9.9190068399151064E-13</v>
      </c>
    </row>
    <row r="102" spans="2:5">
      <c r="B102" s="17">
        <f t="shared" si="7"/>
        <v>-2.0400000000000205</v>
      </c>
      <c r="C102" s="6">
        <f t="shared" si="4"/>
        <v>8.0869637093033735E-6</v>
      </c>
      <c r="D102" s="6">
        <f t="shared" si="5"/>
        <v>6.6788111858850463E-9</v>
      </c>
      <c r="E102" s="6">
        <f t="shared" si="6"/>
        <v>1.0790844743308241E-12</v>
      </c>
    </row>
    <row r="103" spans="2:5">
      <c r="B103" s="17">
        <f t="shared" si="7"/>
        <v>-2.0300000000000207</v>
      </c>
      <c r="C103" s="6">
        <f t="shared" si="4"/>
        <v>8.4614969922520866E-6</v>
      </c>
      <c r="D103" s="6">
        <f t="shared" si="5"/>
        <v>7.0635097357972647E-9</v>
      </c>
      <c r="E103" s="6">
        <f t="shared" si="6"/>
        <v>1.1737720841931411E-12</v>
      </c>
    </row>
    <row r="104" spans="2:5">
      <c r="B104" s="17">
        <f t="shared" si="7"/>
        <v>-2.0200000000000209</v>
      </c>
      <c r="C104" s="6">
        <f t="shared" si="4"/>
        <v>8.8525246622780896E-6</v>
      </c>
      <c r="D104" s="6">
        <f t="shared" si="5"/>
        <v>7.4696988518556085E-9</v>
      </c>
      <c r="E104" s="6">
        <f t="shared" si="6"/>
        <v>1.2765951506647756E-12</v>
      </c>
    </row>
    <row r="105" spans="2:5">
      <c r="B105" s="17">
        <f t="shared" si="7"/>
        <v>-2.0100000000000211</v>
      </c>
      <c r="C105" s="6">
        <f t="shared" si="4"/>
        <v>9.2607321597875022E-6</v>
      </c>
      <c r="D105" s="6">
        <f t="shared" si="5"/>
        <v>7.8985396777184979E-9</v>
      </c>
      <c r="E105" s="6">
        <f t="shared" si="6"/>
        <v>1.3882372356818342E-12</v>
      </c>
    </row>
    <row r="106" spans="2:5">
      <c r="B106" s="17">
        <f t="shared" si="7"/>
        <v>-2.0000000000000213</v>
      </c>
      <c r="C106" s="6">
        <f t="shared" si="4"/>
        <v>9.68683151614346E-6</v>
      </c>
      <c r="D106" s="6">
        <f t="shared" si="5"/>
        <v>8.3512538327561765E-9</v>
      </c>
      <c r="E106" s="6">
        <f t="shared" si="6"/>
        <v>1.5094379879679196E-12</v>
      </c>
    </row>
    <row r="107" spans="2:5">
      <c r="B107" s="17">
        <f t="shared" si="7"/>
        <v>-1.9900000000000213</v>
      </c>
      <c r="C107" s="6">
        <f t="shared" si="4"/>
        <v>1.0131562301482854E-5</v>
      </c>
      <c r="D107" s="6">
        <f t="shared" si="5"/>
        <v>8.8291264356489166E-9</v>
      </c>
      <c r="E107" s="6">
        <f t="shared" si="6"/>
        <v>1.6409976296115846E-12</v>
      </c>
    </row>
    <row r="108" spans="2:5">
      <c r="B108" s="17">
        <f t="shared" si="7"/>
        <v>-1.9800000000000213</v>
      </c>
      <c r="C108" s="6">
        <f t="shared" si="4"/>
        <v>1.0595692602779871E-5</v>
      </c>
      <c r="D108" s="6">
        <f t="shared" si="5"/>
        <v>9.333509272328524E-9</v>
      </c>
      <c r="E108" s="6">
        <f t="shared" si="6"/>
        <v>1.7837817918711797E-12</v>
      </c>
    </row>
    <row r="109" spans="2:5">
      <c r="B109" s="17">
        <f t="shared" si="7"/>
        <v>-1.9700000000000213</v>
      </c>
      <c r="C109" s="6">
        <f t="shared" si="4"/>
        <v>1.1080020032979392E-5</v>
      </c>
      <c r="D109" s="6">
        <f t="shared" si="5"/>
        <v>9.8658241147980864E-9</v>
      </c>
      <c r="E109" s="6">
        <f t="shared" si="6"/>
        <v>1.9387267265978269E-12</v>
      </c>
    </row>
    <row r="110" spans="2:5">
      <c r="B110" s="17">
        <f t="shared" si="7"/>
        <v>-1.9600000000000213</v>
      </c>
      <c r="C110" s="6">
        <f t="shared" si="4"/>
        <v>1.1585372772039102E-5</v>
      </c>
      <c r="D110" s="6">
        <f t="shared" si="5"/>
        <v>1.0427566197640197E-8</v>
      </c>
      <c r="E110" s="6">
        <f t="shared" si="6"/>
        <v>2.1068449215987128E-12</v>
      </c>
    </row>
    <row r="111" spans="2:5">
      <c r="B111" s="17">
        <f t="shared" si="7"/>
        <v>-1.9500000000000213</v>
      </c>
      <c r="C111" s="6">
        <f t="shared" si="4"/>
        <v>1.2112610640736962E-5</v>
      </c>
      <c r="D111" s="6">
        <f t="shared" si="5"/>
        <v>1.1020307859313467E-8</v>
      </c>
      <c r="E111" s="6">
        <f t="shared" si="6"/>
        <v>2.2892311503297282E-12</v>
      </c>
    </row>
    <row r="112" spans="2:5">
      <c r="B112" s="17">
        <f t="shared" si="7"/>
        <v>-1.9400000000000213</v>
      </c>
      <c r="C112" s="6">
        <f t="shared" si="4"/>
        <v>1.2662626208118359E-5</v>
      </c>
      <c r="D112" s="6">
        <f t="shared" si="5"/>
        <v>1.1645702355636658E-8</v>
      </c>
      <c r="E112" s="6">
        <f t="shared" si="6"/>
        <v>2.487068988519276E-12</v>
      </c>
    </row>
    <row r="113" spans="2:5">
      <c r="B113" s="17">
        <f t="shared" si="7"/>
        <v>-1.9300000000000213</v>
      </c>
      <c r="C113" s="6">
        <f t="shared" si="4"/>
        <v>1.3236345933472941E-5</v>
      </c>
      <c r="D113" s="6">
        <f t="shared" si="5"/>
        <v>1.2305487853170814E-8</v>
      </c>
      <c r="E113" s="6">
        <f t="shared" si="6"/>
        <v>2.7016378326940142E-12</v>
      </c>
    </row>
    <row r="114" spans="2:5">
      <c r="B114" s="17">
        <f t="shared" si="7"/>
        <v>-1.9200000000000212</v>
      </c>
      <c r="C114" s="6">
        <f t="shared" si="4"/>
        <v>1.3834731343749824E-5</v>
      </c>
      <c r="D114" s="6">
        <f t="shared" si="5"/>
        <v>1.3001491610535187E-8</v>
      </c>
      <c r="E114" s="6">
        <f t="shared" si="6"/>
        <v>2.93432045811062E-12</v>
      </c>
    </row>
    <row r="115" spans="2:5">
      <c r="B115" s="17">
        <f t="shared" si="7"/>
        <v>-1.9100000000000212</v>
      </c>
      <c r="C115" s="6">
        <f t="shared" si="4"/>
        <v>1.4458780247336831E-5</v>
      </c>
      <c r="D115" s="6">
        <f t="shared" si="5"/>
        <v>1.3735634356026126E-8</v>
      </c>
      <c r="E115" s="6">
        <f t="shared" si="6"/>
        <v>3.1866111563096959E-12</v>
      </c>
    </row>
    <row r="116" spans="2:5">
      <c r="B116" s="17">
        <f t="shared" si="7"/>
        <v>-1.9000000000000212</v>
      </c>
      <c r="C116" s="6">
        <f t="shared" si="4"/>
        <v>1.5109527985146308E-5</v>
      </c>
      <c r="D116" s="6">
        <f t="shared" si="5"/>
        <v>1.4509934870260074E-8</v>
      </c>
      <c r="E116" s="6">
        <f t="shared" si="6"/>
        <v>3.4601244954079244E-12</v>
      </c>
    </row>
    <row r="117" spans="2:5">
      <c r="B117" s="17">
        <f t="shared" si="7"/>
        <v>-1.8900000000000212</v>
      </c>
      <c r="C117" s="6">
        <f t="shared" si="4"/>
        <v>1.5788048719969721E-5</v>
      </c>
      <c r="D117" s="6">
        <f t="shared" si="5"/>
        <v>1.5326514782923002E-8</v>
      </c>
      <c r="E117" s="6">
        <f t="shared" si="6"/>
        <v>3.7566047493461411E-12</v>
      </c>
    </row>
    <row r="118" spans="2:5">
      <c r="B118" s="17">
        <f t="shared" si="7"/>
        <v>-1.8800000000000212</v>
      </c>
      <c r="C118" s="6">
        <f t="shared" si="4"/>
        <v>1.6495456765077923E-5</v>
      </c>
      <c r="D118" s="6">
        <f t="shared" si="5"/>
        <v>1.6187603593084345E-8</v>
      </c>
      <c r="E118" s="6">
        <f t="shared" si="6"/>
        <v>4.0779360456288259E-12</v>
      </c>
    </row>
    <row r="119" spans="2:5">
      <c r="B119" s="17">
        <f t="shared" si="7"/>
        <v>-1.8700000000000212</v>
      </c>
      <c r="C119" s="6">
        <f t="shared" si="4"/>
        <v>1.7232907953063737E-5</v>
      </c>
      <c r="D119" s="6">
        <f t="shared" si="5"/>
        <v>1.709554392292691E-8</v>
      </c>
      <c r="E119" s="6">
        <f t="shared" si="6"/>
        <v>4.4261532846354791E-12</v>
      </c>
    </row>
    <row r="120" spans="2:5">
      <c r="B120" s="17">
        <f t="shared" si="7"/>
        <v>-1.8600000000000212</v>
      </c>
      <c r="C120" s="6">
        <f t="shared" si="4"/>
        <v>1.8001601045942088E-5</v>
      </c>
      <c r="D120" s="6">
        <f t="shared" si="5"/>
        <v>1.8052797015146638E-8</v>
      </c>
      <c r="E120" s="6">
        <f t="shared" si="6"/>
        <v>4.8034538873762253E-12</v>
      </c>
    </row>
    <row r="121" spans="2:5">
      <c r="B121" s="17">
        <f t="shared" si="7"/>
        <v>-1.8500000000000212</v>
      </c>
      <c r="C121" s="6">
        <f t="shared" si="4"/>
        <v>1.8802779187537172E-5</v>
      </c>
      <c r="D121" s="6">
        <f t="shared" si="5"/>
        <v>1.9061948484699896E-8</v>
      </c>
      <c r="E121" s="6">
        <f t="shared" si="6"/>
        <v>5.2122104326150315E-12</v>
      </c>
    </row>
    <row r="122" spans="2:5">
      <c r="B122" s="17">
        <f t="shared" si="7"/>
        <v>-1.8400000000000212</v>
      </c>
      <c r="C122" s="6">
        <f t="shared" si="4"/>
        <v>1.9637731399208124E-5</v>
      </c>
      <c r="D122" s="6">
        <f t="shared" si="5"/>
        <v>2.0125714336011957E-8</v>
      </c>
      <c r="E122" s="6">
        <f t="shared" si="6"/>
        <v>5.654984248613719E-12</v>
      </c>
    </row>
    <row r="123" spans="2:5">
      <c r="B123" s="17">
        <f t="shared" si="7"/>
        <v>-1.8300000000000212</v>
      </c>
      <c r="C123" s="6">
        <f t="shared" si="4"/>
        <v>2.0507794119979883E-5</v>
      </c>
      <c r="D123" s="6">
        <f t="shared" si="5"/>
        <v>2.1246947257212471E-8</v>
      </c>
      <c r="E123" s="6">
        <f t="shared" si="6"/>
        <v>6.1345400293749763E-12</v>
      </c>
    </row>
    <row r="124" spans="2:5">
      <c r="B124" s="17">
        <f t="shared" si="7"/>
        <v>-1.8200000000000212</v>
      </c>
      <c r="C124" s="6">
        <f t="shared" si="4"/>
        <v>2.1414352792163818E-5</v>
      </c>
      <c r="D124" s="6">
        <f t="shared" si="5"/>
        <v>2.2428643203436304E-8</v>
      </c>
      <c r="E124" s="6">
        <f t="shared" si="6"/>
        <v>6.6538615502046737E-12</v>
      </c>
    </row>
    <row r="125" spans="2:5">
      <c r="B125" s="17">
        <f t="shared" si="7"/>
        <v>-1.8100000000000211</v>
      </c>
      <c r="C125" s="6">
        <f t="shared" si="4"/>
        <v>2.2358843493573069E-5</v>
      </c>
      <c r="D125" s="6">
        <f t="shared" si="5"/>
        <v>2.3673948281714302E-8</v>
      </c>
      <c r="E125" s="6">
        <f t="shared" si="6"/>
        <v>7.2161685626906279E-12</v>
      </c>
    </row>
    <row r="126" spans="2:5">
      <c r="B126" s="17">
        <f t="shared" si="7"/>
        <v>-1.8000000000000211</v>
      </c>
      <c r="C126" s="6">
        <f t="shared" si="4"/>
        <v>2.3342754617450288E-5</v>
      </c>
      <c r="D126" s="6">
        <f t="shared" si="5"/>
        <v>2.4986165950485001E-8</v>
      </c>
      <c r="E126" s="6">
        <f t="shared" si="6"/>
        <v>7.8249349548303639E-12</v>
      </c>
    </row>
    <row r="127" spans="2:5">
      <c r="B127" s="17">
        <f t="shared" si="7"/>
        <v>-1.7900000000000211</v>
      </c>
      <c r="C127" s="6">
        <f t="shared" si="4"/>
        <v>2.4367628601249634E-5</v>
      </c>
      <c r="D127" s="6">
        <f t="shared" si="5"/>
        <v>2.6368764547283658E-8</v>
      </c>
      <c r="E127" s="6">
        <f t="shared" si="6"/>
        <v>8.4839082680589701E-12</v>
      </c>
    </row>
    <row r="128" spans="2:5">
      <c r="B128" s="17">
        <f t="shared" si="7"/>
        <v>-1.7800000000000211</v>
      </c>
      <c r="C128" s="6">
        <f t="shared" si="4"/>
        <v>2.5435063705425856E-5</v>
      </c>
      <c r="D128" s="6">
        <f t="shared" si="5"/>
        <v>2.782538515870673E-8</v>
      </c>
      <c r="E128" s="6">
        <f t="shared" si="6"/>
        <v>9.1971306693486827E-12</v>
      </c>
    </row>
    <row r="129" spans="2:5">
      <c r="B129" s="17">
        <f t="shared" si="7"/>
        <v>-1.7700000000000211</v>
      </c>
      <c r="C129" s="6">
        <f t="shared" si="4"/>
        <v>2.6546715843406652E-5</v>
      </c>
      <c r="D129" s="6">
        <f t="shared" si="5"/>
        <v>2.9359849847317078E-8</v>
      </c>
      <c r="E129" s="6">
        <f t="shared" si="6"/>
        <v>9.9689614834091468E-12</v>
      </c>
    </row>
    <row r="130" spans="2:5">
      <c r="B130" s="17">
        <f t="shared" si="7"/>
        <v>-1.7600000000000211</v>
      </c>
      <c r="C130" s="6">
        <f t="shared" si="4"/>
        <v>2.7704300463936966E-5</v>
      </c>
      <c r="D130" s="6">
        <f t="shared" si="5"/>
        <v>3.0976170250737138E-8</v>
      </c>
      <c r="E130" s="6">
        <f t="shared" si="6"/>
        <v>1.0804101397333081E-11</v>
      </c>
    </row>
    <row r="131" spans="2:5">
      <c r="B131" s="17">
        <f t="shared" si="7"/>
        <v>-1.7500000000000211</v>
      </c>
      <c r="C131" s="6">
        <f t="shared" si="4"/>
        <v>2.8909594487005447E-5</v>
      </c>
      <c r="D131" s="6">
        <f t="shared" si="5"/>
        <v>3.267855656878436E-8</v>
      </c>
      <c r="E131" s="6">
        <f t="shared" si="6"/>
        <v>1.1707618457835041E-11</v>
      </c>
    </row>
    <row r="132" spans="2:5">
      <c r="B132" s="17">
        <f t="shared" si="7"/>
        <v>-1.7400000000000211</v>
      </c>
      <c r="C132" s="6">
        <f t="shared" si="4"/>
        <v>3.0164438294576202E-5</v>
      </c>
      <c r="D132" s="6">
        <f t="shared" si="5"/>
        <v>3.4471426955129963E-8</v>
      </c>
      <c r="E132" s="6">
        <f t="shared" si="6"/>
        <v>1.2684975989559876E-11</v>
      </c>
    </row>
    <row r="133" spans="2:5">
      <c r="B133" s="17">
        <f t="shared" si="7"/>
        <v>-1.7300000000000211</v>
      </c>
      <c r="C133" s="6">
        <f t="shared" si="4"/>
        <v>3.1470737777370828E-5</v>
      </c>
      <c r="D133" s="6">
        <f t="shared" si="5"/>
        <v>3.6359417330613469E-8</v>
      </c>
      <c r="E133" s="6">
        <f t="shared" si="6"/>
        <v>1.3742062571816277E-11</v>
      </c>
    </row>
    <row r="134" spans="2:5">
      <c r="B134" s="17">
        <f t="shared" si="7"/>
        <v>-1.7200000000000211</v>
      </c>
      <c r="C134" s="6">
        <f t="shared" si="4"/>
        <v>3.2830466438957156E-5</v>
      </c>
      <c r="D134" s="6">
        <f t="shared" si="5"/>
        <v>3.8347391636018638E-8</v>
      </c>
      <c r="E134" s="6">
        <f t="shared" si="6"/>
        <v>1.488522422056124E-11</v>
      </c>
    </row>
    <row r="135" spans="2:5">
      <c r="B135" s="17">
        <f t="shared" si="7"/>
        <v>-1.7100000000000211</v>
      </c>
      <c r="C135" s="6">
        <f t="shared" ref="C135:C198" si="8">_xlfn.NORM.DIST(B135,$H$10,$I$10,TRUE)</f>
        <v>3.42456675584215E-5</v>
      </c>
      <c r="D135" s="6">
        <f t="shared" ref="D135:D198" si="9">_xlfn.NORM.DIST(B135,$H$11,$I$11,TRUE)</f>
        <v>4.0440452542813966E-8</v>
      </c>
      <c r="E135" s="6">
        <f t="shared" ref="E135:E198" si="10">_xlfn.NORM.DIST(B135,$H$12,$I$12,TRUE)</f>
        <v>1.6121298932557747E-11</v>
      </c>
    </row>
    <row r="136" spans="2:5">
      <c r="B136" s="17">
        <f t="shared" ref="B136:B199" si="11">B135+$B$1</f>
        <v>-1.700000000000021</v>
      </c>
      <c r="C136" s="6">
        <f t="shared" si="8"/>
        <v>3.5718456412916419E-5</v>
      </c>
      <c r="D136" s="6">
        <f t="shared" si="9"/>
        <v>4.2643952641085137E-8</v>
      </c>
      <c r="E136" s="6">
        <f t="shared" si="10"/>
        <v>1.7457653759392951E-11</v>
      </c>
    </row>
    <row r="137" spans="2:5">
      <c r="B137" s="17">
        <f t="shared" si="11"/>
        <v>-1.690000000000021</v>
      </c>
      <c r="C137" s="6">
        <f t="shared" si="8"/>
        <v>3.7251022561391848E-5</v>
      </c>
      <c r="D137" s="6">
        <f t="shared" si="9"/>
        <v>4.4963506124630773E-8</v>
      </c>
      <c r="E137" s="6">
        <f t="shared" si="10"/>
        <v>1.8902224590511691E-11</v>
      </c>
    </row>
    <row r="138" spans="2:5">
      <c r="B138" s="17">
        <f t="shared" si="11"/>
        <v>-1.680000000000021</v>
      </c>
      <c r="C138" s="6">
        <f t="shared" si="8"/>
        <v>3.8845632190832675E-5</v>
      </c>
      <c r="D138" s="6">
        <f t="shared" si="9"/>
        <v>4.7405000993975197E-8</v>
      </c>
      <c r="E138" s="6">
        <f t="shared" si="10"/>
        <v>2.0463558836651364E-11</v>
      </c>
    </row>
    <row r="139" spans="2:5">
      <c r="B139" s="17">
        <f t="shared" si="11"/>
        <v>-1.670000000000021</v>
      </c>
      <c r="C139" s="6">
        <f t="shared" si="8"/>
        <v>4.0504630526342371E-5</v>
      </c>
      <c r="D139" s="6">
        <f t="shared" si="9"/>
        <v>4.997461179884349E-8</v>
      </c>
      <c r="E139" s="6">
        <f t="shared" si="10"/>
        <v>2.2150861218082677E-11</v>
      </c>
    </row>
    <row r="140" spans="2:5">
      <c r="B140" s="17">
        <f t="shared" si="11"/>
        <v>-1.660000000000021</v>
      </c>
      <c r="C140" s="6">
        <f t="shared" si="8"/>
        <v>4.2230444306427486E-5</v>
      </c>
      <c r="D140" s="6">
        <f t="shared" si="9"/>
        <v>5.2678812942485961E-8</v>
      </c>
      <c r="E140" s="6">
        <f t="shared" si="10"/>
        <v>2.3974042875937148E-11</v>
      </c>
    </row>
    <row r="141" spans="2:5">
      <c r="B141" s="17">
        <f t="shared" si="11"/>
        <v>-1.650000000000021</v>
      </c>
      <c r="C141" s="6">
        <f t="shared" si="8"/>
        <v>4.4025584324851674E-5</v>
      </c>
      <c r="D141" s="6">
        <f t="shared" si="9"/>
        <v>5.5524392571086243E-8</v>
      </c>
      <c r="E141" s="6">
        <f t="shared" si="10"/>
        <v>2.5943774039685936E-11</v>
      </c>
    </row>
    <row r="142" spans="2:5">
      <c r="B142" s="17">
        <f t="shared" si="11"/>
        <v>-1.640000000000021</v>
      </c>
      <c r="C142" s="6">
        <f t="shared" si="8"/>
        <v>4.5892648040441967E-5</v>
      </c>
      <c r="D142" s="6">
        <f t="shared" si="9"/>
        <v>5.8518467072383745E-8</v>
      </c>
      <c r="E142" s="6">
        <f t="shared" si="10"/>
        <v>2.8071540499559698E-11</v>
      </c>
    </row>
    <row r="143" spans="2:5">
      <c r="B143" s="17">
        <f t="shared" si="11"/>
        <v>-1.630000000000021</v>
      </c>
      <c r="C143" s="6">
        <f t="shared" si="8"/>
        <v>4.7834322256246078E-5</v>
      </c>
      <c r="D143" s="6">
        <f t="shared" si="9"/>
        <v>6.1668496208560733E-8</v>
      </c>
      <c r="E143" s="6">
        <f t="shared" si="10"/>
        <v>3.0369704149466979E-11</v>
      </c>
    </row>
    <row r="144" spans="2:5">
      <c r="B144" s="17">
        <f t="shared" si="11"/>
        <v>-1.620000000000021</v>
      </c>
      <c r="C144" s="6">
        <f t="shared" si="8"/>
        <v>4.9853385869450858E-5</v>
      </c>
      <c r="D144" s="6">
        <f t="shared" si="9"/>
        <v>6.4982298909385863E-8</v>
      </c>
      <c r="E144" s="6">
        <f t="shared" si="10"/>
        <v>3.2851567883793379E-11</v>
      </c>
    </row>
    <row r="145" spans="2:5">
      <c r="B145" s="17">
        <f t="shared" si="11"/>
        <v>-1.610000000000021</v>
      </c>
      <c r="C145" s="6">
        <f t="shared" si="8"/>
        <v>5.195271269348703E-5</v>
      </c>
      <c r="D145" s="6">
        <f t="shared" si="9"/>
        <v>6.8468069752603438E-8</v>
      </c>
      <c r="E145" s="6">
        <f t="shared" si="10"/>
        <v>3.5531445150450013E-11</v>
      </c>
    </row>
    <row r="146" spans="2:5">
      <c r="B146" s="17">
        <f t="shared" si="11"/>
        <v>-1.600000000000021</v>
      </c>
      <c r="C146" s="6">
        <f t="shared" si="8"/>
        <v>5.413527435375532E-5</v>
      </c>
      <c r="D146" s="6">
        <f t="shared" si="9"/>
        <v>7.2134396159562673E-8</v>
      </c>
      <c r="E146" s="6">
        <f t="shared" si="10"/>
        <v>3.8424734482749986E-11</v>
      </c>
    </row>
    <row r="147" spans="2:5">
      <c r="B147" s="17">
        <f t="shared" si="11"/>
        <v>-1.590000000000021</v>
      </c>
      <c r="C147" s="6">
        <f t="shared" si="8"/>
        <v>5.6404143258423147E-5</v>
      </c>
      <c r="D147" s="6">
        <f t="shared" si="9"/>
        <v>7.5990276335138395E-8</v>
      </c>
      <c r="E147" s="6">
        <f t="shared" si="10"/>
        <v>4.1547999354162895E-11</v>
      </c>
    </row>
    <row r="148" spans="2:5">
      <c r="B148" s="17">
        <f t="shared" si="11"/>
        <v>-1.5800000000000209</v>
      </c>
      <c r="C148" s="6">
        <f t="shared" si="8"/>
        <v>5.8762495645753963E-5</v>
      </c>
      <c r="D148" s="6">
        <f t="shared" si="9"/>
        <v>8.0045137982080949E-8</v>
      </c>
      <c r="E148" s="6">
        <f t="shared" si="10"/>
        <v>4.4919053722883297E-11</v>
      </c>
    </row>
    <row r="149" spans="2:5">
      <c r="B149" s="17">
        <f t="shared" si="11"/>
        <v>-1.5700000000000209</v>
      </c>
      <c r="C149" s="6">
        <f t="shared" si="8"/>
        <v>6.1213614709438189E-5</v>
      </c>
      <c r="D149" s="6">
        <f t="shared" si="9"/>
        <v>8.430885782105065E-8</v>
      </c>
      <c r="E149" s="6">
        <f t="shared" si="10"/>
        <v>4.8557053657449435E-11</v>
      </c>
    </row>
    <row r="150" spans="2:5">
      <c r="B150" s="17">
        <f t="shared" si="11"/>
        <v>-1.5600000000000209</v>
      </c>
      <c r="C150" s="6">
        <f t="shared" si="8"/>
        <v>6.3760893803407276E-5</v>
      </c>
      <c r="D150" s="6">
        <f t="shared" si="9"/>
        <v>8.8791781948767432E-8</v>
      </c>
      <c r="E150" s="6">
        <f t="shared" si="10"/>
        <v>5.2482595460505956E-11</v>
      </c>
    </row>
    <row r="151" spans="2:5">
      <c r="B151" s="17">
        <f t="shared" si="11"/>
        <v>-1.5500000000000209</v>
      </c>
      <c r="C151" s="6">
        <f t="shared" si="8"/>
        <v>6.6407839727622957E-5</v>
      </c>
      <c r="D151" s="6">
        <f t="shared" si="9"/>
        <v>9.3504747067886089E-8</v>
      </c>
      <c r="E151" s="6">
        <f t="shared" si="10"/>
        <v>5.6717820735312849E-11</v>
      </c>
    </row>
    <row r="152" spans="2:5">
      <c r="B152" s="17">
        <f t="shared" si="11"/>
        <v>-1.5400000000000209</v>
      </c>
      <c r="C152" s="6">
        <f t="shared" si="8"/>
        <v>6.9158076096341282E-5</v>
      </c>
      <c r="D152" s="6">
        <f t="shared" si="9"/>
        <v>9.8459102623460607E-8</v>
      </c>
      <c r="E152" s="6">
        <f t="shared" si="10"/>
        <v>6.1286528868800103E-11</v>
      </c>
    </row>
    <row r="153" spans="2:5">
      <c r="B153" s="17">
        <f t="shared" si="11"/>
        <v>-1.5300000000000209</v>
      </c>
      <c r="C153" s="6">
        <f t="shared" si="8"/>
        <v>7.2015346790360271E-5</v>
      </c>
      <c r="D153" s="6">
        <f t="shared" si="9"/>
        <v>1.0366673388213593E-7</v>
      </c>
      <c r="E153" s="6">
        <f t="shared" si="10"/>
        <v>6.6214297436045406E-11</v>
      </c>
    </row>
    <row r="154" spans="2:5">
      <c r="B154" s="17">
        <f t="shared" si="11"/>
        <v>-1.5200000000000209</v>
      </c>
      <c r="C154" s="6">
        <f t="shared" si="8"/>
        <v>7.4983519494764775E-5</v>
      </c>
      <c r="D154" s="6">
        <f t="shared" si="9"/>
        <v>1.0914008599152827E-7</v>
      </c>
      <c r="E154" s="6">
        <f t="shared" si="10"/>
        <v>7.1528611064055552E-11</v>
      </c>
    </row>
    <row r="155" spans="2:5">
      <c r="B155" s="17">
        <f t="shared" si="11"/>
        <v>-1.5100000000000209</v>
      </c>
      <c r="C155" s="6">
        <f t="shared" si="8"/>
        <v>7.8066589323692826E-5</v>
      </c>
      <c r="D155" s="6">
        <f t="shared" si="9"/>
        <v>1.1489218905862016E-7</v>
      </c>
      <c r="E155" s="6">
        <f t="shared" si="10"/>
        <v>7.7258999327782089E-11</v>
      </c>
    </row>
    <row r="156" spans="2:5">
      <c r="B156" s="17">
        <f t="shared" si="11"/>
        <v>-1.5000000000000209</v>
      </c>
      <c r="C156" s="6">
        <f t="shared" si="8"/>
        <v>8.126868253365154E-5</v>
      </c>
      <c r="D156" s="6">
        <f t="shared" si="9"/>
        <v>1.2093668428739916E-7</v>
      </c>
      <c r="E156" s="6">
        <f t="shared" si="10"/>
        <v>8.343718428856515E-11</v>
      </c>
    </row>
    <row r="157" spans="2:5">
      <c r="B157" s="17">
        <f t="shared" si="11"/>
        <v>-1.4900000000000209</v>
      </c>
      <c r="C157" s="6">
        <f t="shared" si="8"/>
        <v>8.4594060326915118E-5</v>
      </c>
      <c r="D157" s="6">
        <f t="shared" si="9"/>
        <v>1.272878512174393E-7</v>
      </c>
      <c r="E157" s="6">
        <f t="shared" si="10"/>
        <v>9.0097238324750436E-11</v>
      </c>
    </row>
    <row r="158" spans="2:5">
      <c r="B158" s="17">
        <f t="shared" si="11"/>
        <v>-1.4800000000000209</v>
      </c>
      <c r="C158" s="6">
        <f t="shared" si="8"/>
        <v>8.8047122746541005E-5</v>
      </c>
      <c r="D158" s="6">
        <f t="shared" si="9"/>
        <v>1.3396063610659801E-7</v>
      </c>
      <c r="E158" s="6">
        <f t="shared" si="10"/>
        <v>9.727575294622642E-11</v>
      </c>
    </row>
    <row r="159" spans="2:5">
      <c r="B159" s="17">
        <f t="shared" si="11"/>
        <v>-1.4700000000000208</v>
      </c>
      <c r="C159" s="6">
        <f t="shared" si="8"/>
        <v>9.1632412664548318E-5</v>
      </c>
      <c r="D159" s="6">
        <f t="shared" si="9"/>
        <v>1.4097068150258989E-7</v>
      </c>
      <c r="E159" s="6">
        <f t="shared" si="10"/>
        <v>1.0501201932923934E-10</v>
      </c>
    </row>
    <row r="160" spans="2:5">
      <c r="B160" s="17">
        <f t="shared" si="11"/>
        <v>-1.4600000000000208</v>
      </c>
      <c r="C160" s="6">
        <f t="shared" si="8"/>
        <v>9.5354619864794065E-5</v>
      </c>
      <c r="D160" s="6">
        <f t="shared" si="9"/>
        <v>1.4833435704975446E-7</v>
      </c>
      <c r="E160" s="6">
        <f t="shared" si="10"/>
        <v>1.1334822135515945E-10</v>
      </c>
    </row>
    <row r="161" spans="2:5">
      <c r="B161" s="17">
        <f t="shared" si="11"/>
        <v>-1.4500000000000208</v>
      </c>
      <c r="C161" s="6">
        <f t="shared" si="8"/>
        <v>9.9218585222101178E-5</v>
      </c>
      <c r="D161" s="6">
        <f t="shared" si="9"/>
        <v>1.5606879157900904E-7</v>
      </c>
      <c r="E161" s="6">
        <f t="shared" si="10"/>
        <v>1.2232964198712557E-10</v>
      </c>
    </row>
    <row r="162" spans="2:5">
      <c r="B162" s="17">
        <f t="shared" si="11"/>
        <v>-1.4400000000000208</v>
      </c>
      <c r="C162" s="6">
        <f t="shared" si="8"/>
        <v>1.0322930497917027E-4</v>
      </c>
      <c r="D162" s="6">
        <f t="shared" si="9"/>
        <v>1.6419190653068109E-7</v>
      </c>
      <c r="E162" s="6">
        <f t="shared" si="10"/>
        <v>1.3200488387181194E-10</v>
      </c>
    </row>
    <row r="163" spans="2:5">
      <c r="B163" s="17">
        <f t="shared" si="11"/>
        <v>-1.4300000000000208</v>
      </c>
      <c r="C163" s="6">
        <f t="shared" si="8"/>
        <v>1.073919351228258E-4</v>
      </c>
      <c r="D163" s="6">
        <f t="shared" si="9"/>
        <v>1.7272245076164323E-7</v>
      </c>
      <c r="E163" s="6">
        <f t="shared" si="10"/>
        <v>1.4242610511008894E-10</v>
      </c>
    </row>
    <row r="164" spans="2:5">
      <c r="B164" s="17">
        <f t="shared" si="11"/>
        <v>-1.4200000000000208</v>
      </c>
      <c r="C164" s="6">
        <f t="shared" si="8"/>
        <v>1.1171179586113421E-4</v>
      </c>
      <c r="D164" s="6">
        <f t="shared" si="9"/>
        <v>1.8168003679001283E-7</v>
      </c>
      <c r="E164" s="6">
        <f t="shared" si="10"/>
        <v>1.5364927120036804E-10</v>
      </c>
    </row>
    <row r="165" spans="2:5">
      <c r="B165" s="17">
        <f t="shared" si="11"/>
        <v>-1.4100000000000208</v>
      </c>
      <c r="C165" s="6">
        <f t="shared" si="8"/>
        <v>1.1619437620293204E-4</v>
      </c>
      <c r="D165" s="6">
        <f t="shared" si="9"/>
        <v>1.9108517853252173E-7</v>
      </c>
      <c r="E165" s="6">
        <f t="shared" si="10"/>
        <v>1.6573442422201634E-10</v>
      </c>
    </row>
    <row r="166" spans="2:5">
      <c r="B166" s="17">
        <f t="shared" si="11"/>
        <v>-1.4000000000000208</v>
      </c>
      <c r="C166" s="6">
        <f t="shared" si="8"/>
        <v>1.2084533864129412E-4</v>
      </c>
      <c r="D166" s="6">
        <f t="shared" si="9"/>
        <v>2.0095933059157427E-7</v>
      </c>
      <c r="E166" s="6">
        <f t="shared" si="10"/>
        <v>1.7874597039370064E-10</v>
      </c>
    </row>
    <row r="167" spans="2:5">
      <c r="B167" s="17">
        <f t="shared" si="11"/>
        <v>-1.3900000000000208</v>
      </c>
      <c r="C167" s="6">
        <f t="shared" si="8"/>
        <v>1.2567052394247026E-4</v>
      </c>
      <c r="D167" s="6">
        <f t="shared" si="9"/>
        <v>2.1132492915104247E-7</v>
      </c>
      <c r="E167" s="6">
        <f t="shared" si="10"/>
        <v>1.9275298721303386E-10</v>
      </c>
    </row>
    <row r="168" spans="2:5">
      <c r="B168" s="17">
        <f t="shared" si="11"/>
        <v>-1.3800000000000208</v>
      </c>
      <c r="C168" s="6">
        <f t="shared" si="8"/>
        <v>1.3067595604180992E-4</v>
      </c>
      <c r="D168" s="6">
        <f t="shared" si="9"/>
        <v>2.2220543454179561E-7</v>
      </c>
      <c r="E168" s="6">
        <f t="shared" si="10"/>
        <v>2.0782955145967285E-10</v>
      </c>
    </row>
    <row r="169" spans="2:5">
      <c r="B169" s="17">
        <f t="shared" si="11"/>
        <v>-1.3700000000000208</v>
      </c>
      <c r="C169" s="6">
        <f t="shared" si="8"/>
        <v>1.358678470481863E-4</v>
      </c>
      <c r="D169" s="6">
        <f t="shared" si="9"/>
        <v>2.3362537554017026E-7</v>
      </c>
      <c r="E169" s="6">
        <f t="shared" si="10"/>
        <v>2.2405508942436865E-10</v>
      </c>
    </row>
    <row r="170" spans="2:5">
      <c r="B170" s="17">
        <f t="shared" si="11"/>
        <v>-1.3600000000000207</v>
      </c>
      <c r="C170" s="6">
        <f t="shared" si="8"/>
        <v>1.4125260235841488E-4</v>
      </c>
      <c r="D170" s="6">
        <f t="shared" si="9"/>
        <v>2.4561039546466442E-7</v>
      </c>
      <c r="E170" s="6">
        <f t="shared" si="10"/>
        <v>2.4151475081161162E-10</v>
      </c>
    </row>
    <row r="171" spans="2:5">
      <c r="B171" s="17">
        <f t="shared" si="11"/>
        <v>-1.3500000000000207</v>
      </c>
      <c r="C171" s="6">
        <f t="shared" si="8"/>
        <v>1.468368258831671E-4</v>
      </c>
      <c r="D171" s="6">
        <f t="shared" si="9"/>
        <v>2.5818730013841356E-7</v>
      </c>
      <c r="E171" s="6">
        <f t="shared" si="10"/>
        <v>2.6029980785355937E-10</v>
      </c>
    </row>
    <row r="172" spans="2:5">
      <c r="B172" s="17">
        <f t="shared" si="11"/>
        <v>-1.3400000000000207</v>
      </c>
      <c r="C172" s="6">
        <f t="shared" si="8"/>
        <v>1.5262732538584174E-4</v>
      </c>
      <c r="D172" s="6">
        <f t="shared" si="9"/>
        <v>2.7138410778728854E-7</v>
      </c>
      <c r="E172" s="6">
        <f t="shared" si="10"/>
        <v>2.8050808126862682E-10</v>
      </c>
    </row>
    <row r="173" spans="2:5">
      <c r="B173" s="17">
        <f t="shared" si="11"/>
        <v>-1.3300000000000207</v>
      </c>
      <c r="C173" s="6">
        <f t="shared" si="8"/>
        <v>1.5863111793586873E-4</v>
      </c>
      <c r="D173" s="6">
        <f t="shared" si="9"/>
        <v>2.8523010094581934E-7</v>
      </c>
      <c r="E173" s="6">
        <f t="shared" si="10"/>
        <v>3.0224439479904735E-10</v>
      </c>
    </row>
    <row r="174" spans="2:5">
      <c r="B174" s="17">
        <f t="shared" si="11"/>
        <v>-1.3200000000000207</v>
      </c>
      <c r="C174" s="6">
        <f t="shared" si="8"/>
        <v>1.6485543547788432E-4</v>
      </c>
      <c r="D174" s="6">
        <f t="shared" si="9"/>
        <v>2.9975588044558366E-7</v>
      </c>
      <c r="E174" s="6">
        <f t="shared" si="10"/>
        <v>3.2562106016891341E-10</v>
      </c>
    </row>
    <row r="175" spans="2:5">
      <c r="B175" s="17">
        <f t="shared" si="11"/>
        <v>-1.3100000000000207</v>
      </c>
      <c r="C175" s="6">
        <f t="shared" si="8"/>
        <v>1.7130773051820579E-4</v>
      </c>
      <c r="D175" s="6">
        <f t="shared" si="9"/>
        <v>3.1499342156320625E-7</v>
      </c>
      <c r="E175" s="6">
        <f t="shared" si="10"/>
        <v>3.5075839441756013E-10</v>
      </c>
    </row>
    <row r="176" spans="2:5">
      <c r="B176" s="17">
        <f t="shared" si="11"/>
        <v>-1.3000000000000207</v>
      </c>
      <c r="C176" s="6">
        <f t="shared" si="8"/>
        <v>1.7799568193001925E-4</v>
      </c>
      <c r="D176" s="6">
        <f t="shared" si="9"/>
        <v>3.3097613240766358E-7</v>
      </c>
      <c r="E176" s="6">
        <f t="shared" si="10"/>
        <v>3.7778527168295238E-10</v>
      </c>
    </row>
    <row r="177" spans="2:5">
      <c r="B177" s="17">
        <f t="shared" si="11"/>
        <v>-1.2900000000000207</v>
      </c>
      <c r="C177" s="6">
        <f t="shared" si="8"/>
        <v>1.849272008786675E-4</v>
      </c>
      <c r="D177" s="6">
        <f t="shared" si="9"/>
        <v>3.4773891462927623E-7</v>
      </c>
      <c r="E177" s="6">
        <f t="shared" si="10"/>
        <v>4.0683971163695845E-10</v>
      </c>
    </row>
    <row r="178" spans="2:5">
      <c r="B178" s="17">
        <f t="shared" si="11"/>
        <v>-1.2800000000000207</v>
      </c>
      <c r="C178" s="6">
        <f t="shared" si="8"/>
        <v>1.921104368683956E-4</v>
      </c>
      <c r="D178" s="6">
        <f t="shared" si="9"/>
        <v>3.653182265354746E-7</v>
      </c>
      <c r="E178" s="6">
        <f t="shared" si="10"/>
        <v>4.3806950690838672E-10</v>
      </c>
    </row>
    <row r="179" spans="2:5">
      <c r="B179" s="17">
        <f t="shared" si="11"/>
        <v>-1.2700000000000207</v>
      </c>
      <c r="C179" s="6">
        <f t="shared" si="8"/>
        <v>1.9955378391191015E-4</v>
      </c>
      <c r="D179" s="6">
        <f t="shared" si="9"/>
        <v>3.8375214870123961E-7</v>
      </c>
      <c r="E179" s="6">
        <f t="shared" si="10"/>
        <v>4.7163289197199476E-10</v>
      </c>
    </row>
    <row r="180" spans="2:5">
      <c r="B180" s="17">
        <f t="shared" si="11"/>
        <v>-1.2600000000000207</v>
      </c>
      <c r="C180" s="6">
        <f t="shared" si="8"/>
        <v>2.0726588682404997E-4</v>
      </c>
      <c r="D180" s="6">
        <f t="shared" si="9"/>
        <v>4.030804521649633E-7</v>
      </c>
      <c r="E180" s="6">
        <f t="shared" si="10"/>
        <v>5.0769925613174717E-10</v>
      </c>
    </row>
    <row r="181" spans="2:5">
      <c r="B181" s="17">
        <f t="shared" si="11"/>
        <v>-1.2500000000000207</v>
      </c>
      <c r="C181" s="6">
        <f t="shared" si="8"/>
        <v>2.1525564764086569E-4</v>
      </c>
      <c r="D181" s="6">
        <f t="shared" si="9"/>
        <v>4.2334466930349558E-7</v>
      </c>
      <c r="E181" s="6">
        <f t="shared" si="10"/>
        <v>5.4644990338551426E-10</v>
      </c>
    </row>
    <row r="182" spans="2:5">
      <c r="B182" s="17">
        <f t="shared" si="11"/>
        <v>-1.2400000000000206</v>
      </c>
      <c r="C182" s="6">
        <f t="shared" si="8"/>
        <v>2.2353223216536156E-4</v>
      </c>
      <c r="D182" s="6">
        <f t="shared" si="9"/>
        <v>4.4458816748314469E-7</v>
      </c>
      <c r="E182" s="6">
        <f t="shared" si="10"/>
        <v>5.8807886212644663E-10</v>
      </c>
    </row>
    <row r="183" spans="2:5">
      <c r="B183" s="17">
        <f t="shared" si="11"/>
        <v>-1.2300000000000206</v>
      </c>
      <c r="C183" s="6">
        <f t="shared" si="8"/>
        <v>2.3210507664111479E-4</v>
      </c>
      <c r="D183" s="6">
        <f t="shared" si="9"/>
        <v>4.6685622558654216E-7</v>
      </c>
      <c r="E183" s="6">
        <f t="shared" si="10"/>
        <v>6.3279374781367293E-10</v>
      </c>
    </row>
    <row r="184" spans="2:5">
      <c r="B184" s="17">
        <f t="shared" si="11"/>
        <v>-1.2200000000000206</v>
      </c>
      <c r="C184" s="6">
        <f t="shared" si="8"/>
        <v>2.409838945549767E-4</v>
      </c>
      <c r="D184" s="6">
        <f t="shared" si="9"/>
        <v>4.9019611351850599E-7</v>
      </c>
      <c r="E184" s="6">
        <f t="shared" si="10"/>
        <v>6.8081668193265573E-10</v>
      </c>
    </row>
    <row r="185" spans="2:5">
      <c r="B185" s="17">
        <f t="shared" si="11"/>
        <v>-1.2100000000000206</v>
      </c>
      <c r="C185" s="6">
        <f t="shared" si="8"/>
        <v>2.5017868356999048E-4</v>
      </c>
      <c r="D185" s="6">
        <f t="shared" si="9"/>
        <v>5.1465717479730184E-7</v>
      </c>
      <c r="E185" s="6">
        <f t="shared" si="10"/>
        <v>7.3238527076369462E-10</v>
      </c>
    </row>
    <row r="186" spans="2:5">
      <c r="B186" s="17">
        <f t="shared" si="11"/>
        <v>-1.2000000000000206</v>
      </c>
      <c r="C186" s="6">
        <f t="shared" si="8"/>
        <v>2.5969973258965729E-4</v>
      </c>
      <c r="D186" s="6">
        <f t="shared" si="9"/>
        <v>5.4029091234116084E-7</v>
      </c>
      <c r="E186" s="6">
        <f t="shared" si="10"/>
        <v>7.8775364768667922E-10</v>
      </c>
    </row>
    <row r="187" spans="2:5">
      <c r="B187" s="17">
        <f t="shared" si="11"/>
        <v>-1.1900000000000206</v>
      </c>
      <c r="C187" s="6">
        <f t="shared" si="8"/>
        <v>2.6955762895460641E-4</v>
      </c>
      <c r="D187" s="6">
        <f t="shared" si="9"/>
        <v>5.6715107756331252E-7</v>
      </c>
      <c r="E187" s="6">
        <f t="shared" si="10"/>
        <v>8.4719358297104568E-10</v>
      </c>
    </row>
    <row r="188" spans="2:5">
      <c r="B188" s="17">
        <f t="shared" si="11"/>
        <v>-1.1800000000000206</v>
      </c>
      <c r="C188" s="6">
        <f t="shared" si="8"/>
        <v>2.797632657727154E-4</v>
      </c>
      <c r="D188" s="6">
        <f t="shared" si="9"/>
        <v>5.9529376289245728E-7</v>
      </c>
      <c r="E188" s="6">
        <f t="shared" si="10"/>
        <v>9.1099566523381116E-10</v>
      </c>
    </row>
    <row r="189" spans="2:5">
      <c r="B189" s="17">
        <f t="shared" si="11"/>
        <v>-1.1700000000000206</v>
      </c>
      <c r="C189" s="6">
        <f t="shared" si="8"/>
        <v>2.9032784938365797E-4</v>
      </c>
      <c r="D189" s="6">
        <f t="shared" si="9"/>
        <v>6.2477749783917326E-7</v>
      </c>
      <c r="E189" s="6">
        <f t="shared" si="10"/>
        <v>9.7947055899495378E-10</v>
      </c>
    </row>
    <row r="190" spans="2:5">
      <c r="B190" s="17">
        <f t="shared" si="11"/>
        <v>-1.1600000000000206</v>
      </c>
      <c r="C190" s="6">
        <f t="shared" si="8"/>
        <v>3.0126290695881242E-4</v>
      </c>
      <c r="D190" s="6">
        <f t="shared" si="9"/>
        <v>6.556633487326123E-7</v>
      </c>
      <c r="E190" s="6">
        <f t="shared" si="10"/>
        <v>1.0529503430197484E-9</v>
      </c>
    </row>
    <row r="191" spans="2:5">
      <c r="B191" s="17">
        <f t="shared" si="11"/>
        <v>-1.1500000000000206</v>
      </c>
      <c r="C191" s="6">
        <f t="shared" si="8"/>
        <v>3.125802942374298E-4</v>
      </c>
      <c r="D191" s="6">
        <f t="shared" si="9"/>
        <v>6.8801502225565666E-7</v>
      </c>
      <c r="E191" s="6">
        <f t="shared" si="10"/>
        <v>1.1317899344125734E-9</v>
      </c>
    </row>
    <row r="192" spans="2:5">
      <c r="B192" s="17">
        <f t="shared" si="11"/>
        <v>-1.1400000000000206</v>
      </c>
      <c r="C192" s="6">
        <f t="shared" si="8"/>
        <v>3.2429220339989074E-4</v>
      </c>
      <c r="D192" s="6">
        <f t="shared" si="9"/>
        <v>7.2189897291065381E-7</v>
      </c>
      <c r="E192" s="6">
        <f t="shared" si="10"/>
        <v>1.2163686037162629E-9</v>
      </c>
    </row>
    <row r="193" spans="2:5">
      <c r="B193" s="17">
        <f t="shared" si="11"/>
        <v>-1.1300000000000205</v>
      </c>
      <c r="C193" s="6">
        <f t="shared" si="8"/>
        <v>3.3641117107882748E-4</v>
      </c>
      <c r="D193" s="6">
        <f t="shared" si="9"/>
        <v>7.5738451455197652E-7</v>
      </c>
      <c r="E193" s="6">
        <f t="shared" si="10"/>
        <v>1.3070915865772996E-9</v>
      </c>
    </row>
    <row r="194" spans="2:5">
      <c r="B194" s="17">
        <f t="shared" si="11"/>
        <v>-1.1200000000000205</v>
      </c>
      <c r="C194" s="6">
        <f t="shared" si="8"/>
        <v>3.4895008650884842E-4</v>
      </c>
      <c r="D194" s="6">
        <f t="shared" si="9"/>
        <v>7.9454393612578313E-7</v>
      </c>
      <c r="E194" s="6">
        <f t="shared" si="10"/>
        <v>1.4043917978596306E-9</v>
      </c>
    </row>
    <row r="195" spans="2:5">
      <c r="B195" s="17">
        <f t="shared" si="11"/>
        <v>-1.1100000000000205</v>
      </c>
      <c r="C195" s="6">
        <f t="shared" si="8"/>
        <v>3.6192219981551026E-4</v>
      </c>
      <c r="D195" s="6">
        <f t="shared" si="9"/>
        <v>8.3345262176159678E-7</v>
      </c>
      <c r="E195" s="6">
        <f t="shared" si="10"/>
        <v>1.5087316544299177E-9</v>
      </c>
    </row>
    <row r="196" spans="2:5">
      <c r="B196" s="17">
        <f t="shared" si="11"/>
        <v>-1.1000000000000205</v>
      </c>
      <c r="C196" s="6">
        <f t="shared" si="8"/>
        <v>3.7534113044415896E-4</v>
      </c>
      <c r="D196" s="6">
        <f t="shared" si="9"/>
        <v>8.7418917536479818E-7</v>
      </c>
      <c r="E196" s="6">
        <f t="shared" si="10"/>
        <v>1.6206050131960248E-9</v>
      </c>
    </row>
    <row r="197" spans="2:5">
      <c r="B197" s="17">
        <f t="shared" si="11"/>
        <v>-1.0900000000000205</v>
      </c>
      <c r="C197" s="6">
        <f t="shared" si="8"/>
        <v>3.8922087572916417E-4</v>
      </c>
      <c r="D197" s="6">
        <f t="shared" si="9"/>
        <v>9.1683554986352335E-7</v>
      </c>
      <c r="E197" s="6">
        <f t="shared" si="10"/>
        <v>1.7405392313586114E-9</v>
      </c>
    </row>
    <row r="198" spans="2:5">
      <c r="B198" s="17">
        <f t="shared" si="11"/>
        <v>-1.0800000000000205</v>
      </c>
      <c r="C198" s="6">
        <f t="shared" si="8"/>
        <v>4.0357581960401864E-4</v>
      </c>
      <c r="D198" s="6">
        <f t="shared" si="9"/>
        <v>9.6147718126812123E-7</v>
      </c>
      <c r="E198" s="6">
        <f t="shared" si="10"/>
        <v>1.8690973562341382E-9</v>
      </c>
    </row>
    <row r="199" spans="2:5">
      <c r="B199" s="17">
        <f t="shared" si="11"/>
        <v>-1.0700000000000205</v>
      </c>
      <c r="C199" s="6">
        <f t="shared" ref="C199:C262" si="12">_xlfn.NORM.DIST(B199,$H$10,$I$10,TRUE)</f>
        <v>4.1842074145270367E-4</v>
      </c>
      <c r="D199" s="6">
        <f t="shared" ref="D199:D262" si="13">_xlfn.NORM.DIST(B199,$H$11,$I$11,TRUE)</f>
        <v>1.0082031277060165E-6</v>
      </c>
      <c r="E199" s="6">
        <f t="shared" ref="E199:E262" si="14">_xlfn.NORM.DIST(B199,$H$12,$I$12,TRUE)</f>
        <v>2.006880452427951E-9</v>
      </c>
    </row>
    <row r="200" spans="2:5">
      <c r="B200" s="17">
        <f t="shared" ref="B200:B263" si="15">B199+$B$1</f>
        <v>-1.0600000000000205</v>
      </c>
      <c r="C200" s="6">
        <f t="shared" si="12"/>
        <v>4.3377082510265009E-4</v>
      </c>
      <c r="D200" s="6">
        <f t="shared" si="13"/>
        <v>1.0571062135996464E-6</v>
      </c>
      <c r="E200" s="6">
        <f t="shared" si="14"/>
        <v>2.1545300745781987E-9</v>
      </c>
    </row>
    <row r="201" spans="2:5">
      <c r="B201" s="17">
        <f t="shared" si="15"/>
        <v>-1.0500000000000205</v>
      </c>
      <c r="C201" s="6">
        <f t="shared" si="12"/>
        <v>4.4964166795953835E-4</v>
      </c>
      <c r="D201" s="6">
        <f t="shared" si="13"/>
        <v>1.1082831791600777E-6</v>
      </c>
      <c r="E201" s="6">
        <f t="shared" si="14"/>
        <v>2.3127308943577105E-9</v>
      </c>
    </row>
    <row r="202" spans="2:5">
      <c r="B202" s="17">
        <f t="shared" si="15"/>
        <v>-1.0400000000000205</v>
      </c>
      <c r="C202" s="6">
        <f t="shared" si="12"/>
        <v>4.6604929028412438E-4</v>
      </c>
      <c r="D202" s="6">
        <f t="shared" si="13"/>
        <v>1.161834835374053E-6</v>
      </c>
      <c r="E202" s="6">
        <f t="shared" si="14"/>
        <v>2.4822134909119996E-9</v>
      </c>
    </row>
    <row r="203" spans="2:5">
      <c r="B203" s="17">
        <f t="shared" si="15"/>
        <v>-1.0300000000000205</v>
      </c>
      <c r="C203" s="6">
        <f t="shared" si="12"/>
        <v>4.8301014461115863E-4</v>
      </c>
      <c r="D203" s="6">
        <f t="shared" si="13"/>
        <v>1.2178662246672526E-6</v>
      </c>
      <c r="E203" s="6">
        <f t="shared" si="14"/>
        <v>2.6637573144280456E-9</v>
      </c>
    </row>
    <row r="204" spans="2:5">
      <c r="B204" s="17">
        <f t="shared" si="15"/>
        <v>-1.0200000000000204</v>
      </c>
      <c r="C204" s="6">
        <f t="shared" si="12"/>
        <v>5.0054112531043582E-4</v>
      </c>
      <c r="D204" s="6">
        <f t="shared" si="13"/>
        <v>1.2764867874319838E-6</v>
      </c>
      <c r="E204" s="6">
        <f t="shared" si="14"/>
        <v>2.8581938330731438E-9</v>
      </c>
    </row>
    <row r="205" spans="2:5">
      <c r="B205" s="17">
        <f t="shared" si="15"/>
        <v>-1.0100000000000204</v>
      </c>
      <c r="C205" s="6">
        <f t="shared" si="12"/>
        <v>5.1865957828987712E-4</v>
      </c>
      <c r="D205" s="6">
        <f t="shared" si="13"/>
        <v>1.3378105346128893E-6</v>
      </c>
      <c r="E205" s="6">
        <f t="shared" si="14"/>
        <v>3.0664098741155532E-9</v>
      </c>
    </row>
    <row r="206" spans="2:5">
      <c r="B206" s="17">
        <f t="shared" si="15"/>
        <v>-1.0000000000000204</v>
      </c>
      <c r="C206" s="6">
        <f t="shared" si="12"/>
        <v>5.3738331084048107E-4</v>
      </c>
      <c r="D206" s="6">
        <f t="shared" si="13"/>
        <v>1.4019562265497637E-6</v>
      </c>
      <c r="E206" s="6">
        <f t="shared" si="14"/>
        <v>3.2893511706414699E-9</v>
      </c>
    </row>
    <row r="207" spans="2:5">
      <c r="B207" s="17">
        <f t="shared" si="15"/>
        <v>-0.99000000000002042</v>
      </c>
      <c r="C207" s="6">
        <f t="shared" si="12"/>
        <v>5.5673060162288017E-4</v>
      </c>
      <c r="D207" s="6">
        <f t="shared" si="13"/>
        <v>1.4690475582824215E-6</v>
      </c>
      <c r="E207" s="6">
        <f t="shared" si="14"/>
        <v>3.5280261259174044E-9</v>
      </c>
    </row>
    <row r="208" spans="2:5">
      <c r="B208" s="17">
        <f t="shared" si="15"/>
        <v>-0.98000000000002041</v>
      </c>
      <c r="C208" s="6">
        <f t="shared" si="12"/>
        <v>5.7672021079515278E-4</v>
      </c>
      <c r="D208" s="6">
        <f t="shared" si="13"/>
        <v>1.5392133515280751E-6</v>
      </c>
      <c r="E208" s="6">
        <f t="shared" si="14"/>
        <v>3.7835098081133268E-9</v>
      </c>
    </row>
    <row r="209" spans="2:5">
      <c r="B209" s="17">
        <f t="shared" si="15"/>
        <v>-0.9700000000000204</v>
      </c>
      <c r="C209" s="6">
        <f t="shared" si="12"/>
        <v>5.9737139028143724E-4</v>
      </c>
      <c r="D209" s="6">
        <f t="shared" si="13"/>
        <v>1.6125877535478634E-6</v>
      </c>
      <c r="E209" s="6">
        <f t="shared" si="14"/>
        <v>4.0569481888041869E-9</v>
      </c>
    </row>
    <row r="210" spans="2:5">
      <c r="B210" s="17">
        <f t="shared" si="15"/>
        <v>-0.96000000000002039</v>
      </c>
      <c r="C210" s="6">
        <f t="shared" si="12"/>
        <v>6.1870389418077778E-4</v>
      </c>
      <c r="D210" s="6">
        <f t="shared" si="13"/>
        <v>1.689310443125156E-6</v>
      </c>
      <c r="E210" s="6">
        <f t="shared" si="14"/>
        <v>4.3495626394051651E-9</v>
      </c>
    </row>
    <row r="211" spans="2:5">
      <c r="B211" s="17">
        <f t="shared" si="15"/>
        <v>-0.95000000000002038</v>
      </c>
      <c r="C211" s="6">
        <f t="shared" si="12"/>
        <v>6.4073798931555228E-4</v>
      </c>
      <c r="D211" s="6">
        <f t="shared" si="13"/>
        <v>1.769526843884353E-6</v>
      </c>
      <c r="E211" s="6">
        <f t="shared" si="14"/>
        <v>4.6626547004711092E-9</v>
      </c>
    </row>
    <row r="212" spans="2:5">
      <c r="B212" s="17">
        <f t="shared" si="15"/>
        <v>-0.94000000000002037</v>
      </c>
      <c r="C212" s="6">
        <f t="shared" si="12"/>
        <v>6.6349446591872085E-4</v>
      </c>
      <c r="D212" s="6">
        <f t="shared" si="13"/>
        <v>1.8533883451854048E-6</v>
      </c>
      <c r="E212" s="6">
        <f t="shared" si="14"/>
        <v>4.9976111396055463E-9</v>
      </c>
    </row>
    <row r="213" spans="2:5">
      <c r="B213" s="17">
        <f t="shared" si="15"/>
        <v>-0.93000000000002037</v>
      </c>
      <c r="C213" s="6">
        <f t="shared" si="12"/>
        <v>6.8699464845900407E-4</v>
      </c>
      <c r="D213" s="6">
        <f t="shared" si="13"/>
        <v>1.9410525308355572E-6</v>
      </c>
      <c r="E213" s="6">
        <f t="shared" si="14"/>
        <v>5.3559093145829603E-9</v>
      </c>
    </row>
    <row r="214" spans="2:5">
      <c r="B214" s="17">
        <f t="shared" si="15"/>
        <v>-0.92000000000002036</v>
      </c>
      <c r="C214" s="6">
        <f t="shared" si="12"/>
        <v>7.1126040660301007E-4</v>
      </c>
      <c r="D214" s="6">
        <f t="shared" si="13"/>
        <v>2.0326834158665309E-6</v>
      </c>
      <c r="E214" s="6">
        <f t="shared" si="14"/>
        <v>5.7391228591852596E-9</v>
      </c>
    </row>
    <row r="215" spans="2:5">
      <c r="B215" s="17">
        <f t="shared" si="15"/>
        <v>-0.91000000000002035</v>
      </c>
      <c r="C215" s="6">
        <f t="shared" si="12"/>
        <v>7.3631416631318681E-4</v>
      </c>
      <c r="D215" s="6">
        <f t="shared" si="13"/>
        <v>2.1284516916321096E-6</v>
      </c>
      <c r="E215" s="6">
        <f t="shared" si="14"/>
        <v>6.1489277102017354E-9</v>
      </c>
    </row>
    <row r="216" spans="2:5">
      <c r="B216" s="17">
        <f t="shared" si="15"/>
        <v>-0.90000000000002034</v>
      </c>
      <c r="C216" s="6">
        <f t="shared" si="12"/>
        <v>7.6217892108040137E-4</v>
      </c>
      <c r="D216" s="6">
        <f t="shared" si="13"/>
        <v>2.2285349794877862E-6</v>
      </c>
      <c r="E216" s="6">
        <f t="shared" si="14"/>
        <v>6.5871084950326253E-9</v>
      </c>
    </row>
    <row r="217" spans="2:5">
      <c r="B217" s="17">
        <f t="shared" si="15"/>
        <v>-0.89000000000002033</v>
      </c>
      <c r="C217" s="6">
        <f t="shared" si="12"/>
        <v>7.8887824328976737E-4</v>
      </c>
      <c r="D217" s="6">
        <f t="shared" si="13"/>
        <v>2.3331180933214067E-6</v>
      </c>
      <c r="E217" s="6">
        <f t="shared" si="14"/>
        <v>7.0555653003793839E-9</v>
      </c>
    </row>
    <row r="218" spans="2:5">
      <c r="B218" s="17">
        <f t="shared" si="15"/>
        <v>-0.88000000000002032</v>
      </c>
      <c r="C218" s="6">
        <f t="shared" si="12"/>
        <v>8.1643629571826934E-4</v>
      </c>
      <c r="D218" s="6">
        <f t="shared" si="13"/>
        <v>2.4423933112107008E-6</v>
      </c>
      <c r="E218" s="6">
        <f t="shared" si="14"/>
        <v>7.5563208436006765E-9</v>
      </c>
    </row>
    <row r="219" spans="2:5">
      <c r="B219" s="17">
        <f t="shared" si="15"/>
        <v>-0.87000000000002031</v>
      </c>
      <c r="C219" s="6">
        <f t="shared" si="12"/>
        <v>8.4487784316255395E-4</v>
      </c>
      <c r="D219" s="6">
        <f t="shared" si="13"/>
        <v>2.556560656490838E-6</v>
      </c>
      <c r="E219" s="6">
        <f t="shared" si="14"/>
        <v>8.0915280694597017E-9</v>
      </c>
    </row>
    <row r="220" spans="2:5">
      <c r="B220" s="17">
        <f t="shared" si="15"/>
        <v>-0.8600000000000203</v>
      </c>
      <c r="C220" s="6">
        <f t="shared" si="12"/>
        <v>8.7422826419518993E-4</v>
      </c>
      <c r="D220" s="6">
        <f t="shared" si="13"/>
        <v>2.6758281885229061E-6</v>
      </c>
      <c r="E220" s="6">
        <f t="shared" si="14"/>
        <v>8.6634781961957498E-9</v>
      </c>
    </row>
    <row r="221" spans="2:5">
      <c r="B221" s="17">
        <f t="shared" si="15"/>
        <v>-0.85000000000002029</v>
      </c>
      <c r="C221" s="6">
        <f t="shared" si="12"/>
        <v>9.045135630475048E-4</v>
      </c>
      <c r="D221" s="6">
        <f t="shared" si="13"/>
        <v>2.8004123034612126E-6</v>
      </c>
      <c r="E221" s="6">
        <f t="shared" si="14"/>
        <v>9.2746092361169189E-9</v>
      </c>
    </row>
    <row r="222" spans="2:5">
      <c r="B222" s="17">
        <f t="shared" si="15"/>
        <v>-0.84000000000002029</v>
      </c>
      <c r="C222" s="6">
        <f t="shared" si="12"/>
        <v>9.3576038161698953E-4</v>
      </c>
      <c r="D222" s="6">
        <f t="shared" si="13"/>
        <v>2.9305380453257684E-6</v>
      </c>
      <c r="E222" s="6">
        <f t="shared" si="14"/>
        <v>9.927515017236944E-9</v>
      </c>
    </row>
    <row r="223" spans="2:5">
      <c r="B223" s="17">
        <f t="shared" si="15"/>
        <v>-0.83000000000002028</v>
      </c>
      <c r="C223" s="6">
        <f t="shared" si="12"/>
        <v>9.6799601159713281E-4</v>
      </c>
      <c r="D223" s="6">
        <f t="shared" si="13"/>
        <v>3.0664394276934574E-6</v>
      </c>
      <c r="E223" s="6">
        <f t="shared" si="14"/>
        <v>1.0624954733872386E-8</v>
      </c>
    </row>
    <row r="224" spans="2:5">
      <c r="B224" s="17">
        <f t="shared" si="15"/>
        <v>-0.82000000000002027</v>
      </c>
      <c r="C224" s="6">
        <f t="shared" si="12"/>
        <v>1.0012484067274026E-3</v>
      </c>
      <c r="D224" s="6">
        <f t="shared" si="13"/>
        <v>3.2083597663299376E-6</v>
      </c>
      <c r="E224" s="6">
        <f t="shared" si="14"/>
        <v>1.1369863055573267E-8</v>
      </c>
    </row>
    <row r="225" spans="2:5">
      <c r="B225" s="17">
        <f t="shared" si="15"/>
        <v>-0.81000000000002026</v>
      </c>
      <c r="C225" s="6">
        <f t="shared" si="12"/>
        <v>1.03554619516094E-3</v>
      </c>
      <c r="D225" s="6">
        <f t="shared" si="13"/>
        <v>3.3565520230919559E-6</v>
      </c>
      <c r="E225" s="6">
        <f t="shared" si="14"/>
        <v>1.2165360825289725E-8</v>
      </c>
    </row>
    <row r="226" spans="2:5">
      <c r="B226" s="17">
        <f t="shared" si="15"/>
        <v>-0.80000000000002025</v>
      </c>
      <c r="C226" s="6">
        <f t="shared" si="12"/>
        <v>1.0709186919473522E-3</v>
      </c>
      <c r="D226" s="6">
        <f t="shared" si="13"/>
        <v>3.5112791614388489E-6</v>
      </c>
      <c r="E226" s="6">
        <f t="shared" si="14"/>
        <v>1.3014766379282257E-8</v>
      </c>
    </row>
    <row r="227" spans="2:5">
      <c r="B227" s="17">
        <f t="shared" si="15"/>
        <v>-0.79000000000002024</v>
      </c>
      <c r="C227" s="6">
        <f t="shared" si="12"/>
        <v>1.107395911627891E-3</v>
      </c>
      <c r="D227" s="6">
        <f t="shared" si="13"/>
        <v>3.6728145138994891E-6</v>
      </c>
      <c r="E227" s="6">
        <f t="shared" si="14"/>
        <v>1.39216075229592E-8</v>
      </c>
    </row>
    <row r="228" spans="2:5">
      <c r="B228" s="17">
        <f t="shared" si="15"/>
        <v>-0.78000000000002023</v>
      </c>
      <c r="C228" s="6">
        <f t="shared" si="12"/>
        <v>1.1450085809401496E-3</v>
      </c>
      <c r="D228" s="6">
        <f t="shared" si="13"/>
        <v>3.8414421618502391E-6</v>
      </c>
      <c r="E228" s="6">
        <f t="shared" si="14"/>
        <v>1.4889634198586933E-8</v>
      </c>
    </row>
    <row r="229" spans="2:5">
      <c r="B229" s="17">
        <f t="shared" si="15"/>
        <v>-0.77000000000002022</v>
      </c>
      <c r="C229" s="6">
        <f t="shared" si="12"/>
        <v>1.1837881516291837E-3</v>
      </c>
      <c r="D229" s="6">
        <f t="shared" si="13"/>
        <v>4.0174573279678639E-6</v>
      </c>
      <c r="E229" s="6">
        <f t="shared" si="14"/>
        <v>1.5922831882661438E-8</v>
      </c>
    </row>
    <row r="230" spans="2:5">
      <c r="B230" s="17">
        <f t="shared" si="15"/>
        <v>-0.76000000000002021</v>
      </c>
      <c r="C230" s="6">
        <f t="shared" si="12"/>
        <v>1.2237668133618638E-3</v>
      </c>
      <c r="D230" s="6">
        <f t="shared" si="13"/>
        <v>4.2011667817302917E-6</v>
      </c>
      <c r="E230" s="6">
        <f t="shared" si="14"/>
        <v>1.7025435752657233E-8</v>
      </c>
    </row>
    <row r="231" spans="2:5">
      <c r="B231" s="17">
        <f t="shared" si="15"/>
        <v>-0.75000000000002021</v>
      </c>
      <c r="C231" s="6">
        <f t="shared" si="12"/>
        <v>1.2649775067410968E-3</v>
      </c>
      <c r="D231" s="6">
        <f t="shared" si="13"/>
        <v>4.3928892583475085E-6</v>
      </c>
      <c r="E231" s="6">
        <f t="shared" si="14"/>
        <v>1.8201945664894101E-8</v>
      </c>
    </row>
    <row r="232" spans="2:5">
      <c r="B232" s="17">
        <f t="shared" si="15"/>
        <v>-0.7400000000000202</v>
      </c>
      <c r="C232" s="6">
        <f t="shared" si="12"/>
        <v>1.3074539364163712E-3</v>
      </c>
      <c r="D232" s="6">
        <f t="shared" si="13"/>
        <v>4.5929558915132741E-6</v>
      </c>
      <c r="E232" s="6">
        <f t="shared" si="14"/>
        <v>1.945714198737309E-8</v>
      </c>
    </row>
    <row r="233" spans="2:5">
      <c r="B233" s="17">
        <f t="shared" si="15"/>
        <v>-0.73000000000002019</v>
      </c>
      <c r="C233" s="6">
        <f t="shared" si="12"/>
        <v>1.3512305842869317E-3</v>
      </c>
      <c r="D233" s="6">
        <f t="shared" si="13"/>
        <v>4.801710660378131E-6</v>
      </c>
      <c r="E233" s="6">
        <f t="shared" si="14"/>
        <v>2.0796102333648186E-8</v>
      </c>
    </row>
    <row r="234" spans="2:5">
      <c r="B234" s="17">
        <f t="shared" si="15"/>
        <v>-0.72000000000002018</v>
      </c>
      <c r="C234" s="6">
        <f t="shared" si="12"/>
        <v>1.3963427227936811E-3</v>
      </c>
      <c r="D234" s="6">
        <f t="shared" si="13"/>
        <v>5.0195108511542308E-6</v>
      </c>
      <c r="E234" s="6">
        <f t="shared" si="14"/>
        <v>2.2224219246119387E-8</v>
      </c>
    </row>
    <row r="235" spans="2:5">
      <c r="B235" s="17">
        <f t="shared" si="15"/>
        <v>-0.71000000000002017</v>
      </c>
      <c r="C235" s="6">
        <f t="shared" si="12"/>
        <v>1.4428264282957744E-3</v>
      </c>
      <c r="D235" s="6">
        <f t="shared" si="13"/>
        <v>5.246727533770423E-6</v>
      </c>
      <c r="E235" s="6">
        <f t="shared" si="14"/>
        <v>2.374721887954739E-8</v>
      </c>
    </row>
    <row r="236" spans="2:5">
      <c r="B236" s="17">
        <f t="shared" si="15"/>
        <v>-0.70000000000002016</v>
      </c>
      <c r="C236" s="6">
        <f t="shared" si="12"/>
        <v>1.490718594527689E-3</v>
      </c>
      <c r="D236" s="6">
        <f t="shared" si="13"/>
        <v>5.4837460540080613E-6</v>
      </c>
      <c r="E236" s="6">
        <f t="shared" si="14"/>
        <v>2.5371180738134518E-8</v>
      </c>
    </row>
    <row r="237" spans="2:5">
      <c r="B237" s="17">
        <f t="shared" si="15"/>
        <v>-0.69000000000002015</v>
      </c>
      <c r="C237" s="6">
        <f t="shared" si="12"/>
        <v>1.540056946132364E-3</v>
      </c>
      <c r="D237" s="6">
        <f t="shared" si="13"/>
        <v>5.7309665415555447E-6</v>
      </c>
      <c r="E237" s="6">
        <f t="shared" si="14"/>
        <v>2.7102558522153403E-8</v>
      </c>
    </row>
    <row r="238" spans="2:5">
      <c r="B238" s="17">
        <f t="shared" si="15"/>
        <v>-0.68000000000002014</v>
      </c>
      <c r="C238" s="6">
        <f t="shared" si="12"/>
        <v>1.5908800522657965E-3</v>
      </c>
      <c r="D238" s="6">
        <f t="shared" si="13"/>
        <v>5.9888044344314997E-6</v>
      </c>
      <c r="E238" s="6">
        <f t="shared" si="14"/>
        <v>2.894820214288713E-8</v>
      </c>
    </row>
    <row r="239" spans="2:5">
      <c r="B239" s="17">
        <f t="shared" si="15"/>
        <v>-0.67000000000002014</v>
      </c>
      <c r="C239" s="6">
        <f t="shared" si="12"/>
        <v>1.6432273402683605E-3</v>
      </c>
      <c r="D239" s="6">
        <f t="shared" si="13"/>
        <v>6.2576910202356381E-6</v>
      </c>
      <c r="E239" s="6">
        <f t="shared" si="14"/>
        <v>3.0915380967530542E-8</v>
      </c>
    </row>
    <row r="240" spans="2:5">
      <c r="B240" s="17">
        <f t="shared" si="15"/>
        <v>-0.66000000000002013</v>
      </c>
      <c r="C240" s="6">
        <f t="shared" si="12"/>
        <v>1.697139109397876E-3</v>
      </c>
      <c r="D240" s="6">
        <f t="shared" si="13"/>
        <v>6.5380739946969315E-6</v>
      </c>
      <c r="E240" s="6">
        <f t="shared" si="14"/>
        <v>3.3011808358728859E-8</v>
      </c>
    </row>
    <row r="241" spans="2:5">
      <c r="B241" s="17">
        <f t="shared" si="15"/>
        <v>-0.65000000000002012</v>
      </c>
      <c r="C241" s="6">
        <f t="shared" si="12"/>
        <v>1.7526565446193347E-3</v>
      </c>
      <c r="D241" s="6">
        <f t="shared" si="13"/>
        <v>6.8304180379990313E-6</v>
      </c>
      <c r="E241" s="6">
        <f t="shared" si="14"/>
        <v>3.5245667576590944E-8</v>
      </c>
    </row>
    <row r="242" spans="2:5">
      <c r="B242" s="17">
        <f t="shared" si="15"/>
        <v>-0.64000000000002011</v>
      </c>
      <c r="C242" s="6">
        <f t="shared" si="12"/>
        <v>1.8098217304458783E-3</v>
      </c>
      <c r="D242" s="6">
        <f t="shared" si="13"/>
        <v>7.1352054093740416E-6</v>
      </c>
      <c r="E242" s="6">
        <f t="shared" si="14"/>
        <v>3.7625639114318832E-8</v>
      </c>
    </row>
    <row r="243" spans="2:5">
      <c r="B243" s="17">
        <f t="shared" si="15"/>
        <v>-0.6300000000000201</v>
      </c>
      <c r="C243" s="6">
        <f t="shared" si="12"/>
        <v>1.8686776648255564E-3</v>
      </c>
      <c r="D243" s="6">
        <f t="shared" si="13"/>
        <v>7.4529365604651252E-6</v>
      </c>
      <c r="E243" s="6">
        <f t="shared" si="14"/>
        <v>4.0160929542029762E-8</v>
      </c>
    </row>
    <row r="244" spans="2:5">
      <c r="B244" s="17">
        <f t="shared" si="15"/>
        <v>-0.62000000000002009</v>
      </c>
      <c r="C244" s="6">
        <f t="shared" si="12"/>
        <v>1.9292682730681801E-3</v>
      </c>
      <c r="D244" s="6">
        <f t="shared" si="13"/>
        <v>7.7841307679708777E-6</v>
      </c>
      <c r="E244" s="6">
        <f t="shared" si="14"/>
        <v>4.2861301936960102E-8</v>
      </c>
    </row>
    <row r="245" spans="2:5">
      <c r="B245" s="17">
        <f t="shared" si="15"/>
        <v>-0.61000000000002008</v>
      </c>
      <c r="C245" s="6">
        <f t="shared" si="12"/>
        <v>1.9916384218063281E-3</v>
      </c>
      <c r="D245" s="6">
        <f t="shared" si="13"/>
        <v>8.1293267860939374E-6</v>
      </c>
      <c r="E245" s="6">
        <f t="shared" si="14"/>
        <v>4.5737107981986973E-8</v>
      </c>
    </row>
    <row r="246" spans="2:5">
      <c r="B246" s="17">
        <f t="shared" si="15"/>
        <v>-0.60000000000002007</v>
      </c>
      <c r="C246" s="6">
        <f t="shared" si="12"/>
        <v>2.0558339329843941E-3</v>
      </c>
      <c r="D246" s="6">
        <f t="shared" si="13"/>
        <v>8.489083519328563E-6</v>
      </c>
      <c r="E246" s="6">
        <f t="shared" si="14"/>
        <v>4.8799321818322572E-8</v>
      </c>
    </row>
    <row r="247" spans="2:5">
      <c r="B247" s="17">
        <f t="shared" si="15"/>
        <v>-0.59000000000002006</v>
      </c>
      <c r="C247" s="6">
        <f t="shared" si="12"/>
        <v>2.1219015978694257E-3</v>
      </c>
      <c r="D247" s="6">
        <f t="shared" si="13"/>
        <v>8.8639807161319102E-6</v>
      </c>
      <c r="E247" s="6">
        <f t="shared" si="14"/>
        <v>5.2059575742333532E-8</v>
      </c>
    </row>
    <row r="248" spans="2:5">
      <c r="B248" s="17">
        <f t="shared" si="15"/>
        <v>-0.58000000000002006</v>
      </c>
      <c r="C248" s="6">
        <f t="shared" si="12"/>
        <v>2.1898891910772269E-3</v>
      </c>
      <c r="D248" s="6">
        <f t="shared" si="13"/>
        <v>9.2546196840362032E-6</v>
      </c>
      <c r="E248" s="6">
        <f t="shared" si="14"/>
        <v>5.5530197840690915E-8</v>
      </c>
    </row>
    <row r="249" spans="2:5">
      <c r="B249" s="17">
        <f t="shared" si="15"/>
        <v>-0.57000000000002005</v>
      </c>
      <c r="C249" s="6">
        <f t="shared" si="12"/>
        <v>2.259845484607058E-3</v>
      </c>
      <c r="D249" s="6">
        <f t="shared" si="13"/>
        <v>9.6616240267691733E-6</v>
      </c>
      <c r="E249" s="6">
        <f t="shared" si="14"/>
        <v>5.9224251662514018E-8</v>
      </c>
    </row>
    <row r="250" spans="2:5">
      <c r="B250" s="17">
        <f t="shared" si="15"/>
        <v>-0.56000000000002004</v>
      </c>
      <c r="C250" s="6">
        <f t="shared" si="12"/>
        <v>2.3318202618779851E-3</v>
      </c>
      <c r="D250" s="6">
        <f t="shared" si="13"/>
        <v>1.0085640403963287E-5</v>
      </c>
      <c r="E250" s="6">
        <f t="shared" si="14"/>
        <v>6.3155578031808222E-8</v>
      </c>
    </row>
    <row r="251" spans="2:5">
      <c r="B251" s="17">
        <f t="shared" si="15"/>
        <v>-0.55000000000002003</v>
      </c>
      <c r="C251" s="6">
        <f t="shared" si="12"/>
        <v>2.4058643317598476E-3</v>
      </c>
      <c r="D251" s="6">
        <f t="shared" si="13"/>
        <v>1.0527339314044121E-5</v>
      </c>
      <c r="E251" s="6">
        <f t="shared" si="14"/>
        <v>6.7338839108321171E-8</v>
      </c>
    </row>
    <row r="252" spans="2:5">
      <c r="B252" s="17">
        <f t="shared" si="15"/>
        <v>-0.54000000000002002</v>
      </c>
      <c r="C252" s="6">
        <f t="shared" si="12"/>
        <v>2.482029542591511E-3</v>
      </c>
      <c r="D252" s="6">
        <f t="shared" si="13"/>
        <v>1.0987415900901129E-5</v>
      </c>
      <c r="E252" s="6">
        <f t="shared" si="14"/>
        <v>7.1789564809994582E-8</v>
      </c>
    </row>
    <row r="253" spans="2:5">
      <c r="B253" s="17">
        <f t="shared" si="15"/>
        <v>-0.53000000000002001</v>
      </c>
      <c r="C253" s="6">
        <f t="shared" si="12"/>
        <v>2.5603687961789066E-3</v>
      </c>
      <c r="D253" s="6">
        <f t="shared" si="13"/>
        <v>1.1466590784955814E-5</v>
      </c>
      <c r="E253" s="6">
        <f t="shared" si="14"/>
        <v>7.6524201715421688E-8</v>
      </c>
    </row>
    <row r="254" spans="2:5">
      <c r="B254" s="17">
        <f t="shared" si="15"/>
        <v>-0.52000000000002</v>
      </c>
      <c r="C254" s="6">
        <f t="shared" si="12"/>
        <v>2.6409360617651741E-3</v>
      </c>
      <c r="D254" s="6">
        <f t="shared" si="13"/>
        <v>1.1965610919253274E-5</v>
      </c>
      <c r="E254" s="6">
        <f t="shared" si="14"/>
        <v>8.1560164570198979E-8</v>
      </c>
    </row>
    <row r="255" spans="2:5">
      <c r="B255" s="17">
        <f t="shared" si="15"/>
        <v>-0.51000000000001999</v>
      </c>
      <c r="C255" s="6">
        <f t="shared" si="12"/>
        <v>2.7237863899649485E-3</v>
      </c>
      <c r="D255" s="6">
        <f t="shared" si="13"/>
        <v>1.248525047121696E-5</v>
      </c>
      <c r="E255" s="6">
        <f t="shared" si="14"/>
        <v>8.6915890526754603E-8</v>
      </c>
    </row>
    <row r="256" spans="2:5">
      <c r="B256" s="17">
        <f t="shared" si="15"/>
        <v>-0.50000000000001998</v>
      </c>
      <c r="C256" s="6">
        <f t="shared" si="12"/>
        <v>2.8089759266547542E-3</v>
      </c>
      <c r="D256" s="6">
        <f t="shared" si="13"/>
        <v>1.3026311730716107E-5</v>
      </c>
      <c r="E256" s="6">
        <f t="shared" si="14"/>
        <v>9.2610896253147616E-8</v>
      </c>
    </row>
    <row r="257" spans="2:5">
      <c r="B257" s="17">
        <f t="shared" si="15"/>
        <v>-0.49000000000001998</v>
      </c>
      <c r="C257" s="6">
        <f t="shared" si="12"/>
        <v>2.8965619268111497E-3</v>
      </c>
      <c r="D257" s="6">
        <f t="shared" si="13"/>
        <v>1.3589626045109325E-5</v>
      </c>
      <c r="E257" s="6">
        <f t="shared" si="14"/>
        <v>9.8665838052526935E-8</v>
      </c>
    </row>
    <row r="258" spans="2:5">
      <c r="B258" s="17">
        <f t="shared" si="15"/>
        <v>-0.48000000000001997</v>
      </c>
      <c r="C258" s="6">
        <f t="shared" si="12"/>
        <v>2.9866027682880678E-3</v>
      </c>
      <c r="D258" s="6">
        <f t="shared" si="13"/>
        <v>1.417605478193995E-5</v>
      </c>
      <c r="E258" s="6">
        <f t="shared" si="14"/>
        <v>1.0510257514134179E-7</v>
      </c>
    </row>
    <row r="259" spans="2:5">
      <c r="B259" s="17">
        <f t="shared" si="15"/>
        <v>-0.47000000000001996</v>
      </c>
      <c r="C259" s="6">
        <f t="shared" si="12"/>
        <v>3.0791579655247221E-3</v>
      </c>
      <c r="D259" s="6">
        <f t="shared" si="13"/>
        <v>1.4786490319969402E-5</v>
      </c>
      <c r="E259" s="6">
        <f t="shared" si="14"/>
        <v>1.1194423624107609E-7</v>
      </c>
    </row>
    <row r="260" spans="2:5">
      <c r="B260" s="17">
        <f t="shared" si="15"/>
        <v>-0.46000000000001995</v>
      </c>
      <c r="C260" s="6">
        <f t="shared" si="12"/>
        <v>3.1742881831750493E-3</v>
      </c>
      <c r="D260" s="6">
        <f t="shared" si="13"/>
        <v>1.542185706924958E-5</v>
      </c>
      <c r="E260" s="6">
        <f t="shared" si="14"/>
        <v>1.1921528964524655E-7</v>
      </c>
    </row>
    <row r="261" spans="2:5">
      <c r="B261" s="17">
        <f t="shared" si="15"/>
        <v>-0.45000000000001994</v>
      </c>
      <c r="C261" s="6">
        <f t="shared" si="12"/>
        <v>3.2720552496496606E-3</v>
      </c>
      <c r="D261" s="6">
        <f t="shared" si="13"/>
        <v>1.6083112520945267E-5</v>
      </c>
      <c r="E261" s="6">
        <f t="shared" si="14"/>
        <v>1.2694161693060644E-7</v>
      </c>
    </row>
    <row r="262" spans="2:5">
      <c r="B262" s="17">
        <f t="shared" si="15"/>
        <v>-0.44000000000001993</v>
      </c>
      <c r="C262" s="6">
        <f t="shared" si="12"/>
        <v>3.3725221705608981E-3</v>
      </c>
      <c r="D262" s="6">
        <f t="shared" si="13"/>
        <v>1.6771248327631742E-5</v>
      </c>
      <c r="E262" s="6">
        <f t="shared" si="14"/>
        <v>1.3515059048902141E-7</v>
      </c>
    </row>
    <row r="263" spans="2:5">
      <c r="B263" s="17">
        <f t="shared" si="15"/>
        <v>-0.43000000000001992</v>
      </c>
      <c r="C263" s="6">
        <f t="shared" ref="C263:C326" si="16">_xlfn.NORM.DIST(B263,$H$10,$I$10,TRUE)</f>
        <v>3.4757531420614701E-3</v>
      </c>
      <c r="D263" s="6">
        <f t="shared" ref="D263:D326" si="17">_xlfn.NORM.DIST(B263,$H$11,$I$11,TRUE)</f>
        <v>1.7487291414804658E-5</v>
      </c>
      <c r="E263" s="6">
        <f t="shared" ref="E263:E326" si="18">_xlfn.NORM.DIST(B263,$H$12,$I$12,TRUE)</f>
        <v>1.4387115506430808E-7</v>
      </c>
    </row>
    <row r="264" spans="2:5">
      <c r="B264" s="17">
        <f t="shared" ref="B264:B327" si="19">B263+$B$1</f>
        <v>-0.42000000000001991</v>
      </c>
      <c r="C264" s="6">
        <f t="shared" si="16"/>
        <v>3.5818135640670093E-3</v>
      </c>
      <c r="D264" s="6">
        <f t="shared" si="17"/>
        <v>1.8232305124350964E-5</v>
      </c>
      <c r="E264" s="6">
        <f t="shared" si="18"/>
        <v>1.5313391348639549E-7</v>
      </c>
    </row>
    <row r="265" spans="2:5">
      <c r="B265" s="17">
        <f t="shared" si="19"/>
        <v>-0.4100000000000199</v>
      </c>
      <c r="C265" s="6">
        <f t="shared" si="16"/>
        <v>3.6907700533525532E-3</v>
      </c>
      <c r="D265" s="6">
        <f t="shared" si="17"/>
        <v>1.9007390390743742E-5</v>
      </c>
      <c r="E265" s="6">
        <f t="shared" si="18"/>
        <v>1.6297121680366166E-7</v>
      </c>
    </row>
    <row r="266" spans="2:5">
      <c r="B266" s="17">
        <f t="shared" si="19"/>
        <v>-0.4000000000000199</v>
      </c>
      <c r="C266" s="6">
        <f t="shared" si="16"/>
        <v>3.8026904565128536E-3</v>
      </c>
      <c r="D266" s="6">
        <f t="shared" si="17"/>
        <v>1.9813686950734843E-5</v>
      </c>
      <c r="E266" s="6">
        <f t="shared" si="18"/>
        <v>1.734172590229986E-7</v>
      </c>
    </row>
    <row r="267" spans="2:5">
      <c r="B267" s="17">
        <f t="shared" si="19"/>
        <v>-0.39000000000001989</v>
      </c>
      <c r="C267" s="6">
        <f t="shared" si="16"/>
        <v>3.9176438627761554E-3</v>
      </c>
      <c r="D267" s="6">
        <f t="shared" si="17"/>
        <v>2.0652374587332362E-5</v>
      </c>
      <c r="E267" s="6">
        <f t="shared" si="18"/>
        <v>1.8450817667628384E-7</v>
      </c>
    </row>
    <row r="268" spans="2:5">
      <c r="B268" s="17">
        <f t="shared" si="19"/>
        <v>-0.38000000000001988</v>
      </c>
      <c r="C268" s="6">
        <f t="shared" si="16"/>
        <v>4.0357006166610492E-3</v>
      </c>
      <c r="D268" s="6">
        <f t="shared" si="17"/>
        <v>2.1524674408862698E-5</v>
      </c>
      <c r="E268" s="6">
        <f t="shared" si="18"/>
        <v>1.9628215344136606E-7</v>
      </c>
    </row>
    <row r="269" spans="2:5">
      <c r="B269" s="17">
        <f t="shared" si="19"/>
        <v>-0.37000000000001987</v>
      </c>
      <c r="C269" s="6">
        <f t="shared" si="16"/>
        <v>4.1569323304655702E-3</v>
      </c>
      <c r="D269" s="6">
        <f t="shared" si="17"/>
        <v>2.2431850163928639E-5</v>
      </c>
      <c r="E269" s="6">
        <f t="shared" si="18"/>
        <v>2.0877953005546082E-7</v>
      </c>
    </row>
    <row r="270" spans="2:5">
      <c r="B270" s="17">
        <f t="shared" si="19"/>
        <v>-0.36000000000001986</v>
      </c>
      <c r="C270" s="6">
        <f t="shared" si="16"/>
        <v>4.2814118965777363E-3</v>
      </c>
      <c r="D270" s="6">
        <f t="shared" si="17"/>
        <v>2.3375209593088394E-5</v>
      </c>
      <c r="E270" s="6">
        <f t="shared" si="18"/>
        <v>2.2204291976902812E-7</v>
      </c>
    </row>
    <row r="271" spans="2:5">
      <c r="B271" s="17">
        <f t="shared" si="19"/>
        <v>-0.35000000000001985</v>
      </c>
      <c r="C271" s="6">
        <f t="shared" si="16"/>
        <v>4.4092134995963785E-3</v>
      </c>
      <c r="D271" s="6">
        <f t="shared" si="17"/>
        <v>2.4356105818092385E-5</v>
      </c>
      <c r="E271" s="6">
        <f t="shared" si="18"/>
        <v>2.3611732959875298E-7</v>
      </c>
    </row>
    <row r="272" spans="2:5">
      <c r="B272" s="17">
        <f t="shared" si="19"/>
        <v>-0.34000000000001984</v>
      </c>
      <c r="C272" s="6">
        <f t="shared" si="16"/>
        <v>4.5404126282511514E-3</v>
      </c>
      <c r="D272" s="6">
        <f t="shared" si="17"/>
        <v>2.537593876952623E-5</v>
      </c>
      <c r="E272" s="6">
        <f t="shared" si="18"/>
        <v>2.5105028764915752E-7</v>
      </c>
    </row>
    <row r="273" spans="2:5">
      <c r="B273" s="17">
        <f t="shared" si="19"/>
        <v>-0.33000000000001983</v>
      </c>
      <c r="C273" s="6">
        <f t="shared" si="16"/>
        <v>4.6750860871100954E-3</v>
      </c>
      <c r="D273" s="6">
        <f t="shared" si="17"/>
        <v>2.6436156653721376E-5</v>
      </c>
      <c r="E273" s="6">
        <f t="shared" si="18"/>
        <v>2.6689197678374148E-7</v>
      </c>
    </row>
    <row r="274" spans="2:5">
      <c r="B274" s="17">
        <f t="shared" si="19"/>
        <v>-0.32000000000001982</v>
      </c>
      <c r="C274" s="6">
        <f t="shared" si="16"/>
        <v>4.8133120080633548E-3</v>
      </c>
      <c r="D274" s="6">
        <f t="shared" si="17"/>
        <v>2.7538257459808707E-5</v>
      </c>
      <c r="E274" s="6">
        <f t="shared" si="18"/>
        <v>2.8369537493827426E-7</v>
      </c>
    </row>
    <row r="275" spans="2:5">
      <c r="B275" s="17">
        <f t="shared" si="19"/>
        <v>-0.31000000000001982</v>
      </c>
      <c r="C275" s="6">
        <f t="shared" si="16"/>
        <v>4.9551698615710373E-3</v>
      </c>
      <c r="D275" s="6">
        <f t="shared" si="17"/>
        <v>2.8683790507798214E-5</v>
      </c>
      <c r="E275" s="6">
        <f t="shared" si="18"/>
        <v>3.0151640238106973E-7</v>
      </c>
    </row>
    <row r="276" spans="2:5">
      <c r="B276" s="17">
        <f t="shared" si="19"/>
        <v>-0.30000000000001981</v>
      </c>
      <c r="C276" s="6">
        <f t="shared" si="16"/>
        <v>5.1007404676635072E-3</v>
      </c>
      <c r="D276" s="6">
        <f t="shared" si="17"/>
        <v>2.9874358038584287E-5</v>
      </c>
      <c r="E276" s="6">
        <f t="shared" si="18"/>
        <v>3.204140762376477E-7</v>
      </c>
    </row>
    <row r="277" spans="2:5">
      <c r="B277" s="17">
        <f t="shared" si="19"/>
        <v>-0.2900000000000198</v>
      </c>
      <c r="C277" s="6">
        <f t="shared" si="16"/>
        <v>5.2501060066818504E-3</v>
      </c>
      <c r="D277" s="6">
        <f t="shared" si="17"/>
        <v>3.1111616846786365E-5</v>
      </c>
      <c r="E277" s="6">
        <f t="shared" si="18"/>
        <v>3.4045067261030017E-7</v>
      </c>
    </row>
    <row r="278" spans="2:5">
      <c r="B278" s="17">
        <f t="shared" si="19"/>
        <v>-0.28000000000001979</v>
      </c>
      <c r="C278" s="6">
        <f t="shared" si="16"/>
        <v>5.4033500297462527E-3</v>
      </c>
      <c r="D278" s="6">
        <f t="shared" si="17"/>
        <v>3.2397279957343788E-5</v>
      </c>
      <c r="E278" s="6">
        <f t="shared" si="18"/>
        <v>3.6169189663654912E-7</v>
      </c>
    </row>
    <row r="279" spans="2:5">
      <c r="B279" s="17">
        <f t="shared" si="19"/>
        <v>-0.27000000000001978</v>
      </c>
      <c r="C279" s="6">
        <f t="shared" si="16"/>
        <v>5.5605574689398807E-3</v>
      </c>
      <c r="D279" s="6">
        <f t="shared" si="17"/>
        <v>3.3733118346803322E-5</v>
      </c>
      <c r="E279" s="6">
        <f t="shared" si="18"/>
        <v>3.8420706084457634E-7</v>
      </c>
    </row>
    <row r="280" spans="2:5">
      <c r="B280" s="17">
        <f t="shared" si="19"/>
        <v>-0.26000000000001977</v>
      </c>
      <c r="C280" s="6">
        <f t="shared" si="16"/>
        <v>5.7218146471957314E-3</v>
      </c>
      <c r="D280" s="6">
        <f t="shared" si="17"/>
        <v>3.5120962710237432E-5</v>
      </c>
      <c r="E280" s="6">
        <f t="shared" si="18"/>
        <v>4.08069272178102E-7</v>
      </c>
    </row>
    <row r="281" spans="2:5">
      <c r="B281" s="17">
        <f t="shared" si="19"/>
        <v>-0.25000000000001976</v>
      </c>
      <c r="C281" s="6">
        <f t="shared" si="16"/>
        <v>5.8872092878736954E-3</v>
      </c>
      <c r="D281" s="6">
        <f t="shared" si="17"/>
        <v>3.6562705274753698E-5</v>
      </c>
      <c r="E281" s="6">
        <f t="shared" si="18"/>
        <v>4.3335562807822236E-7</v>
      </c>
    </row>
    <row r="282" spans="2:5">
      <c r="B282" s="17">
        <f t="shared" si="19"/>
        <v>-0.24000000000001975</v>
      </c>
      <c r="C282" s="6">
        <f t="shared" si="16"/>
        <v>6.0568305240149287E-3</v>
      </c>
      <c r="D282" s="6">
        <f t="shared" si="17"/>
        <v>3.8060301660561248E-5</v>
      </c>
      <c r="E282" s="6">
        <f t="shared" si="18"/>
        <v>4.6014742202529025E-7</v>
      </c>
    </row>
    <row r="283" spans="2:5">
      <c r="B283" s="17">
        <f t="shared" si="19"/>
        <v>-0.23000000000001974</v>
      </c>
      <c r="C283" s="6">
        <f t="shared" si="16"/>
        <v>6.2307689072605681E-3</v>
      </c>
      <c r="D283" s="6">
        <f t="shared" si="17"/>
        <v>3.961577279057122E-5</v>
      </c>
      <c r="E283" s="6">
        <f t="shared" si="18"/>
        <v>4.8853035895982181E-7</v>
      </c>
    </row>
    <row r="284" spans="2:5">
      <c r="B284" s="17">
        <f t="shared" si="19"/>
        <v>-0.22000000000001974</v>
      </c>
      <c r="C284" s="6">
        <f t="shared" si="16"/>
        <v>6.4091164164217004E-3</v>
      </c>
      <c r="D284" s="6">
        <f t="shared" si="17"/>
        <v>4.1231206849520651E-5</v>
      </c>
      <c r="E284" s="6">
        <f t="shared" si="18"/>
        <v>5.1859478101810778E-7</v>
      </c>
    </row>
    <row r="285" spans="2:5">
      <c r="B285" s="17">
        <f t="shared" si="19"/>
        <v>-0.21000000000001973</v>
      </c>
      <c r="C285" s="6">
        <f t="shared" si="16"/>
        <v>6.5919664656873172E-3</v>
      </c>
      <c r="D285" s="6">
        <f t="shared" si="17"/>
        <v>4.29087612936197E-5</v>
      </c>
      <c r="E285" s="6">
        <f t="shared" si="18"/>
        <v>5.5043590403530811E-7</v>
      </c>
    </row>
    <row r="286" spans="2:5">
      <c r="B286" s="17">
        <f t="shared" si="19"/>
        <v>-0.20000000000001972</v>
      </c>
      <c r="C286" s="6">
        <f t="shared" si="16"/>
        <v>6.7794139124568191E-3</v>
      </c>
      <c r="D286" s="6">
        <f t="shared" si="17"/>
        <v>4.4650664911729511E-5</v>
      </c>
      <c r="E286" s="6">
        <f t="shared" si="18"/>
        <v>5.8415406528645731E-7</v>
      </c>
    </row>
    <row r="287" spans="2:5">
      <c r="B287" s="17">
        <f t="shared" si="19"/>
        <v>-0.19000000000001971</v>
      </c>
      <c r="C287" s="6">
        <f t="shared" si="16"/>
        <v>6.9715550647836766E-3</v>
      </c>
      <c r="D287" s="6">
        <f t="shared" si="17"/>
        <v>4.6459219939092495E-5</v>
      </c>
      <c r="E287" s="6">
        <f t="shared" si="18"/>
        <v>6.1985498295418352E-7</v>
      </c>
    </row>
    <row r="288" spans="2:5">
      <c r="B288" s="17">
        <f t="shared" si="19"/>
        <v>-0.1800000000000197</v>
      </c>
      <c r="C288" s="6">
        <f t="shared" si="16"/>
        <v>7.1684876884166616E-3</v>
      </c>
      <c r="D288" s="6">
        <f t="shared" si="17"/>
        <v>4.8336804224642413E-5</v>
      </c>
      <c r="E288" s="6">
        <f t="shared" si="18"/>
        <v>6.5765002783073101E-7</v>
      </c>
    </row>
    <row r="289" spans="2:5">
      <c r="B289" s="17">
        <f t="shared" si="19"/>
        <v>-0.17000000000001969</v>
      </c>
      <c r="C289" s="6">
        <f t="shared" si="16"/>
        <v>7.3703110134249582E-3</v>
      </c>
      <c r="D289" s="6">
        <f t="shared" si="17"/>
        <v>5.0285873452932036E-5</v>
      </c>
      <c r="E289" s="6">
        <f t="shared" si="18"/>
        <v>6.9765650778136079E-7</v>
      </c>
    </row>
    <row r="290" spans="2:5">
      <c r="B290" s="17">
        <f t="shared" si="19"/>
        <v>-0.16000000000001968</v>
      </c>
      <c r="C290" s="6">
        <f t="shared" si="16"/>
        <v>7.5771257403933418E-3</v>
      </c>
      <c r="D290" s="6">
        <f t="shared" si="17"/>
        <v>5.2308963421729541E-5</v>
      </c>
      <c r="E290" s="6">
        <f t="shared" si="18"/>
        <v>7.3999796551647075E-7</v>
      </c>
    </row>
    <row r="291" spans="2:5">
      <c r="B291" s="17">
        <f t="shared" si="19"/>
        <v>-0.15000000000001967</v>
      </c>
      <c r="C291" s="6">
        <f t="shared" si="16"/>
        <v>7.7890340461736814E-3</v>
      </c>
      <c r="D291" s="6">
        <f t="shared" si="17"/>
        <v>5.4408692376334669E-5</v>
      </c>
      <c r="E291" s="6">
        <f t="shared" si="18"/>
        <v>7.8480449024024414E-7</v>
      </c>
    </row>
    <row r="292" spans="2:5">
      <c r="B292" s="17">
        <f t="shared" si="19"/>
        <v>-0.14000000000001966</v>
      </c>
      <c r="C292" s="6">
        <f t="shared" si="16"/>
        <v>8.0061395891787394E-3</v>
      </c>
      <c r="D292" s="6">
        <f t="shared" si="17"/>
        <v>5.6587763401683433E-5</v>
      </c>
      <c r="E292" s="6">
        <f t="shared" si="18"/>
        <v>8.3221304376527451E-7</v>
      </c>
    </row>
    <row r="293" spans="2:5">
      <c r="B293" s="17">
        <f t="shared" si="19"/>
        <v>-0.13000000000001966</v>
      </c>
      <c r="C293" s="6">
        <f t="shared" si="16"/>
        <v>8.2285475142044266E-3</v>
      </c>
      <c r="D293" s="6">
        <f t="shared" si="17"/>
        <v>5.8848966873311235E-5</v>
      </c>
      <c r="E293" s="6">
        <f t="shared" si="18"/>
        <v>8.8236780170458455E-7</v>
      </c>
    </row>
    <row r="294" spans="2:5">
      <c r="B294" s="17">
        <f t="shared" si="19"/>
        <v>-0.12000000000001966</v>
      </c>
      <c r="C294" s="6">
        <f t="shared" si="16"/>
        <v>8.4563644567662646E-3</v>
      </c>
      <c r="D294" s="6">
        <f t="shared" si="17"/>
        <v>6.1195182968255604E-5</v>
      </c>
      <c r="E294" s="6">
        <f t="shared" si="18"/>
        <v>9.3542051037509969E-7</v>
      </c>
    </row>
    <row r="295" spans="2:5">
      <c r="B295" s="17">
        <f t="shared" si="19"/>
        <v>-0.11000000000001967</v>
      </c>
      <c r="C295" s="6">
        <f t="shared" si="16"/>
        <v>8.6896985469361848E-3</v>
      </c>
      <c r="D295" s="6">
        <f t="shared" si="17"/>
        <v>6.3629384236987168E-5</v>
      </c>
      <c r="E295" s="6">
        <f t="shared" si="18"/>
        <v>9.9153086007024919E-7</v>
      </c>
    </row>
    <row r="296" spans="2:5">
      <c r="B296" s="17">
        <f t="shared" si="19"/>
        <v>-0.10000000000001967</v>
      </c>
      <c r="C296" s="6">
        <f t="shared" si="16"/>
        <v>8.9286594126654281E-3</v>
      </c>
      <c r="D296" s="6">
        <f t="shared" si="17"/>
        <v>6.6154638237460024E-5</v>
      </c>
      <c r="E296" s="6">
        <f t="shared" si="18"/>
        <v>1.0508668753833436E-6</v>
      </c>
    </row>
    <row r="297" spans="2:5">
      <c r="B297" s="17">
        <f t="shared" si="19"/>
        <v>-9.0000000000019675E-2</v>
      </c>
      <c r="C297" s="6">
        <f t="shared" si="16"/>
        <v>9.1733581825793348E-3</v>
      </c>
      <c r="D297" s="6">
        <f t="shared" si="17"/>
        <v>6.877411023238274E-5</v>
      </c>
      <c r="E297" s="6">
        <f t="shared" si="18"/>
        <v>1.1136053232882478E-6</v>
      </c>
    </row>
    <row r="298" spans="2:5">
      <c r="B298" s="17">
        <f t="shared" si="19"/>
        <v>-8.000000000001968E-2</v>
      </c>
      <c r="C298" s="6">
        <f t="shared" si="16"/>
        <v>9.4239074882299673E-3</v>
      </c>
      <c r="D298" s="6">
        <f t="shared" si="17"/>
        <v>7.1491065950818669E-5</v>
      </c>
      <c r="E298" s="6">
        <f t="shared" si="18"/>
        <v>1.1799321397095512E-6</v>
      </c>
    </row>
    <row r="299" spans="2:5">
      <c r="B299" s="17">
        <f t="shared" si="19"/>
        <v>-7.0000000000019685E-2</v>
      </c>
      <c r="C299" s="6">
        <f t="shared" si="16"/>
        <v>9.6804214657923177E-3</v>
      </c>
      <c r="D299" s="6">
        <f t="shared" si="17"/>
        <v>7.4308874415221783E-5</v>
      </c>
      <c r="E299" s="6">
        <f t="shared" si="18"/>
        <v>1.2500428753406355E-6</v>
      </c>
    </row>
    <row r="300" spans="2:5">
      <c r="B300" s="17">
        <f t="shared" si="19"/>
        <v>-6.0000000000019683E-2</v>
      </c>
      <c r="C300" s="6">
        <f t="shared" si="16"/>
        <v>9.9430157571898572E-3</v>
      </c>
      <c r="D300" s="6">
        <f t="shared" si="17"/>
        <v>7.7231010835030796E-5</v>
      </c>
      <c r="E300" s="6">
        <f t="shared" si="18"/>
        <v>1.3241431614951343E-6</v>
      </c>
    </row>
    <row r="301" spans="2:5">
      <c r="B301" s="17">
        <f t="shared" si="19"/>
        <v>-5.0000000000019681E-2</v>
      </c>
      <c r="C301" s="6">
        <f t="shared" si="16"/>
        <v>1.0211807510635336E-2</v>
      </c>
      <c r="D301" s="6">
        <f t="shared" si="17"/>
        <v>8.0261059567931814E-5</v>
      </c>
      <c r="E301" s="6">
        <f t="shared" si="18"/>
        <v>1.4024491968052459E-6</v>
      </c>
    </row>
    <row r="302" spans="2:5">
      <c r="B302" s="17">
        <f t="shared" si="19"/>
        <v>-4.000000000001968E-2</v>
      </c>
      <c r="C302" s="6">
        <f t="shared" si="16"/>
        <v>1.0486915380572639E-2</v>
      </c>
      <c r="D302" s="6">
        <f t="shared" si="17"/>
        <v>8.3402717149927983E-5</v>
      </c>
      <c r="E302" s="6">
        <f t="shared" si="18"/>
        <v>1.4851882556088494E-6</v>
      </c>
    </row>
    <row r="303" spans="2:5">
      <c r="B303" s="17">
        <f t="shared" si="19"/>
        <v>-3.0000000000019678E-2</v>
      </c>
      <c r="C303" s="6">
        <f t="shared" si="16"/>
        <v>1.0768459527005425E-2</v>
      </c>
      <c r="D303" s="6">
        <f t="shared" si="17"/>
        <v>8.665979539532431E-5</v>
      </c>
      <c r="E303" s="6">
        <f t="shared" si="18"/>
        <v>1.5725992188967984E-6</v>
      </c>
    </row>
    <row r="304" spans="2:5">
      <c r="B304" s="17">
        <f t="shared" si="19"/>
        <v>-2.0000000000019676E-2</v>
      </c>
      <c r="C304" s="6">
        <f t="shared" si="16"/>
        <v>1.1056561614198799E-2</v>
      </c>
      <c r="D304" s="6">
        <f t="shared" si="17"/>
        <v>9.0036224567776975E-5</v>
      </c>
      <c r="E304" s="6">
        <f t="shared" si="18"/>
        <v>1.6649331287222572E-6</v>
      </c>
    </row>
    <row r="305" spans="2:5">
      <c r="B305" s="17">
        <f t="shared" si="19"/>
        <v>-1.0000000000019675E-2</v>
      </c>
      <c r="C305" s="6">
        <f t="shared" si="16"/>
        <v>1.135134480873946E-2</v>
      </c>
      <c r="D305" s="6">
        <f t="shared" si="17"/>
        <v>9.3536056623518828E-5</v>
      </c>
      <c r="E305" s="6">
        <f t="shared" si="18"/>
        <v>1.7624537670044397E-6</v>
      </c>
    </row>
    <row r="306" spans="2:5">
      <c r="B306" s="17">
        <f t="shared" si="19"/>
        <v>-1.9675233664528946E-14</v>
      </c>
      <c r="C306" s="6">
        <f t="shared" si="16"/>
        <v>1.1652933776940927E-2</v>
      </c>
      <c r="D306" s="6">
        <f t="shared" si="17"/>
        <v>9.7163468527909278E-5</v>
      </c>
      <c r="E306" s="6">
        <f t="shared" si="18"/>
        <v>1.8654382596917677E-6</v>
      </c>
    </row>
    <row r="307" spans="2:5">
      <c r="B307" s="17">
        <f t="shared" si="19"/>
        <v>9.999999999980325E-3</v>
      </c>
      <c r="C307" s="6">
        <f t="shared" si="16"/>
        <v>1.1961454681579328E-2</v>
      </c>
      <c r="D307" s="6">
        <f t="shared" si="17"/>
        <v>1.0092276564642788E-4</v>
      </c>
      <c r="E307" s="6">
        <f t="shared" si="18"/>
        <v>1.9741777072812567E-6</v>
      </c>
    </row>
    <row r="308" spans="2:5">
      <c r="B308" s="17">
        <f t="shared" si="19"/>
        <v>1.9999999999980325E-2</v>
      </c>
      <c r="C308" s="6">
        <f t="shared" si="16"/>
        <v>1.2277035177946481E-2</v>
      </c>
      <c r="D308" s="6">
        <f t="shared" si="17"/>
        <v>1.0481838521125397E-4</v>
      </c>
      <c r="E308" s="6">
        <f t="shared" si="18"/>
        <v>2.0889778427254661E-6</v>
      </c>
    </row>
    <row r="309" spans="2:5">
      <c r="B309" s="17">
        <f t="shared" si="19"/>
        <v>2.9999999999980327E-2</v>
      </c>
      <c r="C309" s="6">
        <f t="shared" si="16"/>
        <v>1.2599804409206175E-2</v>
      </c>
      <c r="D309" s="6">
        <f t="shared" si="17"/>
        <v>1.0885489986455452E-4</v>
      </c>
      <c r="E309" s="6">
        <f t="shared" si="18"/>
        <v>2.2101597177919075E-6</v>
      </c>
    </row>
    <row r="310" spans="2:5">
      <c r="B310" s="17">
        <f t="shared" si="19"/>
        <v>3.9999999999980329E-2</v>
      </c>
      <c r="C310" s="6">
        <f t="shared" si="16"/>
        <v>1.2929893001040124E-2</v>
      </c>
      <c r="D310" s="6">
        <f t="shared" si="17"/>
        <v>1.130370212796156E-4</v>
      </c>
      <c r="E310" s="6">
        <f t="shared" si="18"/>
        <v>2.3380604189756387E-6</v>
      </c>
    </row>
    <row r="311" spans="2:5">
      <c r="B311" s="17">
        <f t="shared" si="19"/>
        <v>4.9999999999980331E-2</v>
      </c>
      <c r="C311" s="6">
        <f t="shared" si="16"/>
        <v>1.3267433055570181E-2</v>
      </c>
      <c r="D311" s="6">
        <f t="shared" si="17"/>
        <v>1.1736960386093804E-4</v>
      </c>
      <c r="E311" s="6">
        <f t="shared" si="18"/>
        <v>2.4730338141018116E-6</v>
      </c>
    </row>
    <row r="312" spans="2:5">
      <c r="B312" s="17">
        <f t="shared" si="19"/>
        <v>5.9999999999980333E-2</v>
      </c>
      <c r="C312" s="6">
        <f t="shared" si="16"/>
        <v>1.3612558144543293E-2</v>
      </c>
      <c r="D312" s="6">
        <f t="shared" si="17"/>
        <v>1.2185764852442517E-4</v>
      </c>
      <c r="E312" s="6">
        <f t="shared" si="18"/>
        <v>2.6154513307917789E-6</v>
      </c>
    </row>
    <row r="313" spans="2:5">
      <c r="B313" s="17">
        <f t="shared" si="19"/>
        <v>6.9999999999980328E-2</v>
      </c>
      <c r="C313" s="6">
        <f t="shared" si="16"/>
        <v>1.3965403301766143E-2</v>
      </c>
      <c r="D313" s="6">
        <f t="shared" si="17"/>
        <v>1.2650630655877522E-4</v>
      </c>
      <c r="E313" s="6">
        <f t="shared" si="18"/>
        <v>2.7657027680046463E-6</v>
      </c>
    </row>
    <row r="314" spans="2:5">
      <c r="B314" s="17">
        <f t="shared" si="19"/>
        <v>7.9999999999980323E-2</v>
      </c>
      <c r="C314" s="6">
        <f t="shared" si="16"/>
        <v>1.4326105014776346E-2</v>
      </c>
      <c r="D314" s="6">
        <f t="shared" si="17"/>
        <v>1.3132088356919647E-4</v>
      </c>
      <c r="E314" s="6">
        <f t="shared" si="18"/>
        <v>2.9241971419046439E-6</v>
      </c>
    </row>
    <row r="315" spans="2:5">
      <c r="B315" s="17">
        <f t="shared" si="19"/>
        <v>8.9999999999980318E-2</v>
      </c>
      <c r="C315" s="6">
        <f t="shared" si="16"/>
        <v>1.4694801215737132E-2</v>
      </c>
      <c r="D315" s="6">
        <f t="shared" si="17"/>
        <v>1.3630684350454536E-4</v>
      </c>
      <c r="E315" s="6">
        <f t="shared" si="18"/>
        <v>3.0913635673446491E-6</v>
      </c>
    </row>
    <row r="316" spans="2:5">
      <c r="B316" s="17">
        <f t="shared" si="19"/>
        <v>9.9999999999980313E-2</v>
      </c>
      <c r="C316" s="6">
        <f t="shared" si="16"/>
        <v>1.5071631271543252E-2</v>
      </c>
      <c r="D316" s="6">
        <f t="shared" si="17"/>
        <v>1.4146981276899465E-4</v>
      </c>
      <c r="E316" s="6">
        <f t="shared" si="18"/>
        <v>3.2676521762968332E-6</v>
      </c>
    </row>
    <row r="317" spans="2:5">
      <c r="B317" s="17">
        <f t="shared" si="19"/>
        <v>0.10999999999998031</v>
      </c>
      <c r="C317" s="6">
        <f t="shared" si="16"/>
        <v>1.545673597312512E-2</v>
      </c>
      <c r="D317" s="6">
        <f t="shared" si="17"/>
        <v>1.4681558441931663E-4</v>
      </c>
      <c r="E317" s="6">
        <f t="shared" si="18"/>
        <v>3.4535350746027643E-6</v>
      </c>
    </row>
    <row r="318" spans="2:5">
      <c r="B318" s="17">
        <f t="shared" si="19"/>
        <v>0.1199999999999803</v>
      </c>
      <c r="C318" s="6">
        <f t="shared" si="16"/>
        <v>1.5850257523939086E-2</v>
      </c>
      <c r="D318" s="6">
        <f t="shared" si="17"/>
        <v>1.5235012244885999E-4</v>
      </c>
      <c r="E318" s="6">
        <f t="shared" si="18"/>
        <v>3.6495073384578998E-6</v>
      </c>
    </row>
    <row r="319" spans="2:5">
      <c r="B319" s="17">
        <f t="shared" si="19"/>
        <v>0.1299999999999803</v>
      </c>
      <c r="C319" s="6">
        <f t="shared" si="16"/>
        <v>1.6252339527631936E-2</v>
      </c>
      <c r="D319" s="6">
        <f t="shared" si="17"/>
        <v>1.5807956615930999E-4</v>
      </c>
      <c r="E319" s="6">
        <f t="shared" si="18"/>
        <v>3.8560880520889085E-6</v>
      </c>
    </row>
    <row r="320" spans="2:5">
      <c r="B320" s="17">
        <f t="shared" si="19"/>
        <v>0.13999999999998031</v>
      </c>
      <c r="C320" s="6">
        <f t="shared" si="16"/>
        <v>1.6663126974867409E-2</v>
      </c>
      <c r="D320" s="6">
        <f t="shared" si="17"/>
        <v>1.6401023462126255E-4</v>
      </c>
      <c r="E320" s="6">
        <f t="shared" si="18"/>
        <v>4.0738213881262231E-6</v>
      </c>
    </row>
    <row r="321" spans="2:5">
      <c r="B321" s="17">
        <f t="shared" si="19"/>
        <v>0.14999999999998032</v>
      </c>
      <c r="C321" s="6">
        <f t="shared" si="16"/>
        <v>1.7082766229303714E-2</v>
      </c>
      <c r="D321" s="6">
        <f t="shared" si="17"/>
        <v>1.7014863122469538E-4</v>
      </c>
      <c r="E321" s="6">
        <f t="shared" si="18"/>
        <v>4.303277732219695E-6</v>
      </c>
    </row>
    <row r="322" spans="2:5">
      <c r="B322" s="17">
        <f t="shared" si="19"/>
        <v>0.15999999999998032</v>
      </c>
      <c r="C322" s="6">
        <f t="shared" si="16"/>
        <v>1.7511405012709851E-2</v>
      </c>
      <c r="D322" s="6">
        <f t="shared" si="17"/>
        <v>1.7650144832033428E-4</v>
      </c>
      <c r="E322" s="6">
        <f t="shared" si="18"/>
        <v>4.5450548534913421E-6</v>
      </c>
    </row>
    <row r="323" spans="2:5">
      <c r="B323" s="17">
        <f t="shared" si="19"/>
        <v>0.16999999999998033</v>
      </c>
      <c r="C323" s="6">
        <f t="shared" si="16"/>
        <v>1.7949192389210746E-2</v>
      </c>
      <c r="D323" s="6">
        <f t="shared" si="17"/>
        <v>1.8307557195297117E-4</v>
      </c>
      <c r="E323" s="6">
        <f t="shared" si="18"/>
        <v>4.799779122465933E-6</v>
      </c>
    </row>
    <row r="324" spans="2:5">
      <c r="B324" s="17">
        <f t="shared" si="19"/>
        <v>0.17999999999998034</v>
      </c>
      <c r="C324" s="6">
        <f t="shared" si="16"/>
        <v>1.8396278748649516E-2</v>
      </c>
      <c r="D324" s="6">
        <f t="shared" si="17"/>
        <v>1.8987808668770325E-4</v>
      </c>
      <c r="E324" s="6">
        <f t="shared" si="18"/>
        <v>5.0681067781685804E-6</v>
      </c>
    </row>
    <row r="325" spans="2:5">
      <c r="B325" s="17">
        <f t="shared" si="19"/>
        <v>0.18999999999998035</v>
      </c>
      <c r="C325" s="6">
        <f t="shared" si="16"/>
        <v>1.8852815789057151E-2</v>
      </c>
      <c r="D325" s="6">
        <f t="shared" si="17"/>
        <v>1.9691628053010939E-4</v>
      </c>
      <c r="E325" s="6">
        <f t="shared" si="18"/>
        <v>5.3507252461268209E-6</v>
      </c>
    </row>
    <row r="326" spans="2:5">
      <c r="B326" s="17">
        <f t="shared" si="19"/>
        <v>0.19999999999998036</v>
      </c>
      <c r="C326" s="6">
        <f t="shared" si="16"/>
        <v>1.9318956498218846E-2</v>
      </c>
      <c r="D326" s="6">
        <f t="shared" si="17"/>
        <v>2.041976499413118E-4</v>
      </c>
      <c r="E326" s="6">
        <f t="shared" si="18"/>
        <v>5.6483545090645516E-6</v>
      </c>
    </row>
    <row r="327" spans="2:5">
      <c r="B327" s="17">
        <f t="shared" si="19"/>
        <v>0.20999999999998037</v>
      </c>
      <c r="C327" s="6">
        <f t="shared" ref="C327:C390" si="20">_xlfn.NORM.DIST(B327,$H$10,$I$10,TRUE)</f>
        <v>1.9794855134327854E-2</v>
      </c>
      <c r="D327" s="6">
        <f t="shared" ref="D327:D390" si="21">_xlfn.NORM.DIST(B327,$H$11,$I$11,TRUE)</f>
        <v>2.1172990494888603E-4</v>
      </c>
      <c r="E327" s="6">
        <f t="shared" ref="E327:E390" si="22">_xlfn.NORM.DIST(B327,$H$12,$I$12,TRUE)</f>
        <v>5.9617485321265496E-6</v>
      </c>
    </row>
    <row r="328" spans="2:5">
      <c r="B328" s="17">
        <f t="shared" ref="B328:B391" si="23">B327+$B$1</f>
        <v>0.21999999999998038</v>
      </c>
      <c r="C328" s="6">
        <f t="shared" si="20"/>
        <v>2.028066720571679E-2</v>
      </c>
      <c r="D328" s="6">
        <f t="shared" si="21"/>
        <v>2.1952097435453714E-4</v>
      </c>
      <c r="E328" s="6">
        <f t="shared" si="22"/>
        <v>6.2916967445219276E-6</v>
      </c>
    </row>
    <row r="329" spans="2:5">
      <c r="B329" s="17">
        <f t="shared" si="23"/>
        <v>0.22999999999998039</v>
      </c>
      <c r="C329" s="6">
        <f t="shared" si="20"/>
        <v>2.077654944965782E-2</v>
      </c>
      <c r="D329" s="6">
        <f t="shared" si="21"/>
        <v>2.2757901103945822E-4</v>
      </c>
      <c r="E329" s="6">
        <f t="shared" si="22"/>
        <v>6.6390255795298988E-6</v>
      </c>
    </row>
    <row r="330" spans="2:5">
      <c r="B330" s="17">
        <f t="shared" si="23"/>
        <v>0.2399999999999804</v>
      </c>
      <c r="C330" s="6">
        <f t="shared" si="20"/>
        <v>2.1282659810222683E-2</v>
      </c>
      <c r="D330" s="6">
        <f t="shared" si="21"/>
        <v>2.3591239736824452E-4</v>
      </c>
      <c r="E330" s="6">
        <f t="shared" si="22"/>
        <v>7.0046000748615162E-6</v>
      </c>
    </row>
    <row r="331" spans="2:5">
      <c r="B331" s="17">
        <f t="shared" si="23"/>
        <v>0.2499999999999804</v>
      </c>
      <c r="C331" s="6">
        <f t="shared" si="20"/>
        <v>2.1799157415194469E-2</v>
      </c>
      <c r="D331" s="6">
        <f t="shared" si="21"/>
        <v>2.4452975069223082E-4</v>
      </c>
      <c r="E331" s="6">
        <f t="shared" si="22"/>
        <v>7.3893255354278411E-6</v>
      </c>
    </row>
    <row r="332" spans="2:5">
      <c r="B332" s="17">
        <f t="shared" si="23"/>
        <v>0.25999999999998041</v>
      </c>
      <c r="C332" s="6">
        <f t="shared" si="20"/>
        <v>2.2326202552023125E-2</v>
      </c>
      <c r="D332" s="6">
        <f t="shared" si="21"/>
        <v>2.5343992895307028E-4</v>
      </c>
      <c r="E332" s="6">
        <f t="shared" si="22"/>
        <v>7.7941492606175565E-6</v>
      </c>
    </row>
    <row r="333" spans="2:5">
      <c r="B333" s="17">
        <f t="shared" si="23"/>
        <v>0.26999999999998042</v>
      </c>
      <c r="C333" s="6">
        <f t="shared" si="20"/>
        <v>2.2863956642817134E-2</v>
      </c>
      <c r="D333" s="6">
        <f t="shared" si="21"/>
        <v>2.6265203638737791E-4</v>
      </c>
      <c r="E333" s="6">
        <f t="shared" si="22"/>
        <v>8.2200623382440817E-6</v>
      </c>
    </row>
    <row r="334" spans="2:5">
      <c r="B334" s="17">
        <f t="shared" si="23"/>
        <v>0.27999999999998043</v>
      </c>
      <c r="C334" s="6">
        <f t="shared" si="20"/>
        <v>2.3412582218364598E-2</v>
      </c>
      <c r="D334" s="6">
        <f t="shared" si="21"/>
        <v>2.7217542933318965E-4</v>
      </c>
      <c r="E334" s="6">
        <f t="shared" si="22"/>
        <v>8.66810150737846E-6</v>
      </c>
    </row>
    <row r="335" spans="2:5">
      <c r="B335" s="17">
        <f t="shared" si="23"/>
        <v>0.28999999999998044</v>
      </c>
      <c r="C335" s="6">
        <f t="shared" si="20"/>
        <v>2.397224289117679E-2</v>
      </c>
      <c r="D335" s="6">
        <f t="shared" si="21"/>
        <v>2.8201972213900143E-4</v>
      </c>
      <c r="E335" s="6">
        <f t="shared" si="22"/>
        <v>9.1393510923409673E-6</v>
      </c>
    </row>
    <row r="336" spans="2:5">
      <c r="B336" s="17">
        <f t="shared" si="23"/>
        <v>0.29999999999998045</v>
      </c>
      <c r="C336" s="6">
        <f t="shared" si="20"/>
        <v>2.4543103327548298E-2</v>
      </c>
      <c r="D336" s="6">
        <f t="shared" si="21"/>
        <v>2.9219479317608982E-4</v>
      </c>
      <c r="E336" s="6">
        <f t="shared" si="22"/>
        <v>9.6349450101824571E-6</v>
      </c>
    </row>
    <row r="337" spans="2:5">
      <c r="B337" s="17">
        <f t="shared" si="23"/>
        <v>0.30999999999998046</v>
      </c>
      <c r="C337" s="6">
        <f t="shared" si="20"/>
        <v>2.5125329218627705E-2</v>
      </c>
      <c r="D337" s="6">
        <f t="shared" si="21"/>
        <v>3.0271079095478689E-4</v>
      </c>
      <c r="E337" s="6">
        <f t="shared" si="22"/>
        <v>1.0156068854045943E-5</v>
      </c>
    </row>
    <row r="338" spans="2:5">
      <c r="B338" s="17">
        <f t="shared" si="23"/>
        <v>0.31999999999998047</v>
      </c>
      <c r="C338" s="6">
        <f t="shared" si="20"/>
        <v>2.5719087250494259E-2</v>
      </c>
      <c r="D338" s="6">
        <f t="shared" si="21"/>
        <v>3.1357814034536859E-4</v>
      </c>
      <c r="E338" s="6">
        <f t="shared" si="22"/>
        <v>1.0703962054856632E-5</v>
      </c>
    </row>
    <row r="339" spans="2:5">
      <c r="B339" s="17">
        <f t="shared" si="23"/>
        <v>0.32999999999998048</v>
      </c>
      <c r="C339" s="6">
        <f t="shared" si="20"/>
        <v>2.6324545073235166E-2</v>
      </c>
      <c r="D339" s="6">
        <f t="shared" si="21"/>
        <v>3.2480754890414017E-4</v>
      </c>
      <c r="E339" s="6">
        <f t="shared" si="22"/>
        <v>1.1279920123849703E-5</v>
      </c>
    </row>
    <row r="340" spans="2:5">
      <c r="B340" s="17">
        <f t="shared" si="23"/>
        <v>0.33999999999998048</v>
      </c>
      <c r="C340" s="6">
        <f t="shared" si="20"/>
        <v>2.6941871269019726E-2</v>
      </c>
      <c r="D340" s="6">
        <f t="shared" si="21"/>
        <v>3.3641001330530622E-4</v>
      </c>
      <c r="E340" s="6">
        <f t="shared" si="22"/>
        <v>1.1885296978505737E-5</v>
      </c>
    </row>
    <row r="341" spans="2:5">
      <c r="B341" s="17">
        <f t="shared" si="23"/>
        <v>0.34999999999998049</v>
      </c>
      <c r="C341" s="6">
        <f t="shared" si="20"/>
        <v>2.7571235319166675E-2</v>
      </c>
      <c r="D341" s="6">
        <f t="shared" si="21"/>
        <v>3.4839682587913055E-4</v>
      </c>
      <c r="E341" s="6">
        <f t="shared" si="22"/>
        <v>1.2521507354523369E-5</v>
      </c>
    </row>
    <row r="342" spans="2:5">
      <c r="B342" s="17">
        <f t="shared" si="23"/>
        <v>0.3599999999999805</v>
      </c>
      <c r="C342" s="6">
        <f t="shared" si="20"/>
        <v>2.8212807570201302E-2</v>
      </c>
      <c r="D342" s="6">
        <f t="shared" si="21"/>
        <v>3.6077958125689313E-4</v>
      </c>
      <c r="E342" s="6">
        <f t="shared" si="22"/>
        <v>1.3190029306522413E-5</v>
      </c>
    </row>
    <row r="343" spans="2:5">
      <c r="B343" s="17">
        <f t="shared" si="23"/>
        <v>0.36999999999998051</v>
      </c>
      <c r="C343" s="6">
        <f t="shared" si="20"/>
        <v>2.8866759198900353E-2</v>
      </c>
      <c r="D343" s="6">
        <f t="shared" si="21"/>
        <v>3.7357018312306233E-4</v>
      </c>
      <c r="E343" s="6">
        <f t="shared" si="22"/>
        <v>1.3892406800231084E-5</v>
      </c>
    </row>
    <row r="344" spans="2:5">
      <c r="B344" s="17">
        <f t="shared" si="23"/>
        <v>0.37999999999998052</v>
      </c>
      <c r="C344" s="6">
        <f t="shared" si="20"/>
        <v>2.9533262176322163E-2</v>
      </c>
      <c r="D344" s="6">
        <f t="shared" si="21"/>
        <v>3.867808510750901E-4</v>
      </c>
      <c r="E344" s="6">
        <f t="shared" si="22"/>
        <v>1.4630252398973635E-5</v>
      </c>
    </row>
    <row r="345" spans="2:5">
      <c r="B345" s="17">
        <f t="shared" si="23"/>
        <v>0.38999999999998053</v>
      </c>
      <c r="C345" s="6">
        <f t="shared" si="20"/>
        <v>3.021248923082093E-2</v>
      </c>
      <c r="D345" s="6">
        <f t="shared" si="21"/>
        <v>4.0042412759118092E-4</v>
      </c>
      <c r="E345" s="6">
        <f t="shared" si="22"/>
        <v>1.5405250047339905E-5</v>
      </c>
    </row>
    <row r="346" spans="2:5">
      <c r="B346" s="17">
        <f t="shared" si="23"/>
        <v>0.39999999999998054</v>
      </c>
      <c r="C346" s="6">
        <f t="shared" si="20"/>
        <v>3.0904613810044213E-2</v>
      </c>
      <c r="D346" s="6">
        <f t="shared" si="21"/>
        <v>4.1451288510631655E-4</v>
      </c>
      <c r="E346" s="6">
        <f t="shared" si="22"/>
        <v>1.6219157954976757E-5</v>
      </c>
    </row>
    <row r="347" spans="2:5">
      <c r="B347" s="17">
        <f t="shared" si="23"/>
        <v>0.40999999999998055</v>
      </c>
      <c r="C347" s="6">
        <f t="shared" si="20"/>
        <v>3.1609810041913655E-2</v>
      </c>
      <c r="D347" s="6">
        <f t="shared" si="21"/>
        <v>4.2906033319680932E-4</v>
      </c>
      <c r="E347" s="6">
        <f t="shared" si="22"/>
        <v>1.7073811583511361E-5</v>
      </c>
    </row>
    <row r="348" spans="2:5">
      <c r="B348" s="17">
        <f t="shared" si="23"/>
        <v>0.41999999999998056</v>
      </c>
      <c r="C348" s="6">
        <f t="shared" si="20"/>
        <v>3.2328252694588909E-2</v>
      </c>
      <c r="D348" s="6">
        <f t="shared" si="21"/>
        <v>4.4408002587354903E-4</v>
      </c>
      <c r="E348" s="6">
        <f t="shared" si="22"/>
        <v>1.7971126739672832E-5</v>
      </c>
    </row>
    <row r="349" spans="2:5">
      <c r="B349" s="17">
        <f t="shared" si="23"/>
        <v>0.42999999999998056</v>
      </c>
      <c r="C349" s="6">
        <f t="shared" si="20"/>
        <v>3.3060117135416227E-2</v>
      </c>
      <c r="D349" s="6">
        <f t="shared" si="21"/>
        <v>4.5958586898411843E-4</v>
      </c>
      <c r="E349" s="6">
        <f t="shared" si="22"/>
        <v>1.89131027777497E-5</v>
      </c>
    </row>
    <row r="350" spans="2:5">
      <c r="B350" s="17">
        <f t="shared" si="23"/>
        <v>0.43999999999998057</v>
      </c>
      <c r="C350" s="6">
        <f t="shared" si="20"/>
        <v>3.3805579288863088E-2</v>
      </c>
      <c r="D350" s="6">
        <f t="shared" si="21"/>
        <v>4.7559212772382489E-4</v>
      </c>
      <c r="E350" s="6">
        <f t="shared" si="22"/>
        <v>1.9901825914578981E-5</v>
      </c>
    </row>
    <row r="351" spans="2:5">
      <c r="B351" s="17">
        <f t="shared" si="23"/>
        <v>0.44999999999998058</v>
      </c>
      <c r="C351" s="6">
        <f t="shared" si="20"/>
        <v>3.4564815593441274E-2</v>
      </c>
      <c r="D351" s="6">
        <f t="shared" si="21"/>
        <v>4.9211343425571263E-4</v>
      </c>
      <c r="E351" s="6">
        <f t="shared" si="22"/>
        <v>2.09394726603295E-5</v>
      </c>
    </row>
    <row r="352" spans="2:5">
      <c r="B352" s="17">
        <f t="shared" si="23"/>
        <v>0.45999999999998059</v>
      </c>
      <c r="C352" s="6">
        <f t="shared" si="20"/>
        <v>3.533800295762151E-2</v>
      </c>
      <c r="D352" s="6">
        <f t="shared" si="21"/>
        <v>5.0916479543948164E-4</v>
      </c>
      <c r="E352" s="6">
        <f t="shared" si="22"/>
        <v>2.2028313368406792E-5</v>
      </c>
    </row>
    <row r="353" spans="2:5">
      <c r="B353" s="17">
        <f t="shared" si="23"/>
        <v>0.4699999999999806</v>
      </c>
      <c r="C353" s="6">
        <f t="shared" si="20"/>
        <v>3.6125318714743004E-2</v>
      </c>
      <c r="D353" s="6">
        <f t="shared" si="21"/>
        <v>5.267616006692582E-4</v>
      </c>
      <c r="E353" s="6">
        <f t="shared" si="22"/>
        <v>2.3170715907867771E-5</v>
      </c>
    </row>
    <row r="354" spans="2:5">
      <c r="B354" s="17">
        <f t="shared" si="23"/>
        <v>0.47999999999998061</v>
      </c>
      <c r="C354" s="6">
        <f t="shared" si="20"/>
        <v>3.6926940576922404E-2</v>
      </c>
      <c r="D354" s="6">
        <f t="shared" si="21"/>
        <v>5.4491962982001368E-4</v>
      </c>
      <c r="E354" s="6">
        <f t="shared" si="22"/>
        <v>2.4369149461800043E-5</v>
      </c>
    </row>
    <row r="355" spans="2:5">
      <c r="B355" s="17">
        <f t="shared" si="23"/>
        <v>0.48999999999998062</v>
      </c>
      <c r="C355" s="6">
        <f t="shared" si="20"/>
        <v>3.7743046587967254E-2</v>
      </c>
      <c r="D355" s="6">
        <f t="shared" si="21"/>
        <v>5.6365506130245675E-4</v>
      </c>
      <c r="E355" s="6">
        <f t="shared" si="22"/>
        <v>2.5626188455182749E-5</v>
      </c>
    </row>
    <row r="356" spans="2:5">
      <c r="B356" s="17">
        <f t="shared" si="23"/>
        <v>0.49999999999998063</v>
      </c>
      <c r="C356" s="6">
        <f t="shared" si="20"/>
        <v>3.8573815075299368E-2</v>
      </c>
      <c r="D356" s="6">
        <f t="shared" si="21"/>
        <v>5.829844802260353E-4</v>
      </c>
      <c r="E356" s="6">
        <f t="shared" si="22"/>
        <v>2.6944516615808592E-5</v>
      </c>
    </row>
    <row r="357" spans="2:5">
      <c r="B357" s="17">
        <f t="shared" si="23"/>
        <v>0.50999999999998058</v>
      </c>
      <c r="C357" s="6">
        <f t="shared" si="20"/>
        <v>3.9419424600894683E-2</v>
      </c>
      <c r="D357" s="6">
        <f t="shared" si="21"/>
        <v>6.0292488666977841E-4</v>
      </c>
      <c r="E357" s="6">
        <f t="shared" si="22"/>
        <v>2.8326931171910839E-5</v>
      </c>
    </row>
    <row r="358" spans="2:5">
      <c r="B358" s="17">
        <f t="shared" si="23"/>
        <v>0.51999999999998059</v>
      </c>
      <c r="C358" s="6">
        <f t="shared" si="20"/>
        <v>4.0280053911246921E-2</v>
      </c>
      <c r="D358" s="6">
        <f t="shared" si="21"/>
        <v>6.234937040604249E-4</v>
      </c>
      <c r="E358" s="6">
        <f t="shared" si="22"/>
        <v>2.9776347190198531E-5</v>
      </c>
    </row>
    <row r="359" spans="2:5">
      <c r="B359" s="17">
        <f t="shared" si="23"/>
        <v>0.5299999999999806</v>
      </c>
      <c r="C359" s="6">
        <f t="shared" si="20"/>
        <v>4.1155881886362607E-2</v>
      </c>
      <c r="D359" s="6">
        <f t="shared" si="21"/>
        <v>6.4470878765746098E-4</v>
      </c>
      <c r="E359" s="6">
        <f t="shared" si="22"/>
        <v>3.1295802058067502E-5</v>
      </c>
    </row>
    <row r="360" spans="2:5">
      <c r="B360" s="17">
        <f t="shared" si="23"/>
        <v>0.53999999999998061</v>
      </c>
      <c r="C360" s="6">
        <f t="shared" si="20"/>
        <v>4.2047087487795745E-2</v>
      </c>
      <c r="D360" s="6">
        <f t="shared" si="21"/>
        <v>6.6658843314434751E-4</v>
      </c>
      <c r="E360" s="6">
        <f t="shared" si="22"/>
        <v>3.2888460113813655E-5</v>
      </c>
    </row>
    <row r="361" spans="2:5">
      <c r="B361" s="17">
        <f t="shared" si="23"/>
        <v>0.54999999999998062</v>
      </c>
      <c r="C361" s="6">
        <f t="shared" si="20"/>
        <v>4.2953849705732475E-2</v>
      </c>
      <c r="D361" s="6">
        <f t="shared" si="21"/>
        <v>6.8915138532539273E-4</v>
      </c>
      <c r="E361" s="6">
        <f t="shared" si="22"/>
        <v>3.4557617428734768E-5</v>
      </c>
    </row>
    <row r="362" spans="2:5">
      <c r="B362" s="17">
        <f t="shared" si="23"/>
        <v>0.55999999999998062</v>
      </c>
      <c r="C362" s="6">
        <f t="shared" si="20"/>
        <v>4.3876347505134347E-2</v>
      </c>
      <c r="D362" s="6">
        <f t="shared" si="21"/>
        <v>7.1241684692743053E-4</v>
      </c>
      <c r="E362" s="6">
        <f t="shared" si="22"/>
        <v>3.6306706745066842E-5</v>
      </c>
    </row>
    <row r="363" spans="2:5">
      <c r="B363" s="17">
        <f t="shared" si="23"/>
        <v>0.56999999999998063</v>
      </c>
      <c r="C363" s="6">
        <f t="shared" si="20"/>
        <v>4.4814759770952582E-2</v>
      </c>
      <c r="D363" s="6">
        <f t="shared" si="21"/>
        <v>7.3640448750555401E-4</v>
      </c>
      <c r="E363" s="6">
        <f t="shared" si="22"/>
        <v>3.8139302573758273E-5</v>
      </c>
    </row>
    <row r="364" spans="2:5">
      <c r="B364" s="17">
        <f t="shared" si="23"/>
        <v>0.57999999999998064</v>
      </c>
      <c r="C364" s="6">
        <f t="shared" si="20"/>
        <v>4.5769265252422885E-2</v>
      </c>
      <c r="D364" s="6">
        <f t="shared" si="21"/>
        <v>7.6113445245193118E-4</v>
      </c>
      <c r="E364" s="6">
        <f t="shared" si="22"/>
        <v>4.0059126456142369E-5</v>
      </c>
    </row>
    <row r="365" spans="2:5">
      <c r="B365" s="17">
        <f t="shared" si="23"/>
        <v>0.58999999999998065</v>
      </c>
      <c r="C365" s="6">
        <f t="shared" si="20"/>
        <v>4.6740042506455588E-2</v>
      </c>
      <c r="D365" s="6">
        <f t="shared" si="21"/>
        <v>7.8662737210676752E-4</v>
      </c>
      <c r="E365" s="6">
        <f t="shared" si="22"/>
        <v>4.2070052393622063E-5</v>
      </c>
    </row>
    <row r="366" spans="2:5">
      <c r="B366" s="17">
        <f t="shared" si="23"/>
        <v>0.59999999999998066</v>
      </c>
      <c r="C366" s="6">
        <f t="shared" si="20"/>
        <v>4.7727269840131648E-2</v>
      </c>
      <c r="D366" s="6">
        <f t="shared" si="21"/>
        <v>8.1290437097027157E-4</v>
      </c>
      <c r="E366" s="6">
        <f t="shared" si="22"/>
        <v>4.4176112449537588E-5</v>
      </c>
    </row>
    <row r="367" spans="2:5">
      <c r="B367" s="17">
        <f t="shared" si="23"/>
        <v>0.60999999999998067</v>
      </c>
      <c r="C367" s="6">
        <f t="shared" si="20"/>
        <v>4.8731125252320429E-2</v>
      </c>
      <c r="D367" s="6">
        <f t="shared" si="21"/>
        <v>8.3998707701450387E-4</v>
      </c>
      <c r="E367" s="6">
        <f t="shared" si="22"/>
        <v>4.6381502527439009E-5</v>
      </c>
    </row>
    <row r="368" spans="2:5">
      <c r="B368" s="17">
        <f t="shared" si="23"/>
        <v>0.61999999999998068</v>
      </c>
      <c r="C368" s="6">
        <f t="shared" si="20"/>
        <v>4.9751786374432297E-2</v>
      </c>
      <c r="D368" s="6">
        <f t="shared" si="21"/>
        <v>8.678976310938025E-4</v>
      </c>
      <c r="E368" s="6">
        <f t="shared" si="22"/>
        <v>4.8690588330032481E-5</v>
      </c>
    </row>
    <row r="369" spans="2:5">
      <c r="B369" s="17">
        <f t="shared" si="23"/>
        <v>0.62999999999998069</v>
      </c>
      <c r="C369" s="6">
        <f t="shared" si="20"/>
        <v>5.0789430410322682E-2</v>
      </c>
      <c r="D369" s="6">
        <f t="shared" si="21"/>
        <v>8.9665869645245782E-4</v>
      </c>
      <c r="E369" s="6">
        <f t="shared" si="22"/>
        <v>5.1107911503126677E-5</v>
      </c>
    </row>
    <row r="370" spans="2:5">
      <c r="B370" s="17">
        <f t="shared" si="23"/>
        <v>0.6399999999999807</v>
      </c>
      <c r="C370" s="6">
        <f t="shared" si="20"/>
        <v>5.184423407536249E-2</v>
      </c>
      <c r="D370" s="6">
        <f t="shared" si="21"/>
        <v>9.2629346832814353E-4</v>
      </c>
      <c r="E370" s="6">
        <f t="shared" si="22"/>
        <v>5.3638195968941308E-5</v>
      </c>
    </row>
    <row r="371" spans="2:5">
      <c r="B371" s="17">
        <f t="shared" si="23"/>
        <v>0.6499999999999807</v>
      </c>
      <c r="C371" s="6">
        <f t="shared" si="20"/>
        <v>5.2916373534693216E-2</v>
      </c>
      <c r="D371" s="6">
        <f t="shared" si="21"/>
        <v>9.5682568364959257E-4</v>
      </c>
      <c r="E371" s="6">
        <f t="shared" si="22"/>
        <v>5.6286354453196086E-5</v>
      </c>
    </row>
    <row r="372" spans="2:5">
      <c r="B372" s="17">
        <f t="shared" si="23"/>
        <v>0.65999999999998071</v>
      </c>
      <c r="C372" s="6">
        <f t="shared" si="20"/>
        <v>5.4006024340682864E-2</v>
      </c>
      <c r="D372" s="6">
        <f t="shared" si="21"/>
        <v>9.8827963082683099E-4</v>
      </c>
      <c r="E372" s="6">
        <f t="shared" si="22"/>
        <v>5.9057495210429345E-5</v>
      </c>
    </row>
    <row r="373" spans="2:5">
      <c r="B373" s="17">
        <f t="shared" si="23"/>
        <v>0.66999999999998072</v>
      </c>
      <c r="C373" s="6">
        <f t="shared" si="20"/>
        <v>5.5113361369602924E-2</v>
      </c>
      <c r="D373" s="6">
        <f t="shared" si="21"/>
        <v>1.0206801596322197E-3</v>
      </c>
      <c r="E373" s="6">
        <f t="shared" si="22"/>
        <v>6.1956928952047204E-5</v>
      </c>
    </row>
    <row r="374" spans="2:5">
      <c r="B374" s="17">
        <f t="shared" si="23"/>
        <v>0.67999999999998073</v>
      </c>
      <c r="C374" s="6">
        <f t="shared" si="20"/>
        <v>5.6238558757543501E-2</v>
      </c>
      <c r="D374" s="6">
        <f t="shared" si="21"/>
        <v>1.0540526911704655E-3</v>
      </c>
      <c r="E374" s="6">
        <f t="shared" si="22"/>
        <v>6.4990175981630174E-5</v>
      </c>
    </row>
    <row r="375" spans="2:5">
      <c r="B375" s="17">
        <f t="shared" si="23"/>
        <v>0.68999999999998074</v>
      </c>
      <c r="C375" s="6">
        <f t="shared" si="20"/>
        <v>5.7381789835589302E-2</v>
      </c>
      <c r="D375" s="6">
        <f t="shared" si="21"/>
        <v>1.0884232279355984E-3</v>
      </c>
      <c r="E375" s="6">
        <f t="shared" si="22"/>
        <v>6.816297354206954E-5</v>
      </c>
    </row>
    <row r="376" spans="2:5">
      <c r="B376" s="17">
        <f t="shared" si="23"/>
        <v>0.69999999999998075</v>
      </c>
      <c r="C376" s="6">
        <f t="shared" si="20"/>
        <v>5.8543227064274402E-2</v>
      </c>
      <c r="D376" s="6">
        <f t="shared" si="21"/>
        <v>1.1238183639528812E-3</v>
      </c>
      <c r="E376" s="6">
        <f t="shared" si="22"/>
        <v>7.1481283379127959E-5</v>
      </c>
    </row>
    <row r="377" spans="2:5">
      <c r="B377" s="17">
        <f t="shared" si="23"/>
        <v>0.70999999999998076</v>
      </c>
      <c r="C377" s="6">
        <f t="shared" si="20"/>
        <v>5.9723041967339928E-2</v>
      </c>
      <c r="D377" s="6">
        <f t="shared" si="21"/>
        <v>1.1602652950034281E-3</v>
      </c>
      <c r="E377" s="6">
        <f t="shared" si="22"/>
        <v>7.4951299526056377E-5</v>
      </c>
    </row>
    <row r="378" spans="2:5">
      <c r="B378" s="17">
        <f t="shared" si="23"/>
        <v>0.71999999999998077</v>
      </c>
      <c r="C378" s="6">
        <f t="shared" si="20"/>
        <v>6.0921405064815047E-2</v>
      </c>
      <c r="D378" s="6">
        <f t="shared" si="21"/>
        <v>1.197791828929278E-3</v>
      </c>
      <c r="E378" s="6">
        <f t="shared" si="22"/>
        <v>7.8579456313915779E-5</v>
      </c>
    </row>
    <row r="379" spans="2:5">
      <c r="B379" s="17">
        <f t="shared" si="23"/>
        <v>0.72999999999998078</v>
      </c>
      <c r="C379" s="6">
        <f t="shared" si="20"/>
        <v>6.2138485805445939E-2</v>
      </c>
      <c r="D379" s="6">
        <f t="shared" si="21"/>
        <v>1.2364263960164814E-3</v>
      </c>
      <c r="E379" s="6">
        <f t="shared" si="22"/>
        <v>8.2372436612285257E-5</v>
      </c>
    </row>
    <row r="380" spans="2:5">
      <c r="B380" s="17">
        <f t="shared" si="23"/>
        <v>0.73999999999998078</v>
      </c>
      <c r="C380" s="6">
        <f t="shared" si="20"/>
        <v>6.3374452498495132E-2</v>
      </c>
      <c r="D380" s="6">
        <f t="shared" si="21"/>
        <v>1.2761980594536751E-3</v>
      </c>
      <c r="E380" s="6">
        <f t="shared" si="22"/>
        <v>8.6337180305041036E-5</v>
      </c>
    </row>
    <row r="381" spans="2:5">
      <c r="B381" s="17">
        <f t="shared" si="23"/>
        <v>0.74999999999998079</v>
      </c>
      <c r="C381" s="6">
        <f t="shared" si="20"/>
        <v>6.4629472244937258E-2</v>
      </c>
      <c r="D381" s="6">
        <f t="shared" si="21"/>
        <v>1.3171365258635599E-3</v>
      </c>
      <c r="E381" s="6">
        <f t="shared" si="22"/>
        <v>9.0480893005924891E-5</v>
      </c>
    </row>
    <row r="382" spans="2:5">
      <c r="B382" s="17">
        <f t="shared" si="23"/>
        <v>0.7599999999999808</v>
      </c>
      <c r="C382" s="6">
        <f t="shared" si="20"/>
        <v>6.5903710868075435E-2</v>
      </c>
      <c r="D382" s="6">
        <f t="shared" si="21"/>
        <v>1.3592721559044208E-3</v>
      </c>
      <c r="E382" s="6">
        <f t="shared" si="22"/>
        <v>9.4811055018614228E-5</v>
      </c>
    </row>
    <row r="383" spans="2:5">
      <c r="B383" s="17">
        <f t="shared" si="23"/>
        <v>0.76999999999998081</v>
      </c>
      <c r="C383" s="6">
        <f t="shared" si="20"/>
        <v>6.719733284360542E-2</v>
      </c>
      <c r="D383" s="6">
        <f t="shared" si="21"/>
        <v>1.4026359749389297E-3</v>
      </c>
      <c r="E383" s="6">
        <f t="shared" si="22"/>
        <v>9.9335430546019704E-5</v>
      </c>
    </row>
    <row r="384" spans="2:5">
      <c r="B384" s="17">
        <f t="shared" si="23"/>
        <v>0.77999999999998082</v>
      </c>
      <c r="C384" s="6">
        <f t="shared" si="20"/>
        <v>6.8510501229153281E-2</v>
      </c>
      <c r="D384" s="6">
        <f t="shared" si="21"/>
        <v>1.4472596837671145E-3</v>
      </c>
      <c r="E384" s="6">
        <f t="shared" si="22"/>
        <v>1.0406207715354044E-4</v>
      </c>
    </row>
    <row r="385" spans="2:5">
      <c r="B385" s="17">
        <f t="shared" si="23"/>
        <v>0.78999999999998083</v>
      </c>
      <c r="C385" s="6">
        <f t="shared" si="20"/>
        <v>6.9843377593315478E-2</v>
      </c>
      <c r="D385" s="6">
        <f t="shared" si="21"/>
        <v>1.4931756694204631E-3</v>
      </c>
      <c r="E385" s="6">
        <f t="shared" si="22"/>
        <v>1.0899935549100197E-4</v>
      </c>
    </row>
    <row r="386" spans="2:5">
      <c r="B386" s="17">
        <f t="shared" si="23"/>
        <v>0.79999999999998084</v>
      </c>
      <c r="C386" s="6">
        <f t="shared" si="20"/>
        <v>7.1196121944228474E-2</v>
      </c>
      <c r="D386" s="6">
        <f t="shared" si="21"/>
        <v>1.5404170160138323E-3</v>
      </c>
      <c r="E386" s="6">
        <f t="shared" si="22"/>
        <v>1.1415593927798763E-4</v>
      </c>
    </row>
    <row r="387" spans="2:5">
      <c r="B387" s="17">
        <f t="shared" si="23"/>
        <v>0.80999999999998085</v>
      </c>
      <c r="C387" s="6">
        <f t="shared" si="20"/>
        <v>7.2568892657697684E-2</v>
      </c>
      <c r="D387" s="6">
        <f t="shared" si="21"/>
        <v>1.5890175156518655E-3</v>
      </c>
      <c r="E387" s="6">
        <f t="shared" si="22"/>
        <v>1.1954082555728032E-4</v>
      </c>
    </row>
    <row r="388" spans="2:5">
      <c r="B388" s="17">
        <f t="shared" si="23"/>
        <v>0.81999999999998086</v>
      </c>
      <c r="C388" s="6">
        <f t="shared" si="20"/>
        <v>7.3961846404915196E-2</v>
      </c>
      <c r="D388" s="6">
        <f t="shared" si="21"/>
        <v>1.6390116793863279E-3</v>
      </c>
      <c r="E388" s="6">
        <f t="shared" si="22"/>
        <v>1.2516334522109059E-4</v>
      </c>
    </row>
    <row r="389" spans="2:5">
      <c r="B389" s="17">
        <f t="shared" si="23"/>
        <v>0.82999999999998086</v>
      </c>
      <c r="C389" s="6">
        <f t="shared" si="20"/>
        <v>7.5375138079796802E-2</v>
      </c>
      <c r="D389" s="6">
        <f t="shared" si="21"/>
        <v>1.6904347482207933E-3</v>
      </c>
      <c r="E389" s="6">
        <f t="shared" si="22"/>
        <v>1.3103317381474582E-4</v>
      </c>
    </row>
    <row r="390" spans="2:5">
      <c r="B390" s="17">
        <f t="shared" si="23"/>
        <v>0.83999999999998087</v>
      </c>
      <c r="C390" s="6">
        <f t="shared" si="20"/>
        <v>7.6808920725969024E-2</v>
      </c>
      <c r="D390" s="6">
        <f t="shared" si="21"/>
        <v>1.7433227041588669E-3</v>
      </c>
      <c r="E390" s="6">
        <f t="shared" si="22"/>
        <v>1.3716034262246831E-4</v>
      </c>
    </row>
    <row r="391" spans="2:5">
      <c r="B391" s="17">
        <f t="shared" si="23"/>
        <v>0.84999999999998088</v>
      </c>
      <c r="C391" s="6">
        <f t="shared" ref="C391:C454" si="24">_xlfn.NORM.DIST(B391,$H$10,$I$10,TRUE)</f>
        <v>7.8263345463439146E-2</v>
      </c>
      <c r="D391" s="6">
        <f t="shared" ref="D391:D454" si="25">_xlfn.NORM.DIST(B391,$H$11,$I$11,TRUE)</f>
        <v>1.7977122812921074E-3</v>
      </c>
      <c r="E391" s="6">
        <f t="shared" ref="E391:E454" si="26">_xlfn.NORM.DIST(B391,$H$12,$I$12,TRUE)</f>
        <v>1.4355525003985258E-4</v>
      </c>
    </row>
    <row r="392" spans="2:5">
      <c r="B392" s="17">
        <f t="shared" ref="B392:B455" si="27">B391+$B$1</f>
        <v>0.85999999999998089</v>
      </c>
      <c r="C392" s="6">
        <f t="shared" si="24"/>
        <v>7.9738561414978787E-2</v>
      </c>
      <c r="D392" s="6">
        <f t="shared" si="25"/>
        <v>1.8536409769234887E-3</v>
      </c>
      <c r="E392" s="6">
        <f t="shared" si="26"/>
        <v>1.5022867323759469E-4</v>
      </c>
    </row>
    <row r="393" spans="2:5">
      <c r="B393" s="17">
        <f t="shared" si="27"/>
        <v>0.8699999999999809</v>
      </c>
      <c r="C393" s="6">
        <f t="shared" si="24"/>
        <v>8.1234715632255886E-2</v>
      </c>
      <c r="D393" s="6">
        <f t="shared" si="25"/>
        <v>1.911147062722449E-3</v>
      </c>
      <c r="E393" s="6">
        <f t="shared" si="26"/>
        <v>1.5719178012099717E-4</v>
      </c>
    </row>
    <row r="394" spans="2:5">
      <c r="B394" s="17">
        <f t="shared" si="27"/>
        <v>0.87999999999998091</v>
      </c>
      <c r="C394" s="6">
        <f t="shared" si="24"/>
        <v>8.2751953021747496E-2</v>
      </c>
      <c r="D394" s="6">
        <f t="shared" si="25"/>
        <v>1.9702695959069351E-3</v>
      </c>
      <c r="E394" s="6">
        <f t="shared" si="26"/>
        <v>1.6445614158970353E-4</v>
      </c>
    </row>
    <row r="395" spans="2:5">
      <c r="B395" s="17">
        <f t="shared" si="27"/>
        <v>0.88999999999998092</v>
      </c>
      <c r="C395" s="6">
        <f t="shared" si="24"/>
        <v>8.4290416270469001E-2</v>
      </c>
      <c r="D395" s="6">
        <f t="shared" si="25"/>
        <v>2.0310484304483459E-3</v>
      </c>
      <c r="E395" s="6">
        <f t="shared" si="26"/>
        <v>1.7203374410207015E-4</v>
      </c>
    </row>
    <row r="396" spans="2:5">
      <c r="B396" s="17">
        <f t="shared" si="27"/>
        <v>0.89999999999998093</v>
      </c>
      <c r="C396" s="6">
        <f t="shared" si="24"/>
        <v>8.5850245771553077E-2</v>
      </c>
      <c r="D396" s="6">
        <f t="shared" si="25"/>
        <v>2.0935242282944092E-3</v>
      </c>
      <c r="E396" s="6">
        <f t="shared" si="26"/>
        <v>1.7993700254850375E-4</v>
      </c>
    </row>
    <row r="397" spans="2:5">
      <c r="B397" s="17">
        <f t="shared" si="27"/>
        <v>0.90999999999998094</v>
      </c>
      <c r="C397" s="6">
        <f t="shared" si="24"/>
        <v>8.7431579549715546E-2</v>
      </c>
      <c r="D397" s="6">
        <f t="shared" si="25"/>
        <v>2.1577384706056757E-3</v>
      </c>
      <c r="E397" s="6">
        <f t="shared" si="26"/>
        <v>1.8817877343803538E-4</v>
      </c>
    </row>
    <row r="398" spans="2:5">
      <c r="B398" s="17">
        <f t="shared" si="27"/>
        <v>0.91999999999998094</v>
      </c>
      <c r="C398" s="6">
        <f t="shared" si="24"/>
        <v>8.903455318664262E-2</v>
      </c>
      <c r="D398" s="6">
        <f t="shared" si="25"/>
        <v>2.22373346900041E-3</v>
      </c>
      <c r="E398" s="6">
        <f t="shared" si="26"/>
        <v>1.9677236840229224E-4</v>
      </c>
    </row>
    <row r="399" spans="2:5">
      <c r="B399" s="17">
        <f t="shared" si="27"/>
        <v>0.92999999999998095</v>
      </c>
      <c r="C399" s="6">
        <f t="shared" si="24"/>
        <v>9.0659299746338032E-2</v>
      </c>
      <c r="D399" s="6">
        <f t="shared" si="25"/>
        <v>2.2915523768031703E-3</v>
      </c>
      <c r="E399" s="6">
        <f t="shared" si="26"/>
        <v>2.0573156802098269E-4</v>
      </c>
    </row>
    <row r="400" spans="2:5">
      <c r="B400" s="17">
        <f t="shared" si="27"/>
        <v>0.93999999999998096</v>
      </c>
      <c r="C400" s="6">
        <f t="shared" si="24"/>
        <v>9.2305949700464879E-2</v>
      </c>
      <c r="D400" s="6">
        <f t="shared" si="25"/>
        <v>2.3612392002917261E-3</v>
      </c>
      <c r="E400" s="6">
        <f t="shared" si="26"/>
        <v>2.1507063597286236E-4</v>
      </c>
    </row>
    <row r="401" spans="2:5">
      <c r="B401" s="17">
        <f t="shared" si="27"/>
        <v>0.94999999999998097</v>
      </c>
      <c r="C401" s="6">
        <f t="shared" si="24"/>
        <v>9.3974630853722263E-2</v>
      </c>
      <c r="D401" s="6">
        <f t="shared" si="25"/>
        <v>2.4328388099371899E-3</v>
      </c>
      <c r="E401" s="6">
        <f t="shared" si="26"/>
        <v>2.2480433351608232E-4</v>
      </c>
    </row>
    <row r="402" spans="2:5">
      <c r="B402" s="17">
        <f t="shared" si="27"/>
        <v>0.95999999999998098</v>
      </c>
      <c r="C402" s="6">
        <f t="shared" si="24"/>
        <v>9.5665468269292536E-2</v>
      </c>
      <c r="D402" s="6">
        <f t="shared" si="25"/>
        <v>2.5063969516318377E-3</v>
      </c>
      <c r="E402" s="6">
        <f t="shared" si="26"/>
        <v>2.3494793430169509E-4</v>
      </c>
    </row>
    <row r="403" spans="2:5">
      <c r="B403" s="17">
        <f t="shared" si="27"/>
        <v>0.96999999999998099</v>
      </c>
      <c r="C403" s="6">
        <f t="shared" si="24"/>
        <v>9.7378584194400236E-2</v>
      </c>
      <c r="D403" s="6">
        <f t="shared" si="25"/>
        <v>2.5819602578991126E-3</v>
      </c>
      <c r="E403" s="6">
        <f t="shared" si="26"/>
        <v>2.4551723952396739E-4</v>
      </c>
    </row>
    <row r="404" spans="2:5">
      <c r="B404" s="17">
        <f t="shared" si="27"/>
        <v>0.979999999999981</v>
      </c>
      <c r="C404" s="6">
        <f t="shared" si="24"/>
        <v>9.9114097986018931E-2</v>
      </c>
      <c r="D404" s="6">
        <f t="shared" si="25"/>
        <v>2.6595762590800394E-3</v>
      </c>
      <c r="E404" s="6">
        <f t="shared" si="26"/>
        <v>2.5652859341101348E-4</v>
      </c>
    </row>
    <row r="405" spans="2:5">
      <c r="B405" s="17">
        <f t="shared" si="27"/>
        <v>0.98999999999998101</v>
      </c>
      <c r="C405" s="6">
        <f t="shared" si="24"/>
        <v>0.10087212603676883</v>
      </c>
      <c r="D405" s="6">
        <f t="shared" si="25"/>
        <v>2.7392933944903409E-3</v>
      </c>
      <c r="E405" s="6">
        <f t="shared" si="26"/>
        <v>2.6799889905915132E-4</v>
      </c>
    </row>
    <row r="406" spans="2:5">
      <c r="B406" s="17">
        <f t="shared" si="27"/>
        <v>0.99999999999998102</v>
      </c>
      <c r="C406" s="6">
        <f t="shared" si="24"/>
        <v>0.10265278170104139</v>
      </c>
      <c r="D406" s="6">
        <f t="shared" si="25"/>
        <v>2.8211610235420277E-3</v>
      </c>
      <c r="E406" s="6">
        <f t="shared" si="26"/>
        <v>2.799456346141925E-4</v>
      </c>
    </row>
    <row r="407" spans="2:5">
      <c r="B407" s="17">
        <f t="shared" si="27"/>
        <v>1.0099999999999809</v>
      </c>
      <c r="C407" s="6">
        <f t="shared" si="24"/>
        <v>0.10445617522139473</v>
      </c>
      <c r="D407" s="6">
        <f t="shared" si="25"/>
        <v>2.9052294368236264E-3</v>
      </c>
      <c r="E407" s="6">
        <f t="shared" si="26"/>
        <v>2.9238686980275511E-4</v>
      </c>
    </row>
    <row r="408" spans="2:5">
      <c r="B408" s="17">
        <f t="shared" si="27"/>
        <v>1.0199999999999809</v>
      </c>
      <c r="C408" s="6">
        <f t="shared" si="24"/>
        <v>0.10628241365525765</v>
      </c>
      <c r="D408" s="6">
        <f t="shared" si="25"/>
        <v>2.991549867132431E-3</v>
      </c>
      <c r="E408" s="6">
        <f t="shared" si="26"/>
        <v>3.0534128281650404E-4</v>
      </c>
    </row>
    <row r="409" spans="2:5">
      <c r="B409" s="17">
        <f t="shared" si="27"/>
        <v>1.0299999999999809</v>
      </c>
      <c r="C409" s="6">
        <f t="shared" si="24"/>
        <v>0.10813160080198496</v>
      </c>
      <c r="D409" s="6">
        <f t="shared" si="25"/>
        <v>3.0801745004527068E-3</v>
      </c>
      <c r="E409" s="6">
        <f t="shared" si="26"/>
        <v>3.1882817755204051E-4</v>
      </c>
    </row>
    <row r="410" spans="2:5">
      <c r="B410" s="17">
        <f t="shared" si="27"/>
        <v>1.0399999999999809</v>
      </c>
      <c r="C410" s="6">
        <f t="shared" si="24"/>
        <v>0.11000383713030498</v>
      </c>
      <c r="D410" s="6">
        <f t="shared" si="25"/>
        <v>3.1711564868729691E-3</v>
      </c>
      <c r="E410" s="6">
        <f t="shared" si="26"/>
        <v>3.3286750120899161E-4</v>
      </c>
    </row>
    <row r="411" spans="2:5">
      <c r="B411" s="17">
        <f t="shared" si="27"/>
        <v>1.0499999999999809</v>
      </c>
      <c r="C411" s="6">
        <f t="shared" si="24"/>
        <v>0.1118992197062002</v>
      </c>
      <c r="D411" s="6">
        <f t="shared" si="25"/>
        <v>3.2645499514358245E-3</v>
      </c>
      <c r="E411" s="6">
        <f t="shared" si="26"/>
        <v>3.4747986224863202E-4</v>
      </c>
    </row>
    <row r="412" spans="2:5">
      <c r="B412" s="17">
        <f t="shared" si="27"/>
        <v>1.059999999999981</v>
      </c>
      <c r="C412" s="6">
        <f t="shared" si="24"/>
        <v>0.11381784212126421</v>
      </c>
      <c r="D412" s="6">
        <f t="shared" si="25"/>
        <v>3.3604100049134857E-3</v>
      </c>
      <c r="E412" s="6">
        <f t="shared" si="26"/>
        <v>3.6268654871518416E-4</v>
      </c>
    </row>
    <row r="413" spans="2:5">
      <c r="B413" s="17">
        <f t="shared" si="27"/>
        <v>1.069999999999981</v>
      </c>
      <c r="C413" s="6">
        <f t="shared" si="24"/>
        <v>0.11575979442157527</v>
      </c>
      <c r="D413" s="6">
        <f t="shared" si="25"/>
        <v>3.4587927545019271E-3</v>
      </c>
      <c r="E413" s="6">
        <f t="shared" si="26"/>
        <v>3.7850954692170412E-4</v>
      </c>
    </row>
    <row r="414" spans="2:5">
      <c r="B414" s="17">
        <f t="shared" si="27"/>
        <v>1.079999999999981</v>
      </c>
      <c r="C414" s="6">
        <f t="shared" si="24"/>
        <v>0.11772516303713072</v>
      </c>
      <c r="D414" s="6">
        <f t="shared" si="25"/>
        <v>3.5597553144266149E-3</v>
      </c>
      <c r="E414" s="6">
        <f t="shared" si="26"/>
        <v>3.9497156050223472E-4</v>
      </c>
    </row>
    <row r="415" spans="2:5">
      <c r="B415" s="17">
        <f t="shared" si="27"/>
        <v>1.089999999999981</v>
      </c>
      <c r="C415" s="6">
        <f t="shared" si="24"/>
        <v>0.1197140307118825</v>
      </c>
      <c r="D415" s="6">
        <f t="shared" si="25"/>
        <v>3.6633558164524847E-3</v>
      </c>
      <c r="E415" s="6">
        <f t="shared" si="26"/>
        <v>4.1209602983167823E-4</v>
      </c>
    </row>
    <row r="416" spans="2:5">
      <c r="B416" s="17">
        <f t="shared" si="27"/>
        <v>1.099999999999981</v>
      </c>
      <c r="C416" s="6">
        <f t="shared" si="24"/>
        <v>0.121726476434419</v>
      </c>
      <c r="D416" s="6">
        <f t="shared" si="25"/>
        <v>3.7696534202908E-3</v>
      </c>
      <c r="E416" s="6">
        <f t="shared" si="26"/>
        <v>4.2990715181456677E-4</v>
      </c>
    </row>
    <row r="417" spans="2:5">
      <c r="B417" s="17">
        <f t="shared" si="27"/>
        <v>1.109999999999981</v>
      </c>
      <c r="C417" s="6">
        <f t="shared" si="24"/>
        <v>0.12376257536933333</v>
      </c>
      <c r="D417" s="6">
        <f t="shared" si="25"/>
        <v>3.8787083238953891E-3</v>
      </c>
      <c r="E417" s="6">
        <f t="shared" si="26"/>
        <v>4.4842990004367986E-4</v>
      </c>
    </row>
    <row r="418" spans="2:5">
      <c r="B418" s="17">
        <f t="shared" si="27"/>
        <v>1.119999999999981</v>
      </c>
      <c r="C418" s="6">
        <f t="shared" si="24"/>
        <v>0.12582239878932264</v>
      </c>
      <c r="D418" s="6">
        <f t="shared" si="25"/>
        <v>3.9905817736404685E-3</v>
      </c>
      <c r="E418" s="6">
        <f t="shared" si="26"/>
        <v>4.6769004532913307E-4</v>
      </c>
    </row>
    <row r="419" spans="2:5">
      <c r="B419" s="17">
        <f t="shared" si="27"/>
        <v>1.129999999999981</v>
      </c>
      <c r="C419" s="6">
        <f t="shared" si="24"/>
        <v>0.12790601400806101</v>
      </c>
      <c r="D419" s="6">
        <f t="shared" si="25"/>
        <v>4.1053360743723687E-3</v>
      </c>
      <c r="E419" s="6">
        <f t="shared" si="26"/>
        <v>4.8771417659831647E-4</v>
      </c>
    </row>
    <row r="420" spans="2:5">
      <c r="B420" s="17">
        <f t="shared" si="27"/>
        <v>1.139999999999981</v>
      </c>
      <c r="C420" s="6">
        <f t="shared" si="24"/>
        <v>0.13001348431388787</v>
      </c>
      <c r="D420" s="6">
        <f t="shared" si="25"/>
        <v>4.223034599327131E-3</v>
      </c>
      <c r="E420" s="6">
        <f t="shared" si="26"/>
        <v>5.085297221667528E-4</v>
      </c>
    </row>
    <row r="421" spans="2:5">
      <c r="B421" s="17">
        <f t="shared" si="27"/>
        <v>1.149999999999981</v>
      </c>
      <c r="C421" s="6">
        <f t="shared" si="24"/>
        <v>0.13214486890435656</v>
      </c>
      <c r="D421" s="6">
        <f t="shared" si="25"/>
        <v>4.3437417999059834E-3</v>
      </c>
      <c r="E421" s="6">
        <f t="shared" si="26"/>
        <v>5.3016497137962676E-4</v>
      </c>
    </row>
    <row r="422" spans="2:5">
      <c r="B422" s="17">
        <f t="shared" si="27"/>
        <v>1.159999999999981</v>
      </c>
      <c r="C422" s="6">
        <f t="shared" si="24"/>
        <v>0.13430022282168427</v>
      </c>
      <c r="D422" s="6">
        <f t="shared" si="25"/>
        <v>4.4675232153004105E-3</v>
      </c>
      <c r="E422" s="6">
        <f t="shared" si="26"/>
        <v>5.5264909662340004E-4</v>
      </c>
    </row>
    <row r="423" spans="2:5">
      <c r="B423" s="17">
        <f t="shared" si="27"/>
        <v>1.1699999999999811</v>
      </c>
      <c r="C423" s="6">
        <f t="shared" si="24"/>
        <v>0.13647959688914774</v>
      </c>
      <c r="D423" s="6">
        <f t="shared" si="25"/>
        <v>4.5944454819585165E-3</v>
      </c>
      <c r="E423" s="6">
        <f t="shared" si="26"/>
        <v>5.7601217570664247E-4</v>
      </c>
    </row>
    <row r="424" spans="2:5">
      <c r="B424" s="17">
        <f t="shared" si="27"/>
        <v>1.1799999999999811</v>
      </c>
      <c r="C424" s="6">
        <f t="shared" si="24"/>
        <v>0.13868303764846568</v>
      </c>
      <c r="D424" s="6">
        <f t="shared" si="25"/>
        <v>4.7245763428843115E-3</v>
      </c>
      <c r="E424" s="6">
        <f t="shared" si="26"/>
        <v>6.002852146087895E-4</v>
      </c>
    </row>
    <row r="425" spans="2:5">
      <c r="B425" s="17">
        <f t="shared" si="27"/>
        <v>1.1899999999999811</v>
      </c>
      <c r="C425" s="6">
        <f t="shared" si="24"/>
        <v>0.14091058729821271</v>
      </c>
      <c r="D425" s="6">
        <f t="shared" si="25"/>
        <v>4.8579846567612115E-3</v>
      </c>
      <c r="E425" s="6">
        <f t="shared" si="26"/>
        <v>6.2550017059524667E-4</v>
      </c>
    </row>
    <row r="426" spans="2:5">
      <c r="B426" s="17">
        <f t="shared" si="27"/>
        <v>1.1999999999999811</v>
      </c>
      <c r="C426" s="6">
        <f t="shared" si="24"/>
        <v>0.14316228363330544</v>
      </c>
      <c r="D426" s="6">
        <f t="shared" si="25"/>
        <v>4.9947404068911728E-3</v>
      </c>
      <c r="E426" s="6">
        <f t="shared" si="26"/>
        <v>6.5168997569684851E-4</v>
      </c>
    </row>
    <row r="427" spans="2:5">
      <c r="B427" s="17">
        <f t="shared" si="27"/>
        <v>1.2099999999999811</v>
      </c>
      <c r="C427" s="6">
        <f t="shared" si="24"/>
        <v>0.14543815998560447</v>
      </c>
      <c r="D427" s="6">
        <f t="shared" si="25"/>
        <v>5.1349147099405499E-3</v>
      </c>
      <c r="E427" s="6">
        <f t="shared" si="26"/>
        <v>6.7888856055127109E-4</v>
      </c>
    </row>
    <row r="428" spans="2:5">
      <c r="B428" s="17">
        <f t="shared" si="27"/>
        <v>1.2199999999999811</v>
      </c>
      <c r="C428" s="6">
        <f t="shared" si="24"/>
        <v>0.14773824516567258</v>
      </c>
      <c r="D428" s="6">
        <f t="shared" si="25"/>
        <v>5.2785798244838755E-3</v>
      </c>
      <c r="E428" s="6">
        <f t="shared" si="26"/>
        <v>7.0713087860368952E-4</v>
      </c>
    </row>
    <row r="429" spans="2:5">
      <c r="B429" s="17">
        <f t="shared" si="27"/>
        <v>1.2299999999999811</v>
      </c>
      <c r="C429" s="6">
        <f t="shared" si="24"/>
        <v>0.15006256340573365</v>
      </c>
      <c r="D429" s="6">
        <f t="shared" si="25"/>
        <v>5.425809159336447E-3</v>
      </c>
      <c r="E429" s="6">
        <f t="shared" si="26"/>
        <v>7.3645293066346021E-4</v>
      </c>
    </row>
    <row r="430" spans="2:5">
      <c r="B430" s="17">
        <f t="shared" si="27"/>
        <v>1.2399999999999811</v>
      </c>
      <c r="C430" s="6">
        <f t="shared" si="24"/>
        <v>0.1524111343038714</v>
      </c>
      <c r="D430" s="6">
        <f t="shared" si="25"/>
        <v>5.5766772816665195E-3</v>
      </c>
      <c r="E430" s="6">
        <f t="shared" si="26"/>
        <v>7.668917898132323E-4</v>
      </c>
    </row>
    <row r="431" spans="2:5">
      <c r="B431" s="17">
        <f t="shared" si="27"/>
        <v>1.2499999999999811</v>
      </c>
      <c r="C431" s="6">
        <f t="shared" si="24"/>
        <v>0.15478397276951011</v>
      </c>
      <c r="D431" s="6">
        <f t="shared" si="25"/>
        <v>5.7312599248780377E-3</v>
      </c>
      <c r="E431" s="6">
        <f t="shared" si="26"/>
        <v>7.9848562666646539E-4</v>
      </c>
    </row>
    <row r="432" spans="2:5">
      <c r="B432" s="17">
        <f t="shared" si="27"/>
        <v>1.2599999999999811</v>
      </c>
      <c r="C432" s="6">
        <f t="shared" si="24"/>
        <v>0.15718108897021912</v>
      </c>
      <c r="D432" s="6">
        <f t="shared" si="25"/>
        <v>5.8896339962543429E-3</v>
      </c>
      <c r="E432" s="6">
        <f t="shared" si="26"/>
        <v>8.3127373496886192E-4</v>
      </c>
    </row>
    <row r="433" spans="2:5">
      <c r="B433" s="17">
        <f t="shared" si="27"/>
        <v>1.2699999999999811</v>
      </c>
      <c r="C433" s="6">
        <f t="shared" si="24"/>
        <v>0.15960248827988058</v>
      </c>
      <c r="D433" s="6">
        <f t="shared" si="25"/>
        <v>6.0518775843536269E-3</v>
      </c>
      <c r="E433" s="6">
        <f t="shared" si="26"/>
        <v>8.6529655753877111E-4</v>
      </c>
    </row>
    <row r="434" spans="2:5">
      <c r="B434" s="17">
        <f t="shared" si="27"/>
        <v>1.2799999999999812</v>
      </c>
      <c r="C434" s="6">
        <f t="shared" si="24"/>
        <v>0.16204817122826057</v>
      </c>
      <c r="D434" s="6">
        <f t="shared" si="25"/>
        <v>6.2180699661463969E-3</v>
      </c>
      <c r="E434" s="6">
        <f t="shared" si="26"/>
        <v>9.0059571254113571E-4</v>
      </c>
    </row>
    <row r="435" spans="2:5">
      <c r="B435" s="17">
        <f t="shared" si="27"/>
        <v>1.2899999999999812</v>
      </c>
      <c r="C435" s="6">
        <f t="shared" si="24"/>
        <v>0.1645181334520241</v>
      </c>
      <c r="D435" s="6">
        <f t="shared" si="25"/>
        <v>6.3882916138853565E-3</v>
      </c>
      <c r="E435" s="6">
        <f t="shared" si="26"/>
        <v>9.3721402008907213E-4</v>
      </c>
    </row>
    <row r="436" spans="2:5">
      <c r="B436" s="17">
        <f t="shared" si="27"/>
        <v>1.2999999999999812</v>
      </c>
      <c r="C436" s="6">
        <f t="shared" si="24"/>
        <v>0.16701236564723279</v>
      </c>
      <c r="D436" s="6">
        <f t="shared" si="25"/>
        <v>6.5626242016982063E-3</v>
      </c>
      <c r="E436" s="6">
        <f t="shared" si="26"/>
        <v>9.7519552916671228E-4</v>
      </c>
    </row>
    <row r="437" spans="2:5">
      <c r="B437" s="17">
        <f t="shared" si="27"/>
        <v>1.3099999999999812</v>
      </c>
      <c r="C437" s="6">
        <f t="shared" si="24"/>
        <v>0.16953085352336431</v>
      </c>
      <c r="D437" s="6">
        <f t="shared" si="25"/>
        <v>6.7411506118932076E-3</v>
      </c>
      <c r="E437" s="6">
        <f t="shared" si="26"/>
        <v>1.0145855448663286E-3</v>
      </c>
    </row>
    <row r="438" spans="2:5">
      <c r="B438" s="17">
        <f t="shared" si="27"/>
        <v>1.3199999999999812</v>
      </c>
      <c r="C438" s="6">
        <f t="shared" si="24"/>
        <v>0.17207357775889062</v>
      </c>
      <c r="D438" s="6">
        <f t="shared" si="25"/>
        <v>6.9239549409679749E-3</v>
      </c>
      <c r="E438" s="6">
        <f t="shared" si="26"/>
        <v>1.0554306559323763E-3</v>
      </c>
    </row>
    <row r="439" spans="2:5">
      <c r="B439" s="17">
        <f t="shared" si="27"/>
        <v>1.3299999999999812</v>
      </c>
      <c r="C439" s="6">
        <f t="shared" si="24"/>
        <v>0.17464051395845473</v>
      </c>
      <c r="D439" s="6">
        <f t="shared" si="25"/>
        <v>7.1111225053111767E-3</v>
      </c>
      <c r="E439" s="6">
        <f t="shared" si="26"/>
        <v>1.0977787626043909E-3</v>
      </c>
    </row>
    <row r="440" spans="2:5">
      <c r="B440" s="17">
        <f t="shared" si="27"/>
        <v>1.3399999999999812</v>
      </c>
      <c r="C440" s="6">
        <f t="shared" si="24"/>
        <v>0.17723163261168068</v>
      </c>
      <c r="D440" s="6">
        <f t="shared" si="25"/>
        <v>7.3027398465875899E-3</v>
      </c>
      <c r="E440" s="6">
        <f t="shared" si="26"/>
        <v>1.141679104750284E-3</v>
      </c>
    </row>
    <row r="441" spans="2:5">
      <c r="B441" s="17">
        <f t="shared" si="27"/>
        <v>1.3499999999999812</v>
      </c>
      <c r="C441" s="6">
        <f t="shared" si="24"/>
        <v>0.17984689905365531</v>
      </c>
      <c r="D441" s="6">
        <f t="shared" si="25"/>
        <v>7.4988947367960372E-3</v>
      </c>
      <c r="E441" s="6">
        <f t="shared" si="26"/>
        <v>1.187182290280952E-3</v>
      </c>
    </row>
    <row r="442" spans="2:5">
      <c r="B442" s="17">
        <f t="shared" si="27"/>
        <v>1.3599999999999812</v>
      </c>
      <c r="C442" s="6">
        <f t="shared" si="24"/>
        <v>0.1824862734271159</v>
      </c>
      <c r="D442" s="6">
        <f t="shared" si="25"/>
        <v>7.6996761829901715E-3</v>
      </c>
      <c r="E442" s="6">
        <f t="shared" si="26"/>
        <v>1.2343403238364501E-3</v>
      </c>
    </row>
    <row r="443" spans="2:5">
      <c r="B443" s="17">
        <f t="shared" si="27"/>
        <v>1.3699999999999812</v>
      </c>
      <c r="C443" s="6">
        <f t="shared" si="24"/>
        <v>0.18514971064637953</v>
      </c>
      <c r="D443" s="6">
        <f t="shared" si="25"/>
        <v>7.9051744316520796E-3</v>
      </c>
      <c r="E443" s="6">
        <f t="shared" si="26"/>
        <v>1.283206635733621E-3</v>
      </c>
    </row>
    <row r="444" spans="2:5">
      <c r="B444" s="17">
        <f t="shared" si="27"/>
        <v>1.3799999999999812</v>
      </c>
      <c r="C444" s="6">
        <f t="shared" si="24"/>
        <v>0.18783716036304848</v>
      </c>
      <c r="D444" s="6">
        <f t="shared" si="25"/>
        <v>8.1154809727081723E-3</v>
      </c>
      <c r="E444" s="6">
        <f t="shared" si="26"/>
        <v>1.3338361111642429E-3</v>
      </c>
    </row>
    <row r="445" spans="2:5">
      <c r="B445" s="17">
        <f t="shared" si="27"/>
        <v>1.3899999999999813</v>
      </c>
      <c r="C445" s="6">
        <f t="shared" si="24"/>
        <v>0.19054856693352526</v>
      </c>
      <c r="D445" s="6">
        <f t="shared" si="25"/>
        <v>8.3306885431774797E-3</v>
      </c>
      <c r="E445" s="6">
        <f t="shared" si="26"/>
        <v>1.3862851196323081E-3</v>
      </c>
    </row>
    <row r="446" spans="2:5">
      <c r="B446" s="17">
        <f t="shared" si="27"/>
        <v>1.3999999999999813</v>
      </c>
      <c r="C446" s="6">
        <f t="shared" si="24"/>
        <v>0.19328386938836928</v>
      </c>
      <c r="D446" s="6">
        <f t="shared" si="25"/>
        <v>8.5508911304415444E-3</v>
      </c>
      <c r="E446" s="6">
        <f t="shared" si="26"/>
        <v>1.4406115446183531E-3</v>
      </c>
    </row>
    <row r="447" spans="2:5">
      <c r="B447" s="17">
        <f t="shared" si="27"/>
        <v>1.4099999999999813</v>
      </c>
      <c r="C447" s="6">
        <f t="shared" si="24"/>
        <v>0.1960430014035284</v>
      </c>
      <c r="D447" s="6">
        <f t="shared" si="25"/>
        <v>8.7761839751259486E-3</v>
      </c>
      <c r="E447" s="6">
        <f t="shared" si="26"/>
        <v>1.4968748134581548E-3</v>
      </c>
    </row>
    <row r="448" spans="2:5">
      <c r="B448" s="17">
        <f t="shared" si="27"/>
        <v>1.4199999999999813</v>
      </c>
      <c r="C448" s="6">
        <f t="shared" si="24"/>
        <v>0.19882589127347555</v>
      </c>
      <c r="D448" s="6">
        <f t="shared" si="25"/>
        <v>9.0066635735829865E-3</v>
      </c>
      <c r="E448" s="6">
        <f t="shared" si="26"/>
        <v>1.5551359274225032E-3</v>
      </c>
    </row>
    <row r="449" spans="2:5">
      <c r="B449" s="17">
        <f t="shared" si="27"/>
        <v>1.4299999999999813</v>
      </c>
      <c r="C449" s="6">
        <f t="shared" si="24"/>
        <v>0.20163246188628056</v>
      </c>
      <c r="D449" s="6">
        <f t="shared" si="25"/>
        <v>9.2424276799650072E-3</v>
      </c>
      <c r="E449" s="6">
        <f t="shared" si="26"/>
        <v>1.6154574919840458E-3</v>
      </c>
    </row>
    <row r="450" spans="2:5">
      <c r="B450" s="17">
        <f t="shared" si="27"/>
        <v>1.4399999999999813</v>
      </c>
      <c r="C450" s="6">
        <f t="shared" si="24"/>
        <v>0.20446263070064755</v>
      </c>
      <c r="D450" s="6">
        <f t="shared" si="25"/>
        <v>9.4835753078781736E-3</v>
      </c>
      <c r="E450" s="6">
        <f t="shared" si="26"/>
        <v>1.6779037472566126E-3</v>
      </c>
    </row>
    <row r="451" spans="2:5">
      <c r="B451" s="17">
        <f t="shared" si="27"/>
        <v>1.4499999999999813</v>
      </c>
      <c r="C451" s="6">
        <f t="shared" si="24"/>
        <v>0.20731630972494505</v>
      </c>
      <c r="D451" s="6">
        <f t="shared" si="25"/>
        <v>9.7302067316059962E-3</v>
      </c>
      <c r="E451" s="6">
        <f t="shared" si="26"/>
        <v>1.7425405985916952E-3</v>
      </c>
    </row>
    <row r="452" spans="2:5">
      <c r="B452" s="17">
        <f t="shared" si="27"/>
        <v>1.4599999999999813</v>
      </c>
      <c r="C452" s="6">
        <f t="shared" si="24"/>
        <v>0.21019340549825696</v>
      </c>
      <c r="D452" s="6">
        <f t="shared" si="25"/>
        <v>9.9824234868925565E-3</v>
      </c>
      <c r="E452" s="6">
        <f t="shared" si="26"/>
        <v>1.8094356473161688E-3</v>
      </c>
    </row>
    <row r="453" spans="2:5">
      <c r="B453" s="17">
        <f t="shared" si="27"/>
        <v>1.4699999999999813</v>
      </c>
      <c r="C453" s="6">
        <f t="shared" si="24"/>
        <v>0.21309381907348085</v>
      </c>
      <c r="D453" s="6">
        <f t="shared" si="25"/>
        <v>1.0240328371274759E-2</v>
      </c>
      <c r="E453" s="6">
        <f t="shared" si="26"/>
        <v>1.8786582215945991E-3</v>
      </c>
    </row>
    <row r="454" spans="2:5">
      <c r="B454" s="17">
        <f t="shared" si="27"/>
        <v>1.4799999999999813</v>
      </c>
      <c r="C454" s="6">
        <f t="shared" si="24"/>
        <v>0.21601744600249823</v>
      </c>
      <c r="D454" s="6">
        <f t="shared" si="25"/>
        <v>1.0504025443953282E-2</v>
      </c>
      <c r="E454" s="6">
        <f t="shared" si="26"/>
        <v>1.9502794073987713E-3</v>
      </c>
    </row>
    <row r="455" spans="2:5">
      <c r="B455" s="17">
        <f t="shared" si="27"/>
        <v>1.4899999999999813</v>
      </c>
      <c r="C455" s="6">
        <f t="shared" ref="C455:C518" si="28">_xlfn.NORM.DIST(B455,$H$10,$I$10,TRUE)</f>
        <v>0.2189641763234427</v>
      </c>
      <c r="D455" s="6">
        <f t="shared" ref="D455:D518" si="29">_xlfn.NORM.DIST(B455,$H$11,$I$11,TRUE)</f>
        <v>1.077362002519194E-2</v>
      </c>
      <c r="E455" s="6">
        <f t="shared" ref="E455:E518" si="30">_xlfn.NORM.DIST(B455,$H$12,$I$12,TRUE)</f>
        <v>2.0243720795664658E-3</v>
      </c>
    </row>
    <row r="456" spans="2:5">
      <c r="B456" s="17">
        <f t="shared" ref="B456:B519" si="31">B455+$B$1</f>
        <v>1.4999999999999813</v>
      </c>
      <c r="C456" s="6">
        <f t="shared" si="28"/>
        <v>0.22193389455008722</v>
      </c>
      <c r="D456" s="6">
        <f t="shared" si="29"/>
        <v>1.1049218695235037E-2</v>
      </c>
      <c r="E456" s="6">
        <f t="shared" si="30"/>
        <v>2.1010109329306992E-3</v>
      </c>
    </row>
    <row r="457" spans="2:5">
      <c r="B457" s="17">
        <f t="shared" si="31"/>
        <v>1.5099999999999814</v>
      </c>
      <c r="C457" s="6">
        <f t="shared" si="28"/>
        <v>0.22492647966337453</v>
      </c>
      <c r="D457" s="6">
        <f t="shared" si="29"/>
        <v>1.1330929292732529E-2</v>
      </c>
      <c r="E457" s="6">
        <f t="shared" si="30"/>
        <v>2.1802725135000927E-3</v>
      </c>
    </row>
    <row r="458" spans="2:5">
      <c r="B458" s="17">
        <f t="shared" si="31"/>
        <v>1.5199999999999814</v>
      </c>
      <c r="C458" s="6">
        <f t="shared" si="28"/>
        <v>0.22794180510511117</v>
      </c>
      <c r="D458" s="6">
        <f t="shared" si="29"/>
        <v>1.1618860912662581E-2</v>
      </c>
      <c r="E458" s="6">
        <f t="shared" si="30"/>
        <v>2.2622352496700368E-3</v>
      </c>
    </row>
    <row r="459" spans="2:5">
      <c r="B459" s="17">
        <f t="shared" si="31"/>
        <v>1.5299999999999814</v>
      </c>
      <c r="C459" s="6">
        <f t="shared" si="28"/>
        <v>0.23097973877384412</v>
      </c>
      <c r="D459" s="6">
        <f t="shared" si="29"/>
        <v>1.1913123903741333E-2</v>
      </c>
      <c r="E459" s="6">
        <f t="shared" si="30"/>
        <v>2.3469794834440182E-3</v>
      </c>
    </row>
    <row r="460" spans="2:5">
      <c r="B460" s="17">
        <f t="shared" si="31"/>
        <v>1.5399999999999814</v>
      </c>
      <c r="C460" s="6">
        <f t="shared" si="28"/>
        <v>0.23404014302294071</v>
      </c>
      <c r="D460" s="6">
        <f t="shared" si="29"/>
        <v>1.2213829865310012E-2</v>
      </c>
      <c r="E460" s="6">
        <f t="shared" si="30"/>
        <v>2.4345875016432822E-3</v>
      </c>
    </row>
    <row r="461" spans="2:5">
      <c r="B461" s="17">
        <f t="shared" si="31"/>
        <v>1.5499999999999814</v>
      </c>
      <c r="C461" s="6">
        <f t="shared" si="28"/>
        <v>0.23712287466088772</v>
      </c>
      <c r="D461" s="6">
        <f t="shared" si="29"/>
        <v>1.2521091643688866E-2</v>
      </c>
      <c r="E461" s="6">
        <f t="shared" si="30"/>
        <v>2.5251435670827281E-3</v>
      </c>
    </row>
    <row r="462" spans="2:5">
      <c r="B462" s="17">
        <f t="shared" si="31"/>
        <v>1.5599999999999814</v>
      </c>
      <c r="C462" s="6">
        <f t="shared" si="28"/>
        <v>0.24022778495382685</v>
      </c>
      <c r="D462" s="6">
        <f t="shared" si="29"/>
        <v>1.2835023327988316E-2</v>
      </c>
      <c r="E462" s="6">
        <f t="shared" si="30"/>
        <v>2.6187339496898257E-3</v>
      </c>
    </row>
    <row r="463" spans="2:5">
      <c r="B463" s="17">
        <f t="shared" si="31"/>
        <v>1.5699999999999814</v>
      </c>
      <c r="C463" s="6">
        <f t="shared" si="28"/>
        <v>0.2433547196303415</v>
      </c>
      <c r="D463" s="6">
        <f t="shared" si="29"/>
        <v>1.3155740245367073E-2</v>
      </c>
      <c r="E463" s="6">
        <f t="shared" si="30"/>
        <v>2.7154469575428374E-3</v>
      </c>
    </row>
    <row r="464" spans="2:5">
      <c r="B464" s="17">
        <f t="shared" si="31"/>
        <v>1.5799999999999814</v>
      </c>
      <c r="C464" s="6">
        <f t="shared" si="28"/>
        <v>0.24650351888850885</v>
      </c>
      <c r="D464" s="6">
        <f t="shared" si="29"/>
        <v>1.3483358955727748E-2</v>
      </c>
      <c r="E464" s="6">
        <f t="shared" si="30"/>
        <v>2.8153729678038718E-3</v>
      </c>
    </row>
    <row r="465" spans="2:5">
      <c r="B465" s="17">
        <f t="shared" si="31"/>
        <v>1.5899999999999814</v>
      </c>
      <c r="C465" s="6">
        <f t="shared" si="28"/>
        <v>0.24967401740523021</v>
      </c>
      <c r="D465" s="6">
        <f t="shared" si="29"/>
        <v>1.3817997245839937E-2</v>
      </c>
      <c r="E465" s="6">
        <f t="shared" si="30"/>
        <v>2.9186044575215076E-3</v>
      </c>
    </row>
    <row r="466" spans="2:5">
      <c r="B466" s="17">
        <f t="shared" si="31"/>
        <v>1.5999999999999814</v>
      </c>
      <c r="C466" s="6">
        <f t="shared" si="28"/>
        <v>0.25286604434784954</v>
      </c>
      <c r="D466" s="6">
        <f t="shared" si="29"/>
        <v>1.415977412288125E-2</v>
      </c>
      <c r="E466" s="6">
        <f t="shared" si="30"/>
        <v>3.0252360342769369E-3</v>
      </c>
    </row>
    <row r="467" spans="2:5">
      <c r="B467" s="17">
        <f t="shared" si="31"/>
        <v>1.6099999999999814</v>
      </c>
      <c r="C467" s="6">
        <f t="shared" si="28"/>
        <v>0.25607942338807238</v>
      </c>
      <c r="D467" s="6">
        <f t="shared" si="29"/>
        <v>1.4508809807386887E-2</v>
      </c>
      <c r="E467" s="6">
        <f t="shared" si="30"/>
        <v>3.1353644666470529E-3</v>
      </c>
    </row>
    <row r="468" spans="2:5">
      <c r="B468" s="17">
        <f t="shared" si="31"/>
        <v>1.6199999999999815</v>
      </c>
      <c r="C468" s="6">
        <f t="shared" si="28"/>
        <v>0.25931397271819256</v>
      </c>
      <c r="D468" s="6">
        <f t="shared" si="29"/>
        <v>1.4865225725598188E-2</v>
      </c>
      <c r="E468" s="6">
        <f t="shared" si="30"/>
        <v>3.2490887144569348E-3</v>
      </c>
    </row>
    <row r="469" spans="2:5">
      <c r="B469" s="17">
        <f t="shared" si="31"/>
        <v>1.6299999999999815</v>
      </c>
      <c r="C469" s="6">
        <f t="shared" si="28"/>
        <v>0.26256950506963317</v>
      </c>
      <c r="D469" s="6">
        <f t="shared" si="29"/>
        <v>1.5229144501201251E-2</v>
      </c>
      <c r="E469" s="6">
        <f t="shared" si="30"/>
        <v>3.3665099587936991E-3</v>
      </c>
    </row>
    <row r="470" spans="2:5">
      <c r="B470" s="17">
        <f t="shared" si="31"/>
        <v>1.6399999999999815</v>
      </c>
      <c r="C470" s="6">
        <f t="shared" si="28"/>
        <v>0.26584582773381094</v>
      </c>
      <c r="D470" s="6">
        <f t="shared" si="29"/>
        <v>1.5600689946446016E-2</v>
      </c>
      <c r="E470" s="6">
        <f t="shared" si="30"/>
        <v>3.487731631752635E-3</v>
      </c>
    </row>
    <row r="471" spans="2:5">
      <c r="B471" s="17">
        <f t="shared" si="31"/>
        <v>1.6499999999999815</v>
      </c>
      <c r="C471" s="6">
        <f t="shared" si="28"/>
        <v>0.26914274258532472</v>
      </c>
      <c r="D471" s="6">
        <f t="shared" si="29"/>
        <v>1.5979987052637389E-2</v>
      </c>
      <c r="E471" s="6">
        <f t="shared" si="30"/>
        <v>3.6128594458862419E-3</v>
      </c>
    </row>
    <row r="472" spans="2:5">
      <c r="B472" s="17">
        <f t="shared" si="31"/>
        <v>1.6599999999999815</v>
      </c>
      <c r="C472" s="6">
        <f t="shared" si="28"/>
        <v>0.27246004610747465</v>
      </c>
      <c r="D472" s="6">
        <f t="shared" si="29"/>
        <v>1.6367161979989307E-2</v>
      </c>
      <c r="E472" s="6">
        <f t="shared" si="30"/>
        <v>3.7420014233257447E-3</v>
      </c>
    </row>
    <row r="473" spans="2:5">
      <c r="B473" s="17">
        <f t="shared" si="31"/>
        <v>1.6699999999999815</v>
      </c>
      <c r="C473" s="6">
        <f t="shared" si="28"/>
        <v>0.27579752942011221</v>
      </c>
      <c r="D473" s="6">
        <f t="shared" si="29"/>
        <v>1.6762342046833217E-2</v>
      </c>
      <c r="E473" s="6">
        <f t="shared" si="30"/>
        <v>3.8752679245440376E-3</v>
      </c>
    </row>
    <row r="474" spans="2:5">
      <c r="B474" s="17">
        <f t="shared" si="31"/>
        <v>1.6799999999999815</v>
      </c>
      <c r="C474" s="6">
        <f t="shared" si="28"/>
        <v>0.27915497830982167</v>
      </c>
      <c r="D474" s="6">
        <f t="shared" si="29"/>
        <v>1.7165655718172679E-2</v>
      </c>
      <c r="E474" s="6">
        <f t="shared" si="30"/>
        <v>4.0127716767284771E-3</v>
      </c>
    </row>
    <row r="475" spans="2:5">
      <c r="B475" s="17">
        <f t="shared" si="31"/>
        <v>1.6899999999999815</v>
      </c>
      <c r="C475" s="6">
        <f t="shared" si="28"/>
        <v>0.28253217326243363</v>
      </c>
      <c r="D475" s="6">
        <f t="shared" si="29"/>
        <v>1.7577232593575399E-2</v>
      </c>
      <c r="E475" s="6">
        <f t="shared" si="30"/>
        <v>4.1546278017309127E-3</v>
      </c>
    </row>
    <row r="476" spans="2:5">
      <c r="B476" s="17">
        <f t="shared" si="31"/>
        <v>1.6999999999999815</v>
      </c>
      <c r="C476" s="6">
        <f t="shared" si="28"/>
        <v>0.2859288894978656</v>
      </c>
      <c r="D476" s="6">
        <f t="shared" si="29"/>
        <v>1.7997203394395311E-2</v>
      </c>
      <c r="E476" s="6">
        <f t="shared" si="30"/>
        <v>4.3009538435621201E-3</v>
      </c>
    </row>
    <row r="477" spans="2:5">
      <c r="B477" s="17">
        <f t="shared" si="31"/>
        <v>1.7099999999999815</v>
      </c>
      <c r="C477" s="6">
        <f t="shared" si="28"/>
        <v>0.28934489700728888</v>
      </c>
      <c r="D477" s="6">
        <f t="shared" si="29"/>
        <v>1.8425699950316506E-2</v>
      </c>
      <c r="E477" s="6">
        <f t="shared" si="30"/>
        <v>4.4518697953967231E-3</v>
      </c>
    </row>
    <row r="478" spans="2:5">
      <c r="B478" s="17">
        <f t="shared" si="31"/>
        <v>1.7199999999999815</v>
      </c>
      <c r="C478" s="6">
        <f t="shared" si="28"/>
        <v>0.29277996059261463</v>
      </c>
      <c r="D478" s="6">
        <f t="shared" si="29"/>
        <v>1.8862855185211001E-2</v>
      </c>
      <c r="E478" s="6">
        <f t="shared" si="30"/>
        <v>4.6074981260541964E-3</v>
      </c>
    </row>
    <row r="479" spans="2:5">
      <c r="B479" s="17">
        <f t="shared" si="31"/>
        <v>1.7299999999999816</v>
      </c>
      <c r="C479" s="6">
        <f t="shared" si="28"/>
        <v>0.29623383990829266</v>
      </c>
      <c r="D479" s="6">
        <f t="shared" si="29"/>
        <v>1.930880310230397E-2</v>
      </c>
      <c r="E479" s="6">
        <f t="shared" si="30"/>
        <v>4.7679638059209837E-3</v>
      </c>
    </row>
    <row r="480" spans="2:5">
      <c r="B480" s="17">
        <f t="shared" si="31"/>
        <v>1.7399999999999816</v>
      </c>
      <c r="C480" s="6">
        <f t="shared" si="28"/>
        <v>0.29970628950541645</v>
      </c>
      <c r="D480" s="6">
        <f t="shared" si="29"/>
        <v>1.9763678768638038E-2</v>
      </c>
      <c r="E480" s="6">
        <f t="shared" si="30"/>
        <v>4.9333943322780321E-3</v>
      </c>
    </row>
    <row r="481" spans="2:5">
      <c r="B481" s="17">
        <f t="shared" si="31"/>
        <v>1.7499999999999816</v>
      </c>
      <c r="C481" s="6">
        <f t="shared" si="28"/>
        <v>0.30319705887812298</v>
      </c>
      <c r="D481" s="6">
        <f t="shared" si="29"/>
        <v>2.0227618298831108E-2</v>
      </c>
      <c r="E481" s="6">
        <f t="shared" si="30"/>
        <v>5.1039197539973881E-3</v>
      </c>
    </row>
    <row r="482" spans="2:5">
      <c r="B482" s="17">
        <f t="shared" si="31"/>
        <v>1.7599999999999816</v>
      </c>
      <c r="C482" s="6">
        <f t="shared" si="28"/>
        <v>0.30670589251227787</v>
      </c>
      <c r="D482" s="6">
        <f t="shared" si="29"/>
        <v>2.070075883811956E-2</v>
      </c>
      <c r="E482" s="6">
        <f t="shared" si="30"/>
        <v>5.2796726955710747E-3</v>
      </c>
    </row>
    <row r="483" spans="2:5">
      <c r="B483" s="17">
        <f t="shared" si="31"/>
        <v>1.7699999999999816</v>
      </c>
      <c r="C483" s="6">
        <f t="shared" si="28"/>
        <v>0.31023252993643247</v>
      </c>
      <c r="D483" s="6">
        <f t="shared" si="29"/>
        <v>2.1183238544681644E-2</v>
      </c>
      <c r="E483" s="6">
        <f t="shared" si="30"/>
        <v>5.4607883804346363E-3</v>
      </c>
    </row>
    <row r="484" spans="2:5">
      <c r="B484" s="17">
        <f t="shared" si="31"/>
        <v>1.7799999999999816</v>
      </c>
      <c r="C484" s="6">
        <f t="shared" si="28"/>
        <v>0.3137767057750408</v>
      </c>
      <c r="D484" s="6">
        <f t="shared" si="29"/>
        <v>2.1675196571234439E-2</v>
      </c>
      <c r="E484" s="6">
        <f t="shared" si="30"/>
        <v>5.6474046535474843E-3</v>
      </c>
    </row>
    <row r="485" spans="2:5">
      <c r="B485" s="17">
        <f t="shared" si="31"/>
        <v>1.7899999999999816</v>
      </c>
      <c r="C485" s="6">
        <f t="shared" si="28"/>
        <v>0.31733814980391895</v>
      </c>
      <c r="D485" s="6">
        <f t="shared" si="29"/>
        <v>2.2176773045898469E-2</v>
      </c>
      <c r="E485" s="6">
        <f t="shared" si="30"/>
        <v>5.8396620031914105E-3</v>
      </c>
    </row>
    <row r="486" spans="2:5">
      <c r="B486" s="17">
        <f t="shared" si="31"/>
        <v>1.7999999999999816</v>
      </c>
      <c r="C486" s="6">
        <f t="shared" si="28"/>
        <v>0.32091658700793169</v>
      </c>
      <c r="D486" s="6">
        <f t="shared" si="29"/>
        <v>2.2688109052324722E-2</v>
      </c>
      <c r="E486" s="6">
        <f t="shared" si="30"/>
        <v>6.0377035819480906E-3</v>
      </c>
    </row>
    <row r="487" spans="2:5">
      <c r="B487" s="17">
        <f t="shared" si="31"/>
        <v>1.8099999999999816</v>
      </c>
      <c r="C487" s="6">
        <f t="shared" si="28"/>
        <v>0.32451173764088848</v>
      </c>
      <c r="D487" s="6">
        <f t="shared" si="29"/>
        <v>2.3209346609078384E-2</v>
      </c>
      <c r="E487" s="6">
        <f t="shared" si="30"/>
        <v>6.2416752268161556E-3</v>
      </c>
    </row>
    <row r="488" spans="2:5">
      <c r="B488" s="17">
        <f t="shared" si="31"/>
        <v>1.8199999999999816</v>
      </c>
      <c r="C488" s="6">
        <f t="shared" si="28"/>
        <v>0.328123317287628</v>
      </c>
      <c r="D488" s="6">
        <f t="shared" si="29"/>
        <v>2.3740628648275027E-2</v>
      </c>
      <c r="E488" s="6">
        <f t="shared" si="30"/>
        <v>6.4517254784276978E-3</v>
      </c>
    </row>
    <row r="489" spans="2:5">
      <c r="B489" s="17">
        <f t="shared" si="31"/>
        <v>1.8299999999999816</v>
      </c>
      <c r="C489" s="6">
        <f t="shared" si="28"/>
        <v>0.33175103692827201</v>
      </c>
      <c r="D489" s="6">
        <f t="shared" si="29"/>
        <v>2.42820989934639E-2</v>
      </c>
      <c r="E489" s="6">
        <f t="shared" si="30"/>
        <v>6.6680055993236604E-3</v>
      </c>
    </row>
    <row r="490" spans="2:5">
      <c r="B490" s="17">
        <f t="shared" si="31"/>
        <v>1.8399999999999817</v>
      </c>
      <c r="C490" s="6">
        <f t="shared" si="28"/>
        <v>0.3353946030046252</v>
      </c>
      <c r="D490" s="6">
        <f t="shared" si="29"/>
        <v>2.4833902336754674E-2</v>
      </c>
      <c r="E490" s="6">
        <f t="shared" si="30"/>
        <v>6.8906695912473248E-3</v>
      </c>
    </row>
    <row r="491" spans="2:5">
      <c r="B491" s="17">
        <f t="shared" si="31"/>
        <v>1.8499999999999817</v>
      </c>
      <c r="C491" s="6">
        <f t="shared" si="28"/>
        <v>0.33905371748869706</v>
      </c>
      <c r="D491" s="6">
        <f t="shared" si="29"/>
        <v>2.5396184215183075E-2</v>
      </c>
      <c r="E491" s="6">
        <f t="shared" si="30"/>
        <v>7.119874211414353E-3</v>
      </c>
    </row>
    <row r="492" spans="2:5">
      <c r="B492" s="17">
        <f t="shared" si="31"/>
        <v>1.8599999999999817</v>
      </c>
      <c r="C492" s="6">
        <f t="shared" si="28"/>
        <v>0.34272807795332183</v>
      </c>
      <c r="D492" s="6">
        <f t="shared" si="29"/>
        <v>2.5969090986312497E-2</v>
      </c>
      <c r="E492" s="6">
        <f t="shared" si="30"/>
        <v>7.3557789877180171E-3</v>
      </c>
    </row>
    <row r="493" spans="2:5">
      <c r="B493" s="17">
        <f t="shared" si="31"/>
        <v>1.8699999999999817</v>
      </c>
      <c r="C493" s="6">
        <f t="shared" si="28"/>
        <v>0.34641737764484898</v>
      </c>
      <c r="D493" s="6">
        <f t="shared" si="29"/>
        <v>2.6552769803067842E-2</v>
      </c>
      <c r="E493" s="6">
        <f t="shared" si="30"/>
        <v>7.5985462328273697E-3</v>
      </c>
    </row>
    <row r="494" spans="2:5">
      <c r="B494" s="17">
        <f t="shared" si="31"/>
        <v>1.8799999999999817</v>
      </c>
      <c r="C494" s="6">
        <f t="shared" si="28"/>
        <v>0.35012130555787746</v>
      </c>
      <c r="D494" s="6">
        <f t="shared" si="29"/>
        <v>2.7147368587798856E-2</v>
      </c>
      <c r="E494" s="6">
        <f t="shared" si="30"/>
        <v>7.8483410571360043E-3</v>
      </c>
    </row>
    <row r="495" spans="2:5">
      <c r="B495" s="17">
        <f t="shared" si="31"/>
        <v>1.8899999999999817</v>
      </c>
      <c r="C495" s="6">
        <f t="shared" si="28"/>
        <v>0.35383954651200311</v>
      </c>
      <c r="D495" s="6">
        <f t="shared" si="29"/>
        <v>2.7753036005570421E-2</v>
      </c>
      <c r="E495" s="6">
        <f t="shared" si="30"/>
        <v>8.1053313805190489E-3</v>
      </c>
    </row>
    <row r="496" spans="2:5">
      <c r="B496" s="17">
        <f t="shared" si="31"/>
        <v>1.8999999999999817</v>
      </c>
      <c r="C496" s="6">
        <f t="shared" si="28"/>
        <v>0.35757178123055045</v>
      </c>
      <c r="D496" s="6">
        <f t="shared" si="29"/>
        <v>2.8369921436677995E-2</v>
      </c>
      <c r="E496" s="6">
        <f t="shared" si="30"/>
        <v>8.3696879428553222E-3</v>
      </c>
    </row>
    <row r="497" spans="2:5">
      <c r="B497" s="17">
        <f t="shared" si="31"/>
        <v>1.9099999999999817</v>
      </c>
      <c r="C497" s="6">
        <f t="shared" si="28"/>
        <v>0.3613176864212555</v>
      </c>
      <c r="D497" s="6">
        <f t="shared" si="29"/>
        <v>2.899817494838593E-2</v>
      </c>
      <c r="E497" s="6">
        <f t="shared" si="30"/>
        <v>8.6415843132718502E-3</v>
      </c>
    </row>
    <row r="498" spans="2:5">
      <c r="B498" s="17">
        <f t="shared" si="31"/>
        <v>1.9199999999999817</v>
      </c>
      <c r="C498" s="6">
        <f t="shared" si="28"/>
        <v>0.36507693485886727</v>
      </c>
      <c r="D498" s="6">
        <f t="shared" si="29"/>
        <v>2.9637947265887928E-2</v>
      </c>
      <c r="E498" s="6">
        <f t="shared" si="30"/>
        <v>8.9211968980673385E-3</v>
      </c>
    </row>
    <row r="499" spans="2:5">
      <c r="B499" s="17">
        <f t="shared" si="31"/>
        <v>1.9299999999999817</v>
      </c>
      <c r="C499" s="6">
        <f t="shared" si="28"/>
        <v>0.36884919546963407</v>
      </c>
      <c r="D499" s="6">
        <f t="shared" si="29"/>
        <v>3.0289389742488126E-2</v>
      </c>
      <c r="E499" s="6">
        <f t="shared" si="30"/>
        <v>9.2087049472713758E-3</v>
      </c>
    </row>
    <row r="500" spans="2:5">
      <c r="B500" s="17">
        <f t="shared" si="31"/>
        <v>1.9399999999999817</v>
      </c>
      <c r="C500" s="6">
        <f t="shared" si="28"/>
        <v>0.37263413341763735</v>
      </c>
      <c r="D500" s="6">
        <f t="shared" si="29"/>
        <v>3.0952654329002814E-2</v>
      </c>
      <c r="E500" s="6">
        <f t="shared" si="30"/>
        <v>9.5042905597960293E-3</v>
      </c>
    </row>
    <row r="501" spans="2:5">
      <c r="B501" s="17">
        <f t="shared" si="31"/>
        <v>1.9499999999999817</v>
      </c>
      <c r="C501" s="6">
        <f t="shared" si="28"/>
        <v>0.37643141019293791</v>
      </c>
      <c r="D501" s="6">
        <f t="shared" si="29"/>
        <v>3.1627893542382511E-2</v>
      </c>
      <c r="E501" s="6">
        <f t="shared" si="30"/>
        <v>9.8081386871363644E-3</v>
      </c>
    </row>
    <row r="502" spans="2:5">
      <c r="B502" s="17">
        <f t="shared" si="31"/>
        <v>1.9599999999999818</v>
      </c>
      <c r="C502" s="6">
        <f t="shared" si="28"/>
        <v>0.38024068370149533</v>
      </c>
      <c r="D502" s="6">
        <f t="shared" si="29"/>
        <v>3.2315260433554621E-2</v>
      </c>
      <c r="E502" s="6">
        <f t="shared" si="30"/>
        <v>1.0120437135576175E-2</v>
      </c>
    </row>
    <row r="503" spans="2:5">
      <c r="B503" s="17">
        <f t="shared" si="31"/>
        <v>1.9699999999999818</v>
      </c>
      <c r="C503" s="6">
        <f t="shared" si="28"/>
        <v>0.38406160835682135</v>
      </c>
      <c r="D503" s="6">
        <f t="shared" si="29"/>
        <v>3.3014908554487687E-2</v>
      </c>
      <c r="E503" s="6">
        <f t="shared" si="30"/>
        <v>1.044137656685588E-2</v>
      </c>
    </row>
    <row r="504" spans="2:5">
      <c r="B504" s="17">
        <f t="shared" si="31"/>
        <v>1.9799999999999818</v>
      </c>
      <c r="C504" s="6">
        <f t="shared" si="28"/>
        <v>0.38789383517332732</v>
      </c>
      <c r="D504" s="6">
        <f t="shared" si="29"/>
        <v>3.3726991924478464E-2</v>
      </c>
      <c r="E504" s="6">
        <f t="shared" si="30"/>
        <v>1.0771150497259031E-2</v>
      </c>
    </row>
    <row r="505" spans="2:5">
      <c r="B505" s="17">
        <f t="shared" si="31"/>
        <v>1.9899999999999818</v>
      </c>
      <c r="C505" s="6">
        <f t="shared" si="28"/>
        <v>0.39173701186132343</v>
      </c>
      <c r="D505" s="6">
        <f t="shared" si="29"/>
        <v>3.4451664995663274E-2</v>
      </c>
      <c r="E505" s="6">
        <f t="shared" si="30"/>
        <v>1.1109955295074119E-2</v>
      </c>
    </row>
    <row r="506" spans="2:5">
      <c r="B506" s="17">
        <f t="shared" si="31"/>
        <v>1.9999999999999818</v>
      </c>
      <c r="C506" s="6">
        <f t="shared" si="28"/>
        <v>0.39559078292362732</v>
      </c>
      <c r="D506" s="6">
        <f t="shared" si="29"/>
        <v>3.5189082617755961E-2</v>
      </c>
      <c r="E506" s="6">
        <f t="shared" si="30"/>
        <v>1.1457990176388924E-2</v>
      </c>
    </row>
    <row r="507" spans="2:5">
      <c r="B507" s="17">
        <f t="shared" si="31"/>
        <v>2.0099999999999816</v>
      </c>
      <c r="C507" s="6">
        <f t="shared" si="28"/>
        <v>0.39945478975373777</v>
      </c>
      <c r="D507" s="6">
        <f t="shared" si="29"/>
        <v>3.5939400002015294E-2</v>
      </c>
      <c r="E507" s="6">
        <f t="shared" si="30"/>
        <v>1.1815457199174154E-2</v>
      </c>
    </row>
    <row r="508" spans="2:5">
      <c r="B508" s="17">
        <f t="shared" si="31"/>
        <v>2.0199999999999814</v>
      </c>
      <c r="C508" s="6">
        <f t="shared" si="28"/>
        <v>0.40332867073552947</v>
      </c>
      <c r="D508" s="6">
        <f t="shared" si="29"/>
        <v>3.67027726844446E-2</v>
      </c>
      <c r="E508" s="6">
        <f t="shared" si="30"/>
        <v>1.2182561255614273E-2</v>
      </c>
    </row>
    <row r="509" spans="2:5">
      <c r="B509" s="17">
        <f t="shared" si="31"/>
        <v>2.0299999999999812</v>
      </c>
      <c r="C509" s="6">
        <f t="shared" si="28"/>
        <v>0.40721206134442156</v>
      </c>
      <c r="D509" s="6">
        <f t="shared" si="29"/>
        <v>3.7479356488227124E-2</v>
      </c>
      <c r="E509" s="6">
        <f t="shared" si="30"/>
        <v>1.2559510062642793E-2</v>
      </c>
    </row>
    <row r="510" spans="2:5">
      <c r="B510" s="17">
        <f t="shared" si="31"/>
        <v>2.0399999999999809</v>
      </c>
      <c r="C510" s="6">
        <f t="shared" si="28"/>
        <v>0.41110459424997425</v>
      </c>
      <c r="D510" s="6">
        <f t="shared" si="29"/>
        <v>3.82693074854017E-2</v>
      </c>
      <c r="E510" s="6">
        <f t="shared" si="30"/>
        <v>1.2946514150640458E-2</v>
      </c>
    </row>
    <row r="511" spans="2:5">
      <c r="B511" s="17">
        <f t="shared" si="31"/>
        <v>2.0499999999999807</v>
      </c>
      <c r="C511" s="6">
        <f t="shared" si="28"/>
        <v>0.41500589941986432</v>
      </c>
      <c r="D511" s="6">
        <f t="shared" si="29"/>
        <v>3.907278195778268E-2</v>
      </c>
      <c r="E511" s="6">
        <f t="shared" si="30"/>
        <v>1.3343786850254741E-2</v>
      </c>
    </row>
    <row r="512" spans="2:5">
      <c r="B512" s="17">
        <f t="shared" si="31"/>
        <v>2.0599999999999805</v>
      </c>
      <c r="C512" s="6">
        <f t="shared" si="28"/>
        <v>0.41891560422519225</v>
      </c>
      <c r="D512" s="6">
        <f t="shared" si="29"/>
        <v>3.9889936357129729E-2</v>
      </c>
      <c r="E512" s="6">
        <f t="shared" si="30"/>
        <v>1.3751544277299545E-2</v>
      </c>
    </row>
    <row r="513" spans="2:5">
      <c r="B513" s="17">
        <f t="shared" si="31"/>
        <v>2.0699999999999803</v>
      </c>
      <c r="C513" s="6">
        <f t="shared" si="28"/>
        <v>0.4228333335470687</v>
      </c>
      <c r="D513" s="6">
        <f t="shared" si="29"/>
        <v>4.0720927264572465E-2</v>
      </c>
      <c r="E513" s="6">
        <f t="shared" si="30"/>
        <v>1.4170005315694735E-2</v>
      </c>
    </row>
    <row r="514" spans="2:5">
      <c r="B514" s="17">
        <f t="shared" si="31"/>
        <v>2.0799999999999801</v>
      </c>
      <c r="C514" s="6">
        <f t="shared" si="28"/>
        <v>0.42675870988443271</v>
      </c>
      <c r="D514" s="6">
        <f t="shared" si="29"/>
        <v>4.1565911349296922E-2</v>
      </c>
      <c r="E514" s="6">
        <f t="shared" si="30"/>
        <v>1.4599391598405497E-2</v>
      </c>
    </row>
    <row r="515" spans="2:5">
      <c r="B515" s="17">
        <f t="shared" si="31"/>
        <v>2.0899999999999799</v>
      </c>
      <c r="C515" s="6">
        <f t="shared" si="28"/>
        <v>0.43069135346304682</v>
      </c>
      <c r="D515" s="6">
        <f t="shared" si="29"/>
        <v>4.2425045326499169E-2</v>
      </c>
      <c r="E515" s="6">
        <f t="shared" si="30"/>
        <v>1.5039927486342253E-2</v>
      </c>
    </row>
    <row r="516" spans="2:5">
      <c r="B516" s="17">
        <f t="shared" si="31"/>
        <v>2.0999999999999797</v>
      </c>
      <c r="C516" s="6">
        <f t="shared" si="28"/>
        <v>0.43463088234561953</v>
      </c>
      <c r="D516" s="6">
        <f t="shared" si="29"/>
        <v>4.3298485914614514E-2</v>
      </c>
      <c r="E516" s="6">
        <f t="shared" si="30"/>
        <v>1.5491840045182493E-2</v>
      </c>
    </row>
    <row r="517" spans="2:5">
      <c r="B517" s="17">
        <f t="shared" si="31"/>
        <v>2.1099999999999794</v>
      </c>
      <c r="C517" s="6">
        <f t="shared" si="28"/>
        <v>0.43857691254299974</v>
      </c>
      <c r="D517" s="6">
        <f t="shared" si="29"/>
        <v>4.4186389791828665E-2</v>
      </c>
      <c r="E517" s="6">
        <f t="shared" si="30"/>
        <v>1.5955359020076613E-2</v>
      </c>
    </row>
    <row r="518" spans="2:5">
      <c r="B518" s="17">
        <f t="shared" si="31"/>
        <v>2.1199999999999792</v>
      </c>
      <c r="C518" s="6">
        <f t="shared" si="28"/>
        <v>0.44252905812639115</v>
      </c>
      <c r="D518" s="6">
        <f t="shared" si="29"/>
        <v>4.5088913551880321E-2</v>
      </c>
      <c r="E518" s="6">
        <f t="shared" si="30"/>
        <v>1.6430716808200782E-2</v>
      </c>
    </row>
    <row r="519" spans="2:5">
      <c r="B519" s="17">
        <f t="shared" si="31"/>
        <v>2.129999999999979</v>
      </c>
      <c r="C519" s="6">
        <f t="shared" ref="C519:C582" si="32">_xlfn.NORM.DIST(B519,$H$10,$I$10,TRUE)</f>
        <v>0.44648693134053019</v>
      </c>
      <c r="D519" s="6">
        <f t="shared" ref="D519:D582" si="33">_xlfn.NORM.DIST(B519,$H$11,$I$11,TRUE)</f>
        <v>4.6006213659162791E-2</v>
      </c>
      <c r="E519" s="6">
        <f t="shared" ref="E519:E582" si="34">_xlfn.NORM.DIST(B519,$H$12,$I$12,TRUE)</f>
        <v>1.6918148429120438E-2</v>
      </c>
    </row>
    <row r="520" spans="2:5">
      <c r="B520" s="17">
        <f t="shared" ref="B520:B583" si="35">B519+$B$1</f>
        <v>2.1399999999999788</v>
      </c>
      <c r="C520" s="6">
        <f t="shared" si="32"/>
        <v>0.45045014271777373</v>
      </c>
      <c r="D520" s="6">
        <f t="shared" si="33"/>
        <v>4.6938446403134125E-2</v>
      </c>
      <c r="E520" s="6">
        <f t="shared" si="34"/>
        <v>1.7417891492929161E-2</v>
      </c>
    </row>
    <row r="521" spans="2:5">
      <c r="B521" s="17">
        <f t="shared" si="35"/>
        <v>2.1499999999999786</v>
      </c>
      <c r="C521" s="6">
        <f t="shared" si="32"/>
        <v>0.45441830119303961</v>
      </c>
      <c r="D521" s="6">
        <f t="shared" si="33"/>
        <v>4.7885767852046117E-2</v>
      </c>
      <c r="E521" s="6">
        <f t="shared" si="34"/>
        <v>1.7930186166128594E-2</v>
      </c>
    </row>
    <row r="522" spans="2:5">
      <c r="B522" s="17">
        <f t="shared" si="35"/>
        <v>2.1599999999999784</v>
      </c>
      <c r="C522" s="6">
        <f t="shared" si="32"/>
        <v>0.45839101421954409</v>
      </c>
      <c r="D522" s="6">
        <f t="shared" si="33"/>
        <v>4.8848333806001606E-2</v>
      </c>
      <c r="E522" s="6">
        <f t="shared" si="34"/>
        <v>1.8455275135215953E-2</v>
      </c>
    </row>
    <row r="523" spans="2:5">
      <c r="B523" s="17">
        <f t="shared" si="35"/>
        <v>2.1699999999999782</v>
      </c>
      <c r="C523" s="6">
        <f t="shared" si="32"/>
        <v>0.46236788788527855</v>
      </c>
      <c r="D523" s="6">
        <f t="shared" si="33"/>
        <v>4.9826299749351516E-2</v>
      </c>
      <c r="E523" s="6">
        <f t="shared" si="34"/>
        <v>1.8993403567946963E-2</v>
      </c>
    </row>
    <row r="524" spans="2:5">
      <c r="B524" s="17">
        <f t="shared" si="35"/>
        <v>2.179999999999978</v>
      </c>
      <c r="C524" s="6">
        <f t="shared" si="32"/>
        <v>0.46634852703016888</v>
      </c>
      <c r="D524" s="6">
        <f t="shared" si="33"/>
        <v>5.0819820802442892E-2</v>
      </c>
      <c r="E524" s="6">
        <f t="shared" si="34"/>
        <v>1.954481907224306E-2</v>
      </c>
    </row>
    <row r="525" spans="2:5">
      <c r="B525" s="17">
        <f t="shared" si="35"/>
        <v>2.1899999999999777</v>
      </c>
      <c r="C525" s="6">
        <f t="shared" si="32"/>
        <v>0.47033253536385794</v>
      </c>
      <c r="D525" s="6">
        <f t="shared" si="33"/>
        <v>5.1829051672729533E-2</v>
      </c>
      <c r="E525" s="6">
        <f t="shared" si="34"/>
        <v>2.0109771652712959E-2</v>
      </c>
    </row>
    <row r="526" spans="2:5">
      <c r="B526" s="17">
        <f t="shared" si="35"/>
        <v>2.1999999999999775</v>
      </c>
      <c r="C526" s="6">
        <f t="shared" si="32"/>
        <v>0.47431951558405427</v>
      </c>
      <c r="D526" s="6">
        <f t="shared" si="33"/>
        <v>5.2854146605257946E-2</v>
      </c>
      <c r="E526" s="6">
        <f t="shared" si="34"/>
        <v>2.0688513664759753E-2</v>
      </c>
    </row>
    <row r="527" spans="2:5">
      <c r="B527" s="17">
        <f t="shared" si="35"/>
        <v>2.2099999999999773</v>
      </c>
      <c r="C527" s="6">
        <f t="shared" si="32"/>
        <v>0.47830906949538665</v>
      </c>
      <c r="D527" s="6">
        <f t="shared" si="33"/>
        <v>5.389525933254212E-2</v>
      </c>
      <c r="E527" s="6">
        <f t="shared" si="34"/>
        <v>2.1281299766246618E-2</v>
      </c>
    </row>
    <row r="528" spans="2:5">
      <c r="B528" s="17">
        <f t="shared" si="35"/>
        <v>2.2199999999999771</v>
      </c>
      <c r="C528" s="6">
        <f t="shared" si="32"/>
        <v>0.48230079812870658</v>
      </c>
      <c r="D528" s="6">
        <f t="shared" si="33"/>
        <v>5.4952543023839409E-2</v>
      </c>
      <c r="E528" s="6">
        <f t="shared" si="34"/>
        <v>2.1888386866694517E-2</v>
      </c>
    </row>
    <row r="529" spans="2:5">
      <c r="B529" s="17">
        <f t="shared" si="35"/>
        <v>2.2299999999999769</v>
      </c>
      <c r="C529" s="6">
        <f t="shared" si="32"/>
        <v>0.48629430186077793</v>
      </c>
      <c r="D529" s="6">
        <f t="shared" si="33"/>
        <v>5.602615023384297E-2</v>
      </c>
      <c r="E529" s="6">
        <f t="shared" si="34"/>
        <v>2.2510034073988185E-2</v>
      </c>
    </row>
    <row r="530" spans="2:5">
      <c r="B530" s="17">
        <f t="shared" si="35"/>
        <v>2.2399999999999767</v>
      </c>
      <c r="C530" s="6">
        <f t="shared" si="32"/>
        <v>0.49028918053429482</v>
      </c>
      <c r="D530" s="6">
        <f t="shared" si="33"/>
        <v>5.7116232850804631E-2</v>
      </c>
      <c r="E530" s="6">
        <f t="shared" si="34"/>
        <v>2.3146502638566348E-2</v>
      </c>
    </row>
    <row r="531" spans="2:5">
      <c r="B531" s="17">
        <f t="shared" si="35"/>
        <v>2.2499999999999765</v>
      </c>
      <c r="C531" s="6">
        <f t="shared" si="32"/>
        <v>0.49428503357816705</v>
      </c>
      <c r="D531" s="6">
        <f t="shared" si="33"/>
        <v>5.8222942044103464E-2</v>
      </c>
      <c r="E531" s="6">
        <f t="shared" si="34"/>
        <v>2.37980558950758E-2</v>
      </c>
    </row>
    <row r="532" spans="2:5">
      <c r="B532" s="17">
        <f t="shared" si="35"/>
        <v>2.2599999999999763</v>
      </c>
      <c r="C532" s="6">
        <f t="shared" si="32"/>
        <v>0.49828146012801339</v>
      </c>
      <c r="D532" s="6">
        <f t="shared" si="33"/>
        <v>5.93464282112761E-2</v>
      </c>
      <c r="E532" s="6">
        <f t="shared" si="34"/>
        <v>2.4464959201468579E-2</v>
      </c>
    </row>
    <row r="533" spans="2:5">
      <c r="B533" s="17">
        <f t="shared" si="35"/>
        <v>2.269999999999976</v>
      </c>
      <c r="C533" s="6">
        <f t="shared" si="32"/>
        <v>0.50227805914680157</v>
      </c>
      <c r="D533" s="6">
        <f t="shared" si="33"/>
        <v>6.048684092452488E-2</v>
      </c>
      <c r="E533" s="6">
        <f t="shared" si="34"/>
        <v>2.5147479875524407E-2</v>
      </c>
    </row>
    <row r="534" spans="2:5">
      <c r="B534" s="17">
        <f t="shared" si="35"/>
        <v>2.2799999999999758</v>
      </c>
      <c r="C534" s="6">
        <f t="shared" si="32"/>
        <v>0.50627442954557522</v>
      </c>
      <c r="D534" s="6">
        <f t="shared" si="33"/>
        <v>6.1644328876720382E-2</v>
      </c>
      <c r="E534" s="6">
        <f t="shared" si="34"/>
        <v>2.5845887128782101E-2</v>
      </c>
    </row>
    <row r="535" spans="2:5">
      <c r="B535" s="17">
        <f t="shared" si="35"/>
        <v>2.2899999999999756</v>
      </c>
      <c r="C535" s="6">
        <f t="shared" si="32"/>
        <v>0.51027017030420696</v>
      </c>
      <c r="D535" s="6">
        <f t="shared" si="33"/>
        <v>6.2819039826916057E-2</v>
      </c>
      <c r="E535" s="6">
        <f t="shared" si="34"/>
        <v>2.6560451997864807E-2</v>
      </c>
    </row>
    <row r="536" spans="2:5">
      <c r="B536" s="17">
        <f t="shared" si="35"/>
        <v>2.2999999999999754</v>
      </c>
      <c r="C536" s="6">
        <f t="shared" si="32"/>
        <v>0.51426488059211628</v>
      </c>
      <c r="D536" s="6">
        <f t="shared" si="33"/>
        <v>6.401112054539311E-2</v>
      </c>
      <c r="E536" s="6">
        <f t="shared" si="34"/>
        <v>2.7291447273186668E-2</v>
      </c>
    </row>
    <row r="537" spans="2:5">
      <c r="B537" s="17">
        <f t="shared" si="35"/>
        <v>2.3099999999999752</v>
      </c>
      <c r="C537" s="6">
        <f t="shared" si="32"/>
        <v>0.51825815988889334</v>
      </c>
      <c r="D537" s="6">
        <f t="shared" si="33"/>
        <v>6.5220716758252709E-2</v>
      </c>
      <c r="E537" s="6">
        <f t="shared" si="34"/>
        <v>2.8039147425029703E-2</v>
      </c>
    </row>
    <row r="538" spans="2:5">
      <c r="B538" s="17">
        <f t="shared" si="35"/>
        <v>2.319999999999975</v>
      </c>
      <c r="C538" s="6">
        <f t="shared" si="32"/>
        <v>0.52224960810476617</v>
      </c>
      <c r="D538" s="6">
        <f t="shared" si="33"/>
        <v>6.6447973091576615E-2</v>
      </c>
      <c r="E538" s="6">
        <f t="shared" si="34"/>
        <v>2.8803828526981944E-2</v>
      </c>
    </row>
    <row r="539" spans="2:5">
      <c r="B539" s="17">
        <f t="shared" si="35"/>
        <v>2.3299999999999748</v>
      </c>
      <c r="C539" s="6">
        <f t="shared" si="32"/>
        <v>0.5262388257008529</v>
      </c>
      <c r="D539" s="6">
        <f t="shared" si="33"/>
        <v>6.7693033015173334E-2</v>
      </c>
      <c r="E539" s="6">
        <f t="shared" si="34"/>
        <v>2.9585768176729983E-2</v>
      </c>
    </row>
    <row r="540" spans="2:5">
      <c r="B540" s="17">
        <f t="shared" si="35"/>
        <v>2.3399999999999745</v>
      </c>
      <c r="C540" s="6">
        <f t="shared" si="32"/>
        <v>0.53022541380913668</v>
      </c>
      <c r="D540" s="6">
        <f t="shared" si="33"/>
        <v>6.8956038785931775E-2</v>
      </c>
      <c r="E540" s="6">
        <f t="shared" si="34"/>
        <v>3.03852454142008E-2</v>
      </c>
    </row>
    <row r="541" spans="2:5">
      <c r="B541" s="17">
        <f t="shared" si="35"/>
        <v>2.3499999999999743</v>
      </c>
      <c r="C541" s="6">
        <f t="shared" si="32"/>
        <v>0.53420897435210501</v>
      </c>
      <c r="D541" s="6">
        <f t="shared" si="33"/>
        <v>7.0237131390801164E-2</v>
      </c>
      <c r="E541" s="6">
        <f t="shared" si="34"/>
        <v>3.1202540637050163E-2</v>
      </c>
    </row>
    <row r="542" spans="2:5">
      <c r="B542" s="17">
        <f t="shared" si="35"/>
        <v>2.3599999999999741</v>
      </c>
      <c r="C542" s="6">
        <f t="shared" si="32"/>
        <v>0.53818911016199311</v>
      </c>
      <c r="D542" s="6">
        <f t="shared" si="33"/>
        <v>7.1536450489419937E-2</v>
      </c>
      <c r="E542" s="6">
        <f t="shared" si="34"/>
        <v>3.2037935513497005E-2</v>
      </c>
    </row>
    <row r="543" spans="2:5">
      <c r="B543" s="17">
        <f t="shared" si="35"/>
        <v>2.3699999999999739</v>
      </c>
      <c r="C543" s="6">
        <f t="shared" si="32"/>
        <v>0.54216542509957133</v>
      </c>
      <c r="D543" s="6">
        <f t="shared" si="33"/>
        <v>7.2854134356413497E-2</v>
      </c>
      <c r="E543" s="6">
        <f t="shared" si="34"/>
        <v>3.2891712892505101E-2</v>
      </c>
    </row>
    <row r="544" spans="2:5">
      <c r="B544" s="17">
        <f t="shared" si="35"/>
        <v>2.3799999999999737</v>
      </c>
      <c r="C544" s="6">
        <f t="shared" si="32"/>
        <v>0.54613752417241768</v>
      </c>
      <c r="D544" s="6">
        <f t="shared" si="33"/>
        <v>7.419031982338388E-2</v>
      </c>
      <c r="E544" s="6">
        <f t="shared" si="34"/>
        <v>3.3764156711316065E-2</v>
      </c>
    </row>
    <row r="545" spans="2:5">
      <c r="B545" s="17">
        <f t="shared" si="35"/>
        <v>2.3899999999999735</v>
      </c>
      <c r="C545" s="6">
        <f t="shared" si="32"/>
        <v>0.55010501365261721</v>
      </c>
      <c r="D545" s="6">
        <f t="shared" si="33"/>
        <v>7.5545142220613148E-2</v>
      </c>
      <c r="E545" s="6">
        <f t="shared" si="34"/>
        <v>3.4655551900339747E-2</v>
      </c>
    </row>
    <row r="546" spans="2:5">
      <c r="B546" s="17">
        <f t="shared" si="35"/>
        <v>2.3999999999999733</v>
      </c>
      <c r="C546" s="6">
        <f t="shared" si="32"/>
        <v>0.55406750119382875</v>
      </c>
      <c r="D546" s="6">
        <f t="shared" si="33"/>
        <v>7.6918735318503795E-2</v>
      </c>
      <c r="E546" s="6">
        <f t="shared" si="34"/>
        <v>3.556618428541039E-2</v>
      </c>
    </row>
    <row r="547" spans="2:5">
      <c r="B547" s="17">
        <f t="shared" si="35"/>
        <v>2.4099999999999731</v>
      </c>
      <c r="C547" s="6">
        <f t="shared" si="32"/>
        <v>0.55802459594766174</v>
      </c>
      <c r="D547" s="6">
        <f t="shared" si="33"/>
        <v>7.8311231268779702E-2</v>
      </c>
      <c r="E547" s="6">
        <f t="shared" si="34"/>
        <v>3.6496340487419496E-2</v>
      </c>
    </row>
    <row r="548" spans="2:5">
      <c r="B548" s="17">
        <f t="shared" si="35"/>
        <v>2.4199999999999728</v>
      </c>
      <c r="C548" s="6">
        <f t="shared" si="32"/>
        <v>0.56197590867930569</v>
      </c>
      <c r="D548" s="6">
        <f t="shared" si="33"/>
        <v>7.972276054547095E-2</v>
      </c>
      <c r="E548" s="6">
        <f t="shared" si="34"/>
        <v>3.744630781933856E-2</v>
      </c>
    </row>
    <row r="549" spans="2:5">
      <c r="B549" s="17">
        <f t="shared" si="35"/>
        <v>2.4299999999999726</v>
      </c>
      <c r="C549" s="6">
        <f t="shared" si="32"/>
        <v>0.56592105188235486</v>
      </c>
      <c r="D549" s="6">
        <f t="shared" si="33"/>
        <v>8.1153451885707051E-2</v>
      </c>
      <c r="E549" s="6">
        <f t="shared" si="34"/>
        <v>3.8416374180647618E-2</v>
      </c>
    </row>
    <row r="550" spans="2:5">
      <c r="B550" s="17">
        <f t="shared" si="35"/>
        <v>2.4399999999999724</v>
      </c>
      <c r="C550" s="6">
        <f t="shared" si="32"/>
        <v>0.569859639892771</v>
      </c>
      <c r="D550" s="6">
        <f t="shared" si="33"/>
        <v>8.2603432230343818E-2</v>
      </c>
      <c r="E550" s="6">
        <f t="shared" si="34"/>
        <v>3.9406827949187866E-2</v>
      </c>
    </row>
    <row r="551" spans="2:5">
      <c r="B551" s="17">
        <f t="shared" si="35"/>
        <v>2.4499999999999722</v>
      </c>
      <c r="C551" s="6">
        <f t="shared" si="32"/>
        <v>0.57379128900193122</v>
      </c>
      <c r="D551" s="6">
        <f t="shared" si="33"/>
        <v>8.4072826664448208E-2</v>
      </c>
      <c r="E551" s="6">
        <f t="shared" si="34"/>
        <v>4.041795787045882E-2</v>
      </c>
    </row>
    <row r="552" spans="2:5">
      <c r="B552" s="17">
        <f t="shared" si="35"/>
        <v>2.459999999999972</v>
      </c>
      <c r="C552" s="6">
        <f t="shared" si="32"/>
        <v>0.57771561756870127</v>
      </c>
      <c r="D552" s="6">
        <f t="shared" si="33"/>
        <v>8.5561758357667689E-2</v>
      </c>
      <c r="E552" s="6">
        <f t="shared" si="34"/>
        <v>4.1450052944383919E-2</v>
      </c>
    </row>
    <row r="553" spans="2:5">
      <c r="B553" s="17">
        <f t="shared" si="35"/>
        <v>2.4699999999999718</v>
      </c>
      <c r="C553" s="6">
        <f t="shared" si="32"/>
        <v>0.58163224613048436</v>
      </c>
      <c r="D553" s="6">
        <f t="shared" si="33"/>
        <v>8.7070348504508704E-2</v>
      </c>
      <c r="E553" s="6">
        <f t="shared" si="34"/>
        <v>4.250340230957031E-2</v>
      </c>
    </row>
    <row r="554" spans="2:5">
      <c r="B554" s="17">
        <f t="shared" si="35"/>
        <v>2.4799999999999716</v>
      </c>
      <c r="C554" s="6">
        <f t="shared" si="32"/>
        <v>0.58554079751318855</v>
      </c>
      <c r="D554" s="6">
        <f t="shared" si="33"/>
        <v>8.8598716264552721E-2</v>
      </c>
      <c r="E554" s="6">
        <f t="shared" si="34"/>
        <v>4.3578295125091371E-2</v>
      </c>
    </row>
    <row r="555" spans="2:5">
      <c r="B555" s="17">
        <f t="shared" si="35"/>
        <v>2.4899999999999713</v>
      </c>
      <c r="C555" s="6">
        <f t="shared" si="32"/>
        <v>0.58944089694006008</v>
      </c>
      <c r="D555" s="6">
        <f t="shared" si="33"/>
        <v>9.0146978702634606E-2</v>
      </c>
      <c r="E555" s="6">
        <f t="shared" si="34"/>
        <v>4.4675020449823591E-2</v>
      </c>
    </row>
    <row r="556" spans="2:5">
      <c r="B556" s="17">
        <f t="shared" si="35"/>
        <v>2.4999999999999711</v>
      </c>
      <c r="C556" s="6">
        <f t="shared" si="32"/>
        <v>0.59333217213933209</v>
      </c>
      <c r="D556" s="6">
        <f t="shared" si="33"/>
        <v>9.1715250729011835E-2</v>
      </c>
      <c r="E556" s="6">
        <f t="shared" si="34"/>
        <v>4.5793867119371549E-2</v>
      </c>
    </row>
    <row r="557" spans="2:5">
      <c r="B557" s="17">
        <f t="shared" si="35"/>
        <v>2.5099999999999709</v>
      </c>
      <c r="C557" s="6">
        <f t="shared" si="32"/>
        <v>0.59721425345063572</v>
      </c>
      <c r="D557" s="6">
        <f t="shared" si="33"/>
        <v>9.3303645039551339E-2</v>
      </c>
      <c r="E557" s="6">
        <f t="shared" si="34"/>
        <v>4.6935123620617976E-2</v>
      </c>
    </row>
    <row r="558" spans="2:5">
      <c r="B558" s="17">
        <f t="shared" si="35"/>
        <v>2.5199999999999707</v>
      </c>
      <c r="C558" s="6">
        <f t="shared" si="32"/>
        <v>0.60108677393012289</v>
      </c>
      <c r="D558" s="6">
        <f t="shared" si="33"/>
        <v>9.4912272055962477E-2</v>
      </c>
      <c r="E558" s="6">
        <f t="shared" si="34"/>
        <v>4.809907796393794E-2</v>
      </c>
    </row>
    <row r="559" spans="2:5">
      <c r="B559" s="17">
        <f t="shared" si="35"/>
        <v>2.5299999999999705</v>
      </c>
      <c r="C559" s="6">
        <f t="shared" si="32"/>
        <v>0.60494936945425259</v>
      </c>
      <c r="D559" s="6">
        <f t="shared" si="33"/>
        <v>9.6541239866103856E-2</v>
      </c>
      <c r="E559" s="6">
        <f t="shared" si="34"/>
        <v>4.9286017553120079E-2</v>
      </c>
    </row>
    <row r="560" spans="2:5">
      <c r="B560" s="17">
        <f t="shared" si="35"/>
        <v>2.5399999999999703</v>
      </c>
      <c r="C560" s="6">
        <f t="shared" si="32"/>
        <v>0.60880167882218972</v>
      </c>
      <c r="D560" s="6">
        <f t="shared" si="33"/>
        <v>9.8190654164392335E-2</v>
      </c>
      <c r="E560" s="6">
        <f t="shared" si="34"/>
        <v>5.0496229053038952E-2</v>
      </c>
    </row>
    <row r="561" spans="2:5">
      <c r="B561" s="17">
        <f t="shared" si="35"/>
        <v>2.5499999999999701</v>
      </c>
      <c r="C561" s="6">
        <f t="shared" si="32"/>
        <v>0.61264334385677022</v>
      </c>
      <c r="D561" s="6">
        <f t="shared" si="33"/>
        <v>9.9860618192344111E-2</v>
      </c>
      <c r="E561" s="6">
        <f t="shared" si="34"/>
        <v>5.172999825512721E-2</v>
      </c>
    </row>
    <row r="562" spans="2:5">
      <c r="B562" s="17">
        <f t="shared" si="35"/>
        <v>2.5599999999999699</v>
      </c>
      <c r="C562" s="6">
        <f t="shared" si="32"/>
        <v>0.61647400950398601</v>
      </c>
      <c r="D562" s="6">
        <f t="shared" si="33"/>
        <v>0.1015512326792757</v>
      </c>
      <c r="E562" s="6">
        <f t="shared" si="34"/>
        <v>5.29876099406974E-2</v>
      </c>
    </row>
    <row r="563" spans="2:5">
      <c r="B563" s="17">
        <f t="shared" si="35"/>
        <v>2.5699999999999696</v>
      </c>
      <c r="C563" s="6">
        <f t="shared" si="32"/>
        <v>0.62029332393094216</v>
      </c>
      <c r="D563" s="6">
        <f t="shared" si="33"/>
        <v>0.10326259578319526</v>
      </c>
      <c r="E563" s="6">
        <f t="shared" si="34"/>
        <v>5.4269347742166969E-2</v>
      </c>
    </row>
    <row r="564" spans="2:5">
      <c r="B564" s="17">
        <f t="shared" si="35"/>
        <v>2.5799999999999694</v>
      </c>
      <c r="C564" s="6">
        <f t="shared" si="32"/>
        <v>0.62410093862224225</v>
      </c>
      <c r="D564" s="6">
        <f t="shared" si="33"/>
        <v>0.10499480303191311</v>
      </c>
      <c r="E564" s="6">
        <f t="shared" si="34"/>
        <v>5.5575494002243014E-2</v>
      </c>
    </row>
    <row r="565" spans="2:5">
      <c r="B565" s="17">
        <f t="shared" si="35"/>
        <v>2.5899999999999692</v>
      </c>
      <c r="C565" s="6">
        <f t="shared" si="32"/>
        <v>0.62789650847475964</v>
      </c>
      <c r="D565" s="6">
        <f t="shared" si="33"/>
        <v>0.10674794726440215</v>
      </c>
      <c r="E565" s="6">
        <f t="shared" si="34"/>
        <v>5.6906329631124859E-2</v>
      </c>
    </row>
    <row r="566" spans="2:5">
      <c r="B566" s="17">
        <f t="shared" si="35"/>
        <v>2.599999999999969</v>
      </c>
      <c r="C566" s="6">
        <f t="shared" si="32"/>
        <v>0.63167969189074979</v>
      </c>
      <c r="D566" s="6">
        <f t="shared" si="33"/>
        <v>0.10852211857243776</v>
      </c>
      <c r="E566" s="6">
        <f t="shared" si="34"/>
        <v>5.8262133961786935E-2</v>
      </c>
    </row>
    <row r="567" spans="2:5">
      <c r="B567" s="17">
        <f t="shared" si="35"/>
        <v>2.6099999999999688</v>
      </c>
      <c r="C567" s="6">
        <f t="shared" si="32"/>
        <v>0.63545015086926337</v>
      </c>
      <c r="D567" s="6">
        <f t="shared" si="33"/>
        <v>0.11031740424254748</v>
      </c>
      <c r="E567" s="6">
        <f t="shared" si="34"/>
        <v>5.9643184603406063E-2</v>
      </c>
    </row>
    <row r="568" spans="2:5">
      <c r="B568" s="17">
        <f t="shared" si="35"/>
        <v>2.6199999999999686</v>
      </c>
      <c r="C568" s="6">
        <f t="shared" si="32"/>
        <v>0.63920755109581973</v>
      </c>
      <c r="D568" s="6">
        <f t="shared" si="33"/>
        <v>0.11213388869830176</v>
      </c>
      <c r="E568" s="6">
        <f t="shared" si="34"/>
        <v>6.1049757293000564E-2</v>
      </c>
    </row>
    <row r="569" spans="2:5">
      <c r="B569" s="17">
        <f t="shared" si="35"/>
        <v>2.6299999999999684</v>
      </c>
      <c r="C569" s="6">
        <f t="shared" si="32"/>
        <v>0.6429515620303019</v>
      </c>
      <c r="D569" s="6">
        <f t="shared" si="33"/>
        <v>0.1139716534429754</v>
      </c>
      <c r="E569" s="6">
        <f t="shared" si="34"/>
        <v>6.2482125745350926E-2</v>
      </c>
    </row>
    <row r="570" spans="2:5">
      <c r="B570" s="17">
        <f t="shared" si="35"/>
        <v>2.6399999999999681</v>
      </c>
      <c r="C570" s="6">
        <f t="shared" si="32"/>
        <v>0.64668185699303393</v>
      </c>
      <c r="D570" s="6">
        <f t="shared" si="33"/>
        <v>0.11583077700261173</v>
      </c>
      <c r="E570" s="6">
        <f t="shared" si="34"/>
        <v>6.3940561501275375E-2</v>
      </c>
    </row>
    <row r="571" spans="2:5">
      <c r="B571" s="17">
        <f t="shared" si="35"/>
        <v>2.6499999999999679</v>
      </c>
      <c r="C571" s="6">
        <f t="shared" si="32"/>
        <v>0.65039811324900498</v>
      </c>
      <c r="D571" s="6">
        <f t="shared" si="33"/>
        <v>0.11771133486951943</v>
      </c>
      <c r="E571" s="6">
        <f t="shared" si="34"/>
        <v>6.5425333774335195E-2</v>
      </c>
    </row>
    <row r="572" spans="2:5">
      <c r="B572" s="17">
        <f t="shared" si="35"/>
        <v>2.6599999999999677</v>
      </c>
      <c r="C572" s="6">
        <f t="shared" si="32"/>
        <v>0.65410001209020474</v>
      </c>
      <c r="D572" s="6">
        <f t="shared" si="33"/>
        <v>0.11961339944623431</v>
      </c>
      <c r="E572" s="6">
        <f t="shared" si="34"/>
        <v>6.6936709296048363E-2</v>
      </c>
    </row>
    <row r="573" spans="2:5">
      <c r="B573" s="17">
        <f t="shared" si="35"/>
        <v>2.6699999999999675</v>
      </c>
      <c r="C573" s="6">
        <f t="shared" si="32"/>
        <v>0.65778723891603497</v>
      </c>
      <c r="D573" s="6">
        <f t="shared" si="33"/>
        <v>0.12153703998997603</v>
      </c>
      <c r="E573" s="6">
        <f t="shared" si="34"/>
        <v>6.8474952159692126E-2</v>
      </c>
    </row>
    <row r="574" spans="2:5">
      <c r="B574" s="17">
        <f t="shared" si="35"/>
        <v>2.6799999999999673</v>
      </c>
      <c r="C574" s="6">
        <f t="shared" si="32"/>
        <v>0.66145948331176507</v>
      </c>
      <c r="D574" s="6">
        <f t="shared" si="33"/>
        <v>0.12348232255763252</v>
      </c>
      <c r="E574" s="6">
        <f t="shared" si="34"/>
        <v>7.0040323662778431E-2</v>
      </c>
    </row>
    <row r="575" spans="2:5">
      <c r="B575" s="17">
        <f t="shared" si="35"/>
        <v>2.6899999999999671</v>
      </c>
      <c r="C575" s="6">
        <f t="shared" si="32"/>
        <v>0.66511643912500007</v>
      </c>
      <c r="D575" s="6">
        <f t="shared" si="33"/>
        <v>0.12544930995130205</v>
      </c>
      <c r="E575" s="6">
        <f t="shared" si="34"/>
        <v>7.1633082148287522E-2</v>
      </c>
    </row>
    <row r="576" spans="2:5">
      <c r="B576" s="17">
        <f t="shared" si="35"/>
        <v>2.6999999999999669</v>
      </c>
      <c r="C576" s="6">
        <f t="shared" si="32"/>
        <v>0.66875780454012967</v>
      </c>
      <c r="D576" s="6">
        <f t="shared" si="33"/>
        <v>0.12743806166442559</v>
      </c>
      <c r="E576" s="6">
        <f t="shared" si="34"/>
        <v>7.3253482844749335E-2</v>
      </c>
    </row>
    <row r="577" spans="2:5">
      <c r="B577" s="17">
        <f t="shared" si="35"/>
        <v>2.7099999999999667</v>
      </c>
      <c r="C577" s="6">
        <f t="shared" si="32"/>
        <v>0.67238328215073129</v>
      </c>
      <c r="D577" s="6">
        <f t="shared" si="33"/>
        <v>0.1294486338285406</v>
      </c>
      <c r="E577" s="6">
        <f t="shared" si="34"/>
        <v>7.4901777705263128E-2</v>
      </c>
    </row>
    <row r="578" spans="2:5">
      <c r="B578" s="17">
        <f t="shared" si="35"/>
        <v>2.7199999999999664</v>
      </c>
      <c r="C578" s="6">
        <f t="shared" si="32"/>
        <v>0.67599257902989696</v>
      </c>
      <c r="D578" s="6">
        <f t="shared" si="33"/>
        <v>0.13148107916068699</v>
      </c>
      <c r="E578" s="6">
        <f t="shared" si="34"/>
        <v>7.6578215245549391E-2</v>
      </c>
    </row>
    <row r="579" spans="2:5">
      <c r="B579" s="17">
        <f t="shared" si="35"/>
        <v>2.7299999999999662</v>
      </c>
      <c r="C579" s="6">
        <f t="shared" si="32"/>
        <v>0.67958540679846047</v>
      </c>
      <c r="D579" s="6">
        <f t="shared" si="33"/>
        <v>0.13353544691149777</v>
      </c>
      <c r="E579" s="6">
        <f t="shared" si="34"/>
        <v>7.8283040381129931E-2</v>
      </c>
    </row>
    <row r="580" spans="2:5">
      <c r="B580" s="17">
        <f t="shared" si="35"/>
        <v>2.739999999999966</v>
      </c>
      <c r="C580" s="6">
        <f t="shared" si="32"/>
        <v>0.68316148169109792</v>
      </c>
      <c r="D580" s="6">
        <f t="shared" si="33"/>
        <v>0.13561178281400563</v>
      </c>
      <c r="E580" s="6">
        <f t="shared" si="34"/>
        <v>8.0016494263734972E-2</v>
      </c>
    </row>
    <row r="581" spans="2:5">
      <c r="B581" s="17">
        <f t="shared" si="35"/>
        <v>2.7499999999999658</v>
      </c>
      <c r="C581" s="6">
        <f t="shared" si="32"/>
        <v>0.68672052462027877</v>
      </c>
      <c r="D581" s="6">
        <f t="shared" si="33"/>
        <v>0.13771012903319632</v>
      </c>
      <c r="E581" s="6">
        <f t="shared" si="34"/>
        <v>8.1778814117037621E-2</v>
      </c>
    </row>
    <row r="582" spans="2:5">
      <c r="B582" s="17">
        <f t="shared" si="35"/>
        <v>2.7599999999999656</v>
      </c>
      <c r="C582" s="6">
        <f t="shared" si="32"/>
        <v>0.69026226123804557</v>
      </c>
      <c r="D582" s="6">
        <f t="shared" si="33"/>
        <v>0.13983052411634028</v>
      </c>
      <c r="E582" s="6">
        <f t="shared" si="34"/>
        <v>8.3570233071819183E-2</v>
      </c>
    </row>
    <row r="583" spans="2:5">
      <c r="B583" s="17">
        <f t="shared" si="35"/>
        <v>2.7699999999999654</v>
      </c>
      <c r="C583" s="6">
        <f t="shared" ref="C583:C646" si="36">_xlfn.NORM.DIST(B583,$H$10,$I$10,TRUE)</f>
        <v>0.69378642199560181</v>
      </c>
      <c r="D583" s="6">
        <f t="shared" ref="D583:D646" si="37">_xlfn.NORM.DIST(B583,$H$11,$I$11,TRUE)</f>
        <v>0.14197300294413459</v>
      </c>
      <c r="E583" s="6">
        <f t="shared" ref="E583:E646" si="38">_xlfn.NORM.DIST(B583,$H$12,$I$12,TRUE)</f>
        <v>8.5390980000670608E-2</v>
      </c>
    </row>
    <row r="584" spans="2:5">
      <c r="B584" s="17">
        <f t="shared" ref="B584:B647" si="39">B583+$B$1</f>
        <v>2.7799999999999652</v>
      </c>
      <c r="C584" s="6">
        <f t="shared" si="36"/>
        <v>0.69729274220068727</v>
      </c>
      <c r="D584" s="6">
        <f t="shared" si="37"/>
        <v>0.14413759668268489</v>
      </c>
      <c r="E584" s="6">
        <f t="shared" si="38"/>
        <v>8.7241279352337053E-2</v>
      </c>
    </row>
    <row r="585" spans="2:5">
      <c r="B585" s="17">
        <f t="shared" si="39"/>
        <v>2.789999999999965</v>
      </c>
      <c r="C585" s="6">
        <f t="shared" si="36"/>
        <v>0.70078096207272567</v>
      </c>
      <c r="D585" s="6">
        <f t="shared" si="37"/>
        <v>0.14632433273635959</v>
      </c>
      <c r="E585" s="6">
        <f t="shared" si="38"/>
        <v>8.9121350985815639E-2</v>
      </c>
    </row>
    <row r="586" spans="2:5">
      <c r="B586" s="17">
        <f t="shared" si="39"/>
        <v>2.7999999999999647</v>
      </c>
      <c r="C586" s="6">
        <f t="shared" si="36"/>
        <v>0.7042508267957247</v>
      </c>
      <c r="D586" s="6">
        <f t="shared" si="37"/>
        <v>0.14853323470154592</v>
      </c>
      <c r="E586" s="6">
        <f t="shared" si="38"/>
        <v>9.103141000431772E-2</v>
      </c>
    </row>
    <row r="587" spans="2:5">
      <c r="B587" s="17">
        <f t="shared" si="39"/>
        <v>2.8099999999999645</v>
      </c>
      <c r="C587" s="6">
        <f t="shared" si="36"/>
        <v>0.70770208656891642</v>
      </c>
      <c r="D587" s="6">
        <f t="shared" si="37"/>
        <v>0.15076432232134032</v>
      </c>
      <c r="E587" s="6">
        <f t="shared" si="38"/>
        <v>9.297166658920876E-2</v>
      </c>
    </row>
    <row r="588" spans="2:5">
      <c r="B588" s="17">
        <f t="shared" si="39"/>
        <v>2.8199999999999643</v>
      </c>
      <c r="C588" s="6">
        <f t="shared" si="36"/>
        <v>0.71113449665512318</v>
      </c>
      <c r="D588" s="6">
        <f t="shared" si="37"/>
        <v>0.15301761144120074</v>
      </c>
      <c r="E588" s="6">
        <f t="shared" si="38"/>
        <v>9.4942325834041871E-2</v>
      </c>
    </row>
    <row r="589" spans="2:5">
      <c r="B589" s="17">
        <f t="shared" si="39"/>
        <v>2.8299999999999641</v>
      </c>
      <c r="C589" s="6">
        <f t="shared" si="36"/>
        <v>0.71454781742683737</v>
      </c>
      <c r="D589" s="6">
        <f t="shared" si="37"/>
        <v>0.15529311396559406</v>
      </c>
      <c r="E589" s="6">
        <f t="shared" si="38"/>
        <v>9.6943587578801102E-2</v>
      </c>
    </row>
    <row r="590" spans="2:5">
      <c r="B590" s="17">
        <f t="shared" si="39"/>
        <v>2.8399999999999639</v>
      </c>
      <c r="C590" s="6">
        <f t="shared" si="36"/>
        <v>0.71794181441000271</v>
      </c>
      <c r="D590" s="6">
        <f t="shared" si="37"/>
        <v>0.15759083781566643</v>
      </c>
      <c r="E590" s="6">
        <f t="shared" si="38"/>
        <v>9.8975646244473761E-2</v>
      </c>
    </row>
    <row r="591" spans="2:5">
      <c r="B591" s="17">
        <f t="shared" si="39"/>
        <v>2.8499999999999637</v>
      </c>
      <c r="C591" s="6">
        <f t="shared" si="36"/>
        <v>0.72131625832549107</v>
      </c>
      <c r="D591" s="6">
        <f t="shared" si="37"/>
        <v>0.15991078688796712</v>
      </c>
      <c r="E591" s="6">
        <f t="shared" si="38"/>
        <v>0.10103869066807228</v>
      </c>
    </row>
    <row r="592" spans="2:5">
      <c r="B592" s="17">
        <f t="shared" si="39"/>
        <v>2.8599999999999635</v>
      </c>
      <c r="C592" s="6">
        <f t="shared" si="36"/>
        <v>0.72467092512826348</v>
      </c>
      <c r="D592" s="6">
        <f t="shared" si="37"/>
        <v>0.16225296101425526</v>
      </c>
      <c r="E592" s="6">
        <f t="shared" si="38"/>
        <v>0.10313290393822692</v>
      </c>
    </row>
    <row r="593" spans="2:5">
      <c r="B593" s="17">
        <f t="shared" si="39"/>
        <v>2.8699999999999632</v>
      </c>
      <c r="C593" s="6">
        <f t="shared" si="36"/>
        <v>0.72800559604421189</v>
      </c>
      <c r="D593" s="6">
        <f t="shared" si="37"/>
        <v>0.16461735592241838</v>
      </c>
      <c r="E593" s="6">
        <f t="shared" si="38"/>
        <v>0.10525846323147243</v>
      </c>
    </row>
    <row r="594" spans="2:5">
      <c r="B594" s="17">
        <f t="shared" si="39"/>
        <v>2.879999999999963</v>
      </c>
      <c r="C594" s="6">
        <f t="shared" si="36"/>
        <v>0.73132005760467389</v>
      </c>
      <c r="D594" s="6">
        <f t="shared" si="37"/>
        <v>0.16700396319853097</v>
      </c>
      <c r="E594" s="6">
        <f t="shared" si="38"/>
        <v>0.10741553964935371</v>
      </c>
    </row>
    <row r="595" spans="2:5">
      <c r="B595" s="17">
        <f t="shared" si="39"/>
        <v>2.8899999999999628</v>
      </c>
      <c r="C595" s="6">
        <f t="shared" si="36"/>
        <v>0.73461410167862029</v>
      </c>
      <c r="D595" s="6">
        <f t="shared" si="37"/>
        <v>0.16941277025008264</v>
      </c>
      <c r="E595" s="6">
        <f t="shared" si="38"/>
        <v>0.1096042980564759</v>
      </c>
    </row>
    <row r="596" spans="2:5">
      <c r="B596" s="17">
        <f t="shared" si="39"/>
        <v>2.8999999999999626</v>
      </c>
      <c r="C596" s="6">
        <f t="shared" si="36"/>
        <v>0.7378875255025098</v>
      </c>
      <c r="D596" s="6">
        <f t="shared" si="37"/>
        <v>0.17184376027040305</v>
      </c>
      <c r="E596" s="6">
        <f t="shared" si="38"/>
        <v>0.1118248969196253</v>
      </c>
    </row>
    <row r="597" spans="2:5">
      <c r="B597" s="17">
        <f t="shared" si="39"/>
        <v>2.9099999999999624</v>
      </c>
      <c r="C597" s="6">
        <f t="shared" si="36"/>
        <v>0.74114013170781279</v>
      </c>
      <c r="D597" s="6">
        <f t="shared" si="37"/>
        <v>0.17429691220431059</v>
      </c>
      <c r="E597" s="6">
        <f t="shared" si="38"/>
        <v>0.11407748814808957</v>
      </c>
    </row>
    <row r="598" spans="2:5">
      <c r="B598" s="17">
        <f t="shared" si="39"/>
        <v>2.9199999999999622</v>
      </c>
      <c r="C598" s="6">
        <f t="shared" si="36"/>
        <v>0.74437172834620413</v>
      </c>
      <c r="D598" s="6">
        <f t="shared" si="37"/>
        <v>0.1767722007150142</v>
      </c>
      <c r="E598" s="6">
        <f t="shared" si="38"/>
        <v>0.11636221693530535</v>
      </c>
    </row>
    <row r="599" spans="2:5">
      <c r="B599" s="17">
        <f t="shared" si="39"/>
        <v>2.929999999999962</v>
      </c>
      <c r="C599" s="6">
        <f t="shared" si="36"/>
        <v>0.74758212891242615</v>
      </c>
      <c r="D599" s="6">
        <f t="shared" si="37"/>
        <v>0.17926959615229235</v>
      </c>
      <c r="E599" s="6">
        <f t="shared" si="38"/>
        <v>0.11867922160196258</v>
      </c>
    </row>
    <row r="600" spans="2:5">
      <c r="B600" s="17">
        <f t="shared" si="39"/>
        <v>2.9399999999999618</v>
      </c>
      <c r="C600" s="6">
        <f t="shared" si="36"/>
        <v>0.75077115236482694</v>
      </c>
      <c r="D600" s="6">
        <f t="shared" si="37"/>
        <v>0.18178906452197707</v>
      </c>
      <c r="E600" s="6">
        <f t="shared" si="38"/>
        <v>0.12102863344069638</v>
      </c>
    </row>
    <row r="601" spans="2:5">
      <c r="B601" s="17">
        <f t="shared" si="39"/>
        <v>2.9499999999999615</v>
      </c>
      <c r="C601" s="6">
        <f t="shared" si="36"/>
        <v>0.75393862314357762</v>
      </c>
      <c r="D601" s="6">
        <f t="shared" si="37"/>
        <v>0.1843305674567689</v>
      </c>
      <c r="E601" s="6">
        <f t="shared" si="38"/>
        <v>0.12341057656249585</v>
      </c>
    </row>
    <row r="602" spans="2:5">
      <c r="B602" s="17">
        <f t="shared" si="39"/>
        <v>2.9599999999999613</v>
      </c>
      <c r="C602" s="6">
        <f t="shared" si="36"/>
        <v>0.75708437118657501</v>
      </c>
      <c r="D602" s="6">
        <f t="shared" si="37"/>
        <v>0.18689406218840718</v>
      </c>
      <c r="E602" s="6">
        <f t="shared" si="38"/>
        <v>0.125825167744962</v>
      </c>
    </row>
    <row r="603" spans="2:5">
      <c r="B603" s="17">
        <f t="shared" si="39"/>
        <v>2.9699999999999611</v>
      </c>
      <c r="C603" s="6">
        <f t="shared" si="36"/>
        <v>0.76020823194303788</v>
      </c>
      <c r="D603" s="6">
        <f t="shared" si="37"/>
        <v>0.18947950152122103</v>
      </c>
      <c r="E603" s="6">
        <f t="shared" si="38"/>
        <v>0.12827251628254518</v>
      </c>
    </row>
    <row r="604" spans="2:5">
      <c r="B604" s="17">
        <f t="shared" si="39"/>
        <v>2.9799999999999609</v>
      </c>
      <c r="C604" s="6">
        <f t="shared" si="36"/>
        <v>0.76331004638480482</v>
      </c>
      <c r="D604" s="6">
        <f t="shared" si="37"/>
        <v>0.19208683380708513</v>
      </c>
      <c r="E604" s="6">
        <f t="shared" si="38"/>
        <v>0.13075272383889402</v>
      </c>
    </row>
    <row r="605" spans="2:5">
      <c r="B605" s="17">
        <f t="shared" si="39"/>
        <v>2.9899999999999607</v>
      </c>
      <c r="C605" s="6">
        <f t="shared" si="36"/>
        <v>0.76638966101534511</v>
      </c>
      <c r="D605" s="6">
        <f t="shared" si="37"/>
        <v>0.19471600292180369</v>
      </c>
      <c r="E605" s="6">
        <f t="shared" si="38"/>
        <v>0.13326588430144698</v>
      </c>
    </row>
    <row r="606" spans="2:5">
      <c r="B606" s="17">
        <f t="shared" si="39"/>
        <v>2.9999999999999605</v>
      </c>
      <c r="C606" s="6">
        <f t="shared" si="36"/>
        <v>0.76944692787649205</v>
      </c>
      <c r="D606" s="6">
        <f t="shared" si="37"/>
        <v>0.19736694824294621</v>
      </c>
      <c r="E606" s="6">
        <f t="shared" si="38"/>
        <v>0.13581208363839786</v>
      </c>
    </row>
    <row r="607" spans="2:5">
      <c r="B607" s="17">
        <f t="shared" si="39"/>
        <v>3.0099999999999603</v>
      </c>
      <c r="C607" s="6">
        <f t="shared" si="36"/>
        <v>0.77248170455291432</v>
      </c>
      <c r="D607" s="6">
        <f t="shared" si="37"/>
        <v>0.20003960462915654</v>
      </c>
      <c r="E607" s="6">
        <f t="shared" si="38"/>
        <v>0.13839139975816739</v>
      </c>
    </row>
    <row r="608" spans="2:5">
      <c r="B608" s="17">
        <f t="shared" si="39"/>
        <v>3.01999999999996</v>
      </c>
      <c r="C608" s="6">
        <f t="shared" si="36"/>
        <v>0.77549385417433747</v>
      </c>
      <c r="D608" s="6">
        <f t="shared" si="37"/>
        <v>0.20273390240095859</v>
      </c>
      <c r="E608" s="6">
        <f t="shared" si="38"/>
        <v>0.14100390237150986</v>
      </c>
    </row>
    <row r="609" spans="2:5">
      <c r="B609" s="17">
        <f t="shared" si="39"/>
        <v>3.0299999999999598</v>
      </c>
      <c r="C609" s="6">
        <f t="shared" si="36"/>
        <v>0.77848324541553104</v>
      </c>
      <c r="D609" s="6">
        <f t="shared" si="37"/>
        <v>0.20544976732307757</v>
      </c>
      <c r="E609" s="6">
        <f t="shared" si="38"/>
        <v>0.14364965285638745</v>
      </c>
    </row>
    <row r="610" spans="2:5">
      <c r="B610" s="17">
        <f t="shared" si="39"/>
        <v>3.0399999999999596</v>
      </c>
      <c r="C610" s="6">
        <f t="shared" si="36"/>
        <v>0.78144975249407889</v>
      </c>
      <c r="D610" s="6">
        <f t="shared" si="37"/>
        <v>0.2081871205883</v>
      </c>
      <c r="E610" s="6">
        <f t="shared" si="38"/>
        <v>0.14632870412573995</v>
      </c>
    </row>
    <row r="611" spans="2:5">
      <c r="B611" s="17">
        <f t="shared" si="39"/>
        <v>3.0499999999999594</v>
      </c>
      <c r="C611" s="6">
        <f t="shared" si="36"/>
        <v>0.78439325516594927</v>
      </c>
      <c r="D611" s="6">
        <f t="shared" si="37"/>
        <v>0.21094587880289006</v>
      </c>
      <c r="E611" s="6">
        <f t="shared" si="38"/>
        <v>0.14904110049827993</v>
      </c>
    </row>
    <row r="612" spans="2:5">
      <c r="B612" s="17">
        <f t="shared" si="39"/>
        <v>3.0599999999999592</v>
      </c>
      <c r="C612" s="6">
        <f t="shared" si="36"/>
        <v>0.78731363871888504</v>
      </c>
      <c r="D612" s="6">
        <f t="shared" si="37"/>
        <v>0.21372595397358235</v>
      </c>
      <c r="E612" s="6">
        <f t="shared" si="38"/>
        <v>0.15178687757244139</v>
      </c>
    </row>
    <row r="613" spans="2:5">
      <c r="B613" s="17">
        <f t="shared" si="39"/>
        <v>3.069999999999959</v>
      </c>
      <c r="C613" s="6">
        <f t="shared" si="36"/>
        <v>0.7902107939636317</v>
      </c>
      <c r="D613" s="6">
        <f t="shared" si="37"/>
        <v>0.2165272534961695</v>
      </c>
      <c r="E613" s="6">
        <f t="shared" si="38"/>
        <v>0.15456606210360915</v>
      </c>
    </row>
    <row r="614" spans="2:5">
      <c r="B614" s="17">
        <f t="shared" si="39"/>
        <v>3.0799999999999588</v>
      </c>
      <c r="C614" s="6">
        <f t="shared" si="36"/>
        <v>0.79308461722302803</v>
      </c>
      <c r="D614" s="6">
        <f t="shared" si="37"/>
        <v>0.21934968014570219</v>
      </c>
      <c r="E614" s="6">
        <f t="shared" si="38"/>
        <v>0.15737867188475349</v>
      </c>
    </row>
    <row r="615" spans="2:5">
      <c r="B615" s="17">
        <f t="shared" si="39"/>
        <v>3.0899999999999586</v>
      </c>
      <c r="C615" s="6">
        <f t="shared" si="36"/>
        <v>0.79593501031897795</v>
      </c>
      <c r="D615" s="6">
        <f t="shared" si="37"/>
        <v>0.22219313206831837</v>
      </c>
      <c r="E615" s="6">
        <f t="shared" si="38"/>
        <v>0.16022471563059706</v>
      </c>
    </row>
    <row r="616" spans="2:5">
      <c r="B616" s="17">
        <f t="shared" si="39"/>
        <v>3.0999999999999583</v>
      </c>
      <c r="C616" s="6">
        <f t="shared" si="36"/>
        <v>0.79876188055732988</v>
      </c>
      <c r="D616" s="6">
        <f t="shared" si="37"/>
        <v>0.22505750277471762</v>
      </c>
      <c r="E616" s="6">
        <f t="shared" si="38"/>
        <v>0.16310419286543534</v>
      </c>
    </row>
    <row r="617" spans="2:5">
      <c r="B617" s="17">
        <f t="shared" si="39"/>
        <v>3.1099999999999581</v>
      </c>
      <c r="C617" s="6">
        <f t="shared" si="36"/>
        <v>0.80156514071068652</v>
      </c>
      <c r="D617" s="6">
        <f t="shared" si="37"/>
        <v>0.22794268113529692</v>
      </c>
      <c r="E617" s="6">
        <f t="shared" si="38"/>
        <v>0.16601709381473315</v>
      </c>
    </row>
    <row r="618" spans="2:5">
      <c r="B618" s="17">
        <f t="shared" si="39"/>
        <v>3.1199999999999579</v>
      </c>
      <c r="C618" s="6">
        <f t="shared" si="36"/>
        <v>0.80434470899917143</v>
      </c>
      <c r="D618" s="6">
        <f t="shared" si="37"/>
        <v>0.23084855137696036</v>
      </c>
      <c r="E618" s="6">
        <f t="shared" si="38"/>
        <v>0.16896339930061666</v>
      </c>
    </row>
    <row r="619" spans="2:5">
      <c r="B619" s="17">
        <f t="shared" si="39"/>
        <v>3.1299999999999577</v>
      </c>
      <c r="C619" s="6">
        <f t="shared" si="36"/>
        <v>0.80710050906917852</v>
      </c>
      <c r="D619" s="6">
        <f t="shared" si="37"/>
        <v>0.23377499308161984</v>
      </c>
      <c r="E619" s="6">
        <f t="shared" si="38"/>
        <v>0.17194308064137984</v>
      </c>
    </row>
    <row r="620" spans="2:5">
      <c r="B620" s="17">
        <f t="shared" si="39"/>
        <v>3.1399999999999575</v>
      </c>
      <c r="C620" s="6">
        <f t="shared" si="36"/>
        <v>0.80983246997013258</v>
      </c>
      <c r="D620" s="6">
        <f t="shared" si="37"/>
        <v>0.23672188118639581</v>
      </c>
      <c r="E620" s="6">
        <f t="shared" si="38"/>
        <v>0.17495609955512068</v>
      </c>
    </row>
    <row r="621" spans="2:5">
      <c r="B621" s="17">
        <f t="shared" si="39"/>
        <v>3.1499999999999573</v>
      </c>
      <c r="C621" s="6">
        <f t="shared" si="36"/>
        <v>0.81254052612928807</v>
      </c>
      <c r="D621" s="6">
        <f t="shared" si="37"/>
        <v>0.23968908598553243</v>
      </c>
      <c r="E621" s="6">
        <f t="shared" si="38"/>
        <v>0.17800240806762127</v>
      </c>
    </row>
    <row r="622" spans="2:5">
      <c r="B622" s="17">
        <f t="shared" si="39"/>
        <v>3.1599999999999571</v>
      </c>
      <c r="C622" s="6">
        <f t="shared" si="36"/>
        <v>0.81522461732459761</v>
      </c>
      <c r="D622" s="6">
        <f t="shared" si="37"/>
        <v>0.24267647313403862</v>
      </c>
      <c r="E622" s="6">
        <f t="shared" si="38"/>
        <v>0.18108194842458417</v>
      </c>
    </row>
    <row r="623" spans="2:5">
      <c r="B623" s="17">
        <f t="shared" si="39"/>
        <v>3.1699999999999569</v>
      </c>
      <c r="C623" s="6">
        <f t="shared" si="36"/>
        <v>0.81788468865567865</v>
      </c>
      <c r="D623" s="6">
        <f t="shared" si="37"/>
        <v>0.24568390365306336</v>
      </c>
      <c r="E623" s="6">
        <f t="shared" si="38"/>
        <v>0.18419465300833357</v>
      </c>
    </row>
    <row r="624" spans="2:5">
      <c r="B624" s="17">
        <f t="shared" si="39"/>
        <v>3.1799999999999566</v>
      </c>
      <c r="C624" s="6">
        <f t="shared" si="36"/>
        <v>0.8205206905129111</v>
      </c>
      <c r="D624" s="6">
        <f t="shared" si="37"/>
        <v>0.24871123393701644</v>
      </c>
      <c r="E624" s="6">
        <f t="shared" si="38"/>
        <v>0.18734044425908883</v>
      </c>
    </row>
    <row r="625" spans="2:5">
      <c r="B625" s="17">
        <f t="shared" si="39"/>
        <v>3.1899999999999564</v>
      </c>
      <c r="C625" s="6">
        <f t="shared" si="36"/>
        <v>0.82313257854469635</v>
      </c>
      <c r="D625" s="6">
        <f t="shared" si="37"/>
        <v>0.25175831576244195</v>
      </c>
      <c r="E625" s="6">
        <f t="shared" si="38"/>
        <v>0.19051923460091447</v>
      </c>
    </row>
    <row r="626" spans="2:5">
      <c r="B626" s="17">
        <f t="shared" si="39"/>
        <v>3.1999999999999562</v>
      </c>
      <c r="C626" s="6">
        <f t="shared" si="36"/>
        <v>0.82572031362291232</v>
      </c>
      <c r="D626" s="6">
        <f t="shared" si="37"/>
        <v>0.25482499629865352</v>
      </c>
      <c r="E626" s="6">
        <f t="shared" si="38"/>
        <v>0.19373092637244738</v>
      </c>
    </row>
    <row r="627" spans="2:5">
      <c r="B627" s="17">
        <f t="shared" si="39"/>
        <v>3.209999999999956</v>
      </c>
      <c r="C627" s="6">
        <f t="shared" si="36"/>
        <v>0.82828386180659663</v>
      </c>
      <c r="D627" s="6">
        <f t="shared" si="37"/>
        <v>0.25791111812013601</v>
      </c>
      <c r="E627" s="6">
        <f t="shared" si="38"/>
        <v>0.19697541176250111</v>
      </c>
    </row>
    <row r="628" spans="2:5">
      <c r="B628" s="17">
        <f t="shared" si="39"/>
        <v>3.2199999999999558</v>
      </c>
      <c r="C628" s="6">
        <f t="shared" si="36"/>
        <v>0.83082319430389362</v>
      </c>
      <c r="D628" s="6">
        <f t="shared" si="37"/>
        <v>0.26101651922072139</v>
      </c>
      <c r="E628" s="6">
        <f t="shared" si="38"/>
        <v>0.20025257275064162</v>
      </c>
    </row>
    <row r="629" spans="2:5">
      <c r="B629" s="17">
        <f t="shared" si="39"/>
        <v>3.2299999999999556</v>
      </c>
      <c r="C629" s="6">
        <f t="shared" si="36"/>
        <v>0.83333828743229987</v>
      </c>
      <c r="D629" s="6">
        <f t="shared" si="37"/>
        <v>0.26414103302954217</v>
      </c>
      <c r="E629" s="6">
        <f t="shared" si="38"/>
        <v>0.20356228105282723</v>
      </c>
    </row>
    <row r="630" spans="2:5">
      <c r="B630" s="17">
        <f t="shared" si="39"/>
        <v>3.2399999999999554</v>
      </c>
      <c r="C630" s="6">
        <f t="shared" si="36"/>
        <v>0.83582912257724296</v>
      </c>
      <c r="D630" s="6">
        <f t="shared" si="37"/>
        <v>0.26728448842876684</v>
      </c>
      <c r="E630" s="6">
        <f t="shared" si="38"/>
        <v>0.20690439807220229</v>
      </c>
    </row>
    <row r="631" spans="2:5">
      <c r="B631" s="17">
        <f t="shared" si="39"/>
        <v>3.2499999999999551</v>
      </c>
      <c r="C631" s="6">
        <f t="shared" si="36"/>
        <v>0.8382956861490326</v>
      </c>
      <c r="D631" s="6">
        <f t="shared" si="37"/>
        <v>0.27044670977312024</v>
      </c>
      <c r="E631" s="6">
        <f t="shared" si="38"/>
        <v>0.21027877485512961</v>
      </c>
    </row>
    <row r="632" spans="2:5">
      <c r="B632" s="17">
        <f t="shared" si="39"/>
        <v>3.2599999999999549</v>
      </c>
      <c r="C632" s="6">
        <f t="shared" si="36"/>
        <v>0.84073796953821822</v>
      </c>
      <c r="D632" s="6">
        <f t="shared" si="37"/>
        <v>0.27362751691119042</v>
      </c>
      <c r="E632" s="6">
        <f t="shared" si="38"/>
        <v>0.21368525205254404</v>
      </c>
    </row>
    <row r="633" spans="2:5">
      <c r="B633" s="17">
        <f t="shared" si="39"/>
        <v>3.2699999999999547</v>
      </c>
      <c r="C633" s="6">
        <f t="shared" si="36"/>
        <v>0.84315596906939272</v>
      </c>
      <c r="D633" s="6">
        <f t="shared" si="37"/>
        <v>0.27682672520852342</v>
      </c>
      <c r="E633" s="6">
        <f t="shared" si="38"/>
        <v>0.21712365988670607</v>
      </c>
    </row>
    <row r="634" spans="2:5">
      <c r="B634" s="17">
        <f t="shared" si="39"/>
        <v>3.2799999999999545</v>
      </c>
      <c r="C634" s="6">
        <f t="shared" si="36"/>
        <v>0.84554968595348112</v>
      </c>
      <c r="D634" s="6">
        <f t="shared" si="37"/>
        <v>0.28004414557250523</v>
      </c>
      <c r="E634" s="6">
        <f t="shared" si="38"/>
        <v>0.22059381812342979</v>
      </c>
    </row>
    <row r="635" spans="2:5">
      <c r="B635" s="17">
        <f t="shared" si="39"/>
        <v>3.2899999999999543</v>
      </c>
      <c r="C635" s="6">
        <f t="shared" si="36"/>
        <v>0.8479191262385497</v>
      </c>
      <c r="D635" s="6">
        <f t="shared" si="37"/>
        <v>0.28327958447903068</v>
      </c>
      <c r="E635" s="6">
        <f t="shared" si="38"/>
        <v>0.22409553604985713</v>
      </c>
    </row>
    <row r="636" spans="2:5">
      <c r="B636" s="17">
        <f t="shared" si="39"/>
        <v>3.2999999999999541</v>
      </c>
      <c r="C636" s="6">
        <f t="shared" si="36"/>
        <v>0.85026430075917969</v>
      </c>
      <c r="D636" s="6">
        <f t="shared" si="37"/>
        <v>0.28653284400095669</v>
      </c>
      <c r="E636" s="6">
        <f t="shared" si="38"/>
        <v>0.22762861245784341</v>
      </c>
    </row>
    <row r="637" spans="2:5">
      <c r="B637" s="17">
        <f t="shared" si="39"/>
        <v>3.3099999999999539</v>
      </c>
      <c r="C637" s="6">
        <f t="shared" si="36"/>
        <v>0.85258522508444079</v>
      </c>
      <c r="D637" s="6">
        <f t="shared" si="37"/>
        <v>0.28980372183833714</v>
      </c>
      <c r="E637" s="6">
        <f t="shared" si="38"/>
        <v>0.23119283563301973</v>
      </c>
    </row>
    <row r="638" spans="2:5">
      <c r="B638" s="17">
        <f t="shared" si="39"/>
        <v>3.3199999999999537</v>
      </c>
      <c r="C638" s="6">
        <f t="shared" si="36"/>
        <v>0.85488191946450809</v>
      </c>
      <c r="D638" s="6">
        <f t="shared" si="37"/>
        <v>0.2930920113504345</v>
      </c>
      <c r="E638" s="6">
        <f t="shared" si="38"/>
        <v>0.23478798334958909</v>
      </c>
    </row>
    <row r="639" spans="2:5">
      <c r="B639" s="17">
        <f t="shared" si="39"/>
        <v>3.3299999999999534</v>
      </c>
      <c r="C639" s="6">
        <f t="shared" si="36"/>
        <v>0.85715440877596083</v>
      </c>
      <c r="D639" s="6">
        <f t="shared" si="37"/>
        <v>0.29639750158950529</v>
      </c>
      <c r="E639" s="6">
        <f t="shared" si="38"/>
        <v>0.23841382287091137</v>
      </c>
    </row>
    <row r="640" spans="2:5">
      <c r="B640" s="17">
        <f t="shared" si="39"/>
        <v>3.3399999999999532</v>
      </c>
      <c r="C640" s="6">
        <f t="shared" si="36"/>
        <v>0.85940272246580562</v>
      </c>
      <c r="D640" s="6">
        <f t="shared" si="37"/>
        <v>0.29971997733635058</v>
      </c>
      <c r="E640" s="6">
        <f t="shared" si="38"/>
        <v>0.24207011095592756</v>
      </c>
    </row>
    <row r="641" spans="2:5">
      <c r="B641" s="17">
        <f t="shared" si="39"/>
        <v>3.349999999999953</v>
      </c>
      <c r="C641" s="6">
        <f t="shared" si="36"/>
        <v>0.86162689449426355</v>
      </c>
      <c r="D641" s="6">
        <f t="shared" si="37"/>
        <v>0.30305921913762657</v>
      </c>
      <c r="E641" s="6">
        <f t="shared" si="38"/>
        <v>0.24575659387146964</v>
      </c>
    </row>
    <row r="642" spans="2:5">
      <c r="B642" s="17">
        <f t="shared" si="39"/>
        <v>3.3599999999999528</v>
      </c>
      <c r="C642" s="6">
        <f t="shared" si="36"/>
        <v>0.86382696327636532</v>
      </c>
      <c r="D642" s="6">
        <f t="shared" si="37"/>
        <v>0.30641500334490601</v>
      </c>
      <c r="E642" s="6">
        <f t="shared" si="38"/>
        <v>0.24947300741049522</v>
      </c>
    </row>
    <row r="643" spans="2:5">
      <c r="B643" s="17">
        <f t="shared" si="39"/>
        <v>3.3699999999999526</v>
      </c>
      <c r="C643" s="6">
        <f t="shared" si="36"/>
        <v>0.86600297162239359</v>
      </c>
      <c r="D643" s="6">
        <f t="shared" si="37"/>
        <v>0.30978710215548233</v>
      </c>
      <c r="E643" s="6">
        <f t="shared" si="38"/>
        <v>0.25321907691628665</v>
      </c>
    </row>
    <row r="644" spans="2:5">
      <c r="B644" s="17">
        <f t="shared" si="39"/>
        <v>3.3799999999999524</v>
      </c>
      <c r="C644" s="6">
        <f t="shared" si="36"/>
        <v>0.86815496667721681</v>
      </c>
      <c r="D644" s="6">
        <f t="shared" si="37"/>
        <v>0.31317528365490543</v>
      </c>
      <c r="E644" s="6">
        <f t="shared" si="38"/>
        <v>0.25699451731264372</v>
      </c>
    </row>
    <row r="645" spans="2:5">
      <c r="B645" s="17">
        <f t="shared" si="39"/>
        <v>3.3899999999999522</v>
      </c>
      <c r="C645" s="6">
        <f t="shared" si="36"/>
        <v>0.87028299985855584</v>
      </c>
      <c r="D645" s="6">
        <f t="shared" si="37"/>
        <v>0.31657931186123905</v>
      </c>
      <c r="E645" s="6">
        <f t="shared" si="38"/>
        <v>0.26079903314010022</v>
      </c>
    </row>
    <row r="646" spans="2:5">
      <c r="B646" s="17">
        <f t="shared" si="39"/>
        <v>3.3999999999999519</v>
      </c>
      <c r="C646" s="6">
        <f t="shared" si="36"/>
        <v>0.87238712679422603</v>
      </c>
      <c r="D646" s="6">
        <f t="shared" si="37"/>
        <v>0.31999894677102658</v>
      </c>
      <c r="E646" s="6">
        <f t="shared" si="38"/>
        <v>0.26463231859818348</v>
      </c>
    </row>
    <row r="647" spans="2:5">
      <c r="B647" s="17">
        <f t="shared" si="39"/>
        <v>3.4099999999999517</v>
      </c>
      <c r="C647" s="6">
        <f t="shared" ref="C647:C710" si="40">_xlfn.NORM.DIST(B647,$H$10,$I$10,TRUE)</f>
        <v>0.87446740725839778</v>
      </c>
      <c r="D647" s="6">
        <f t="shared" ref="D647:D710" si="41">_xlfn.NORM.DIST(B647,$H$11,$I$11,TRUE)</f>
        <v>0.32343394440695294</v>
      </c>
      <c r="E647" s="6">
        <f t="shared" ref="E647:E710" si="42">_xlfn.NORM.DIST(B647,$H$12,$I$12,TRUE)</f>
        <v>0.26849405759373812</v>
      </c>
    </row>
    <row r="648" spans="2:5">
      <c r="B648" s="17">
        <f t="shared" ref="B648:B711" si="43">B647+$B$1</f>
        <v>3.4199999999999515</v>
      </c>
      <c r="C648" s="6">
        <f t="shared" si="40"/>
        <v>0.8765239051069178</v>
      </c>
      <c r="D648" s="6">
        <f t="shared" si="41"/>
        <v>0.32688405686718858</v>
      </c>
      <c r="E648" s="6">
        <f t="shared" si="42"/>
        <v>0.27238392379532361</v>
      </c>
    </row>
    <row r="649" spans="2:5">
      <c r="B649" s="17">
        <f t="shared" si="43"/>
        <v>3.4299999999999513</v>
      </c>
      <c r="C649" s="6">
        <f t="shared" si="40"/>
        <v>0.87855668821173427</v>
      </c>
      <c r="D649" s="6">
        <f t="shared" si="41"/>
        <v>0.3303490323763999</v>
      </c>
      <c r="E649" s="6">
        <f t="shared" si="42"/>
        <v>0.27630158069369593</v>
      </c>
    </row>
    <row r="650" spans="2:5">
      <c r="B650" s="17">
        <f t="shared" si="43"/>
        <v>3.4399999999999511</v>
      </c>
      <c r="C650" s="6">
        <f t="shared" si="40"/>
        <v>0.88056582839446906</v>
      </c>
      <c r="D650" s="6">
        <f t="shared" si="41"/>
        <v>0.33382861533841018</v>
      </c>
      <c r="E650" s="6">
        <f t="shared" si="42"/>
        <v>0.28024668166837413</v>
      </c>
    </row>
    <row r="651" spans="2:5">
      <c r="B651" s="17">
        <f t="shared" si="43"/>
        <v>3.4499999999999509</v>
      </c>
      <c r="C651" s="6">
        <f t="shared" si="40"/>
        <v>0.88255140135917953</v>
      </c>
      <c r="D651" s="6">
        <f t="shared" si="41"/>
        <v>0.33732254639049442</v>
      </c>
      <c r="E651" s="6">
        <f t="shared" si="42"/>
        <v>0.28421887006029134</v>
      </c>
    </row>
    <row r="652" spans="2:5">
      <c r="B652" s="17">
        <f t="shared" si="43"/>
        <v>3.4599999999999507</v>
      </c>
      <c r="C652" s="6">
        <f t="shared" si="40"/>
        <v>0.88451348662435259</v>
      </c>
      <c r="D652" s="6">
        <f t="shared" si="41"/>
        <v>0.34083056245928989</v>
      </c>
      <c r="E652" s="6">
        <f t="shared" si="42"/>
        <v>0.28821777925052122</v>
      </c>
    </row>
    <row r="653" spans="2:5">
      <c r="B653" s="17">
        <f t="shared" si="43"/>
        <v>3.4699999999999505</v>
      </c>
      <c r="C653" s="6">
        <f t="shared" si="40"/>
        <v>0.88645216745417488</v>
      </c>
      <c r="D653" s="6">
        <f t="shared" si="41"/>
        <v>0.34435239681830276</v>
      </c>
      <c r="E653" s="6">
        <f t="shared" si="42"/>
        <v>0.29224303274506869</v>
      </c>
    </row>
    <row r="654" spans="2:5">
      <c r="B654" s="17">
        <f t="shared" si="43"/>
        <v>3.4799999999999502</v>
      </c>
      <c r="C654" s="6">
        <f t="shared" si="40"/>
        <v>0.88836753078912101</v>
      </c>
      <c r="D654" s="6">
        <f t="shared" si="41"/>
        <v>0.34788777914699187</v>
      </c>
      <c r="E654" s="6">
        <f t="shared" si="42"/>
        <v>0.29629424426570661</v>
      </c>
    </row>
    <row r="655" spans="2:5">
      <c r="B655" s="17">
        <f t="shared" si="43"/>
        <v>3.48999999999995</v>
      </c>
      <c r="C655" s="6">
        <f t="shared" si="40"/>
        <v>0.89025966717590266</v>
      </c>
      <c r="D655" s="6">
        <f t="shared" si="41"/>
        <v>0.35143643559140758</v>
      </c>
      <c r="E655" s="6">
        <f t="shared" si="42"/>
        <v>0.30037101784683651</v>
      </c>
    </row>
    <row r="656" spans="2:5">
      <c r="B656" s="17">
        <f t="shared" si="43"/>
        <v>3.4999999999999498</v>
      </c>
      <c r="C656" s="6">
        <f t="shared" si="40"/>
        <v>0.89212867069682211</v>
      </c>
      <c r="D656" s="6">
        <f t="shared" si="41"/>
        <v>0.35499808882636591</v>
      </c>
      <c r="E656" s="6">
        <f t="shared" si="42"/>
        <v>0.30447294793834423</v>
      </c>
    </row>
    <row r="657" spans="2:5">
      <c r="B657" s="17">
        <f t="shared" si="43"/>
        <v>3.5099999999999496</v>
      </c>
      <c r="C657" s="6">
        <f t="shared" si="40"/>
        <v>0.89397463889857043</v>
      </c>
      <c r="D657" s="6">
        <f t="shared" si="41"/>
        <v>0.35857245811913169</v>
      </c>
      <c r="E657" s="6">
        <f t="shared" si="42"/>
        <v>0.30859961951441828</v>
      </c>
    </row>
    <row r="658" spans="2:5">
      <c r="B658" s="17">
        <f t="shared" si="43"/>
        <v>3.5199999999999494</v>
      </c>
      <c r="C658" s="6">
        <f t="shared" si="40"/>
        <v>0.89579767272051558</v>
      </c>
      <c r="D658" s="6">
        <f t="shared" si="41"/>
        <v>0.36215925939459115</v>
      </c>
      <c r="E658" s="6">
        <f t="shared" si="42"/>
        <v>0.31275060818829392</v>
      </c>
    </row>
    <row r="659" spans="2:5">
      <c r="B659" s="17">
        <f t="shared" si="43"/>
        <v>3.5299999999999492</v>
      </c>
      <c r="C659" s="6">
        <f t="shared" si="40"/>
        <v>0.89759787642251998</v>
      </c>
      <c r="D659" s="6">
        <f t="shared" si="41"/>
        <v>0.36575820530188607</v>
      </c>
      <c r="E659" s="6">
        <f t="shared" si="42"/>
        <v>0.31692548033287626</v>
      </c>
    </row>
    <row r="660" spans="2:5">
      <c r="B660" s="17">
        <f t="shared" si="43"/>
        <v>3.539999999999949</v>
      </c>
      <c r="C660" s="6">
        <f t="shared" si="40"/>
        <v>0.89937535751233</v>
      </c>
      <c r="D660" s="6">
        <f t="shared" si="41"/>
        <v>0.36936900528248562</v>
      </c>
      <c r="E660" s="6">
        <f t="shared" si="42"/>
        <v>0.32112379320719731</v>
      </c>
    </row>
    <row r="661" spans="2:5">
      <c r="B661" s="17">
        <f t="shared" si="43"/>
        <v>3.5499999999999488</v>
      </c>
      <c r="C661" s="6">
        <f t="shared" si="40"/>
        <v>0.90113022667258047</v>
      </c>
      <c r="D661" s="6">
        <f t="shared" si="41"/>
        <v>0.37299136563966934</v>
      </c>
      <c r="E661" s="6">
        <f t="shared" si="42"/>
        <v>0.32534509508865167</v>
      </c>
    </row>
    <row r="662" spans="2:5">
      <c r="B662" s="17">
        <f t="shared" si="43"/>
        <v>3.5599999999999485</v>
      </c>
      <c r="C662" s="6">
        <f t="shared" si="40"/>
        <v>0.90286259768745247</v>
      </c>
      <c r="D662" s="6">
        <f t="shared" si="41"/>
        <v>0.37662498960939345</v>
      </c>
      <c r="E662" s="6">
        <f t="shared" si="42"/>
        <v>0.32958892541095197</v>
      </c>
    </row>
    <row r="663" spans="2:5">
      <c r="B663" s="17">
        <f t="shared" si="43"/>
        <v>3.5699999999999483</v>
      </c>
      <c r="C663" s="6">
        <f t="shared" si="40"/>
        <v>0.90457258736902857</v>
      </c>
      <c r="D663" s="6">
        <f t="shared" si="41"/>
        <v>0.38026957743251277</v>
      </c>
      <c r="E663" s="6">
        <f t="shared" si="42"/>
        <v>0.33385481490774116</v>
      </c>
    </row>
    <row r="664" spans="2:5">
      <c r="B664" s="17">
        <f t="shared" si="43"/>
        <v>3.5799999999999481</v>
      </c>
      <c r="C664" s="6">
        <f t="shared" si="40"/>
        <v>0.90626031548338337</v>
      </c>
      <c r="D664" s="6">
        <f t="shared" si="41"/>
        <v>0.38392482642832992</v>
      </c>
      <c r="E664" s="6">
        <f t="shared" si="42"/>
        <v>0.33814228576179139</v>
      </c>
    </row>
    <row r="665" spans="2:5">
      <c r="B665" s="17">
        <f t="shared" si="43"/>
        <v>3.5899999999999479</v>
      </c>
      <c r="C665" s="6">
        <f t="shared" si="40"/>
        <v>0.90792590467645162</v>
      </c>
      <c r="D665" s="6">
        <f t="shared" si="41"/>
        <v>0.38759043106944013</v>
      </c>
      <c r="E665" s="6">
        <f t="shared" si="42"/>
        <v>0.34245085175971723</v>
      </c>
    </row>
    <row r="666" spans="2:5">
      <c r="B666" s="17">
        <f t="shared" si="43"/>
        <v>3.5999999999999477</v>
      </c>
      <c r="C666" s="6">
        <f t="shared" si="40"/>
        <v>0.90956948039971253</v>
      </c>
      <c r="D666" s="6">
        <f t="shared" si="41"/>
        <v>0.39126608305784399</v>
      </c>
      <c r="E666" s="6">
        <f t="shared" si="42"/>
        <v>0.34678001845212325</v>
      </c>
    </row>
    <row r="667" spans="2:5">
      <c r="B667" s="17">
        <f t="shared" si="43"/>
        <v>3.6099999999999475</v>
      </c>
      <c r="C667" s="6">
        <f t="shared" si="40"/>
        <v>0.91119117083572987</v>
      </c>
      <c r="D667" s="6">
        <f t="shared" si="41"/>
        <v>0.39495147140229342</v>
      </c>
      <c r="E667" s="6">
        <f t="shared" si="42"/>
        <v>0.35112928331910176</v>
      </c>
    </row>
    <row r="668" spans="2:5">
      <c r="B668" s="17">
        <f t="shared" si="43"/>
        <v>3.6199999999999473</v>
      </c>
      <c r="C668" s="6">
        <f t="shared" si="40"/>
        <v>0.91279110682358833</v>
      </c>
      <c r="D668" s="6">
        <f t="shared" si="41"/>
        <v>0.39864628249684175</v>
      </c>
      <c r="E668" s="6">
        <f t="shared" si="42"/>
        <v>0.35549813594099389</v>
      </c>
    </row>
    <row r="669" spans="2:5">
      <c r="B669" s="17">
        <f t="shared" si="43"/>
        <v>3.629999999999947</v>
      </c>
      <c r="C669" s="6">
        <f t="shared" si="40"/>
        <v>0.91436942178426162</v>
      </c>
      <c r="D669" s="6">
        <f t="shared" si="41"/>
        <v>0.4023502002005635</v>
      </c>
      <c r="E669" s="6">
        <f t="shared" si="42"/>
        <v>0.35988605817431796</v>
      </c>
    </row>
    <row r="670" spans="2:5">
      <c r="B670" s="17">
        <f t="shared" si="43"/>
        <v>3.6399999999999468</v>
      </c>
      <c r="C670" s="6">
        <f t="shared" si="40"/>
        <v>0.91592625164595387</v>
      </c>
      <c r="D670" s="6">
        <f t="shared" si="41"/>
        <v>0.40606290591840982</v>
      </c>
      <c r="E670" s="6">
        <f t="shared" si="42"/>
        <v>0.36429252433276993</v>
      </c>
    </row>
    <row r="671" spans="2:5">
      <c r="B671" s="17">
        <f t="shared" si="43"/>
        <v>3.6499999999999466</v>
      </c>
      <c r="C671" s="6">
        <f t="shared" si="40"/>
        <v>0.91746173476944948</v>
      </c>
      <c r="D671" s="6">
        <f t="shared" si="41"/>
        <v>0.40978407868316669</v>
      </c>
      <c r="E671" s="6">
        <f t="shared" si="42"/>
        <v>0.36871700137319002</v>
      </c>
    </row>
    <row r="672" spans="2:5">
      <c r="B672" s="17">
        <f t="shared" si="43"/>
        <v>3.6599999999999464</v>
      </c>
      <c r="C672" s="6">
        <f t="shared" si="40"/>
        <v>0.91897601187350952</v>
      </c>
      <c r="D672" s="6">
        <f t="shared" si="41"/>
        <v>0.4135133952384798</v>
      </c>
      <c r="E672" s="6">
        <f t="shared" si="42"/>
        <v>0.37315894908639119</v>
      </c>
    </row>
    <row r="673" spans="2:5">
      <c r="B673" s="17">
        <f t="shared" si="43"/>
        <v>3.6699999999999462</v>
      </c>
      <c r="C673" s="6">
        <f t="shared" si="40"/>
        <v>0.92046922596035075</v>
      </c>
      <c r="D673" s="6">
        <f t="shared" si="41"/>
        <v>0.4172505301229108</v>
      </c>
      <c r="E673" s="6">
        <f t="shared" si="42"/>
        <v>0.3776178202927345</v>
      </c>
    </row>
    <row r="674" spans="2:5">
      <c r="B674" s="17">
        <f t="shared" si="43"/>
        <v>3.679999999999946</v>
      </c>
      <c r="C674" s="6">
        <f t="shared" si="40"/>
        <v>0.9219415222412447</v>
      </c>
      <c r="D674" s="6">
        <f t="shared" si="41"/>
        <v>0.4209951557549883</v>
      </c>
      <c r="E674" s="6">
        <f t="shared" si="42"/>
        <v>0.38209306104233776</v>
      </c>
    </row>
    <row r="675" spans="2:5">
      <c r="B675" s="17">
        <f t="shared" si="43"/>
        <v>3.6899999999999458</v>
      </c>
      <c r="C675" s="6">
        <f t="shared" si="40"/>
        <v>0.92339304806226896</v>
      </c>
      <c r="D675" s="6">
        <f t="shared" si="41"/>
        <v>0.42474694251921735</v>
      </c>
      <c r="E675" s="6">
        <f t="shared" si="42"/>
        <v>0.38658411081979493</v>
      </c>
    </row>
    <row r="676" spans="2:5">
      <c r="B676" s="17">
        <f t="shared" si="43"/>
        <v>3.6999999999999456</v>
      </c>
      <c r="C676" s="6">
        <f t="shared" si="40"/>
        <v>0.92482395283024954</v>
      </c>
      <c r="D676" s="6">
        <f t="shared" si="41"/>
        <v>0.42850555885300856</v>
      </c>
      <c r="E676" s="6">
        <f t="shared" si="42"/>
        <v>0.39109040275328277</v>
      </c>
    </row>
    <row r="677" spans="2:5">
      <c r="B677" s="17">
        <f t="shared" si="43"/>
        <v>3.7099999999999453</v>
      </c>
      <c r="C677" s="6">
        <f t="shared" si="40"/>
        <v>0.9262343879389261</v>
      </c>
      <c r="D677" s="6">
        <f t="shared" si="41"/>
        <v>0.43227067133449038</v>
      </c>
      <c r="E677" s="6">
        <f t="shared" si="42"/>
        <v>0.39561136382792472</v>
      </c>
    </row>
    <row r="678" spans="2:5">
      <c r="B678" s="17">
        <f t="shared" si="43"/>
        <v>3.7199999999999451</v>
      </c>
      <c r="C678" s="6">
        <f t="shared" si="40"/>
        <v>0.92762450669537311</v>
      </c>
      <c r="D678" s="6">
        <f t="shared" si="41"/>
        <v>0.4360419447711642</v>
      </c>
      <c r="E678" s="6">
        <f t="shared" si="42"/>
        <v>0.40014641510328025</v>
      </c>
    </row>
    <row r="679" spans="2:5">
      <c r="B679" s="17">
        <f t="shared" si="43"/>
        <v>3.7299999999999449</v>
      </c>
      <c r="C679" s="6">
        <f t="shared" si="40"/>
        <v>0.92899446424671284</v>
      </c>
      <c r="D679" s="6">
        <f t="shared" si="41"/>
        <v>0.43981904228936425</v>
      </c>
      <c r="E679" s="6">
        <f t="shared" si="42"/>
        <v>0.40469497193482168</v>
      </c>
    </row>
    <row r="680" spans="2:5">
      <c r="B680" s="17">
        <f t="shared" si="43"/>
        <v>3.7399999999999447</v>
      </c>
      <c r="C680" s="6">
        <f t="shared" si="40"/>
        <v>0.93034441750714902</v>
      </c>
      <c r="D680" s="6">
        <f t="shared" si="41"/>
        <v>0.44360162542448145</v>
      </c>
      <c r="E680" s="6">
        <f t="shared" si="42"/>
        <v>0.409256444199259</v>
      </c>
    </row>
    <row r="681" spans="2:5">
      <c r="B681" s="17">
        <f t="shared" si="43"/>
        <v>3.7499999999999445</v>
      </c>
      <c r="C681" s="6">
        <f t="shared" si="40"/>
        <v>0.93167452508535598</v>
      </c>
      <c r="D681" s="6">
        <f t="shared" si="41"/>
        <v>0.44738935421191228</v>
      </c>
      <c r="E681" s="6">
        <f t="shared" si="42"/>
        <v>0.41383023652356782</v>
      </c>
    </row>
    <row r="682" spans="2:5">
      <c r="B682" s="17">
        <f t="shared" si="43"/>
        <v>3.7599999999999443</v>
      </c>
      <c r="C682" s="6">
        <f t="shared" si="40"/>
        <v>0.93298494721225111</v>
      </c>
      <c r="D682" s="6">
        <f t="shared" si="41"/>
        <v>0.45118188727869063</v>
      </c>
      <c r="E682" s="6">
        <f t="shared" si="42"/>
        <v>0.41841574851757346</v>
      </c>
    </row>
    <row r="683" spans="2:5">
      <c r="B683" s="17">
        <f t="shared" si="43"/>
        <v>3.7699999999999441</v>
      </c>
      <c r="C683" s="6">
        <f t="shared" si="40"/>
        <v>0.93427584566918476</v>
      </c>
      <c r="D683" s="6">
        <f t="shared" si="41"/>
        <v>0.45497888193576214</v>
      </c>
      <c r="E683" s="6">
        <f t="shared" si="42"/>
        <v>0.42301237500993899</v>
      </c>
    </row>
    <row r="684" spans="2:5">
      <c r="B684" s="17">
        <f t="shared" si="43"/>
        <v>3.7799999999999438</v>
      </c>
      <c r="C684" s="6">
        <f t="shared" si="40"/>
        <v>0.93554738371657375</v>
      </c>
      <c r="D684" s="6">
        <f t="shared" si="41"/>
        <v>0.45877999427085969</v>
      </c>
      <c r="E684" s="6">
        <f t="shared" si="42"/>
        <v>0.42761950628740436</v>
      </c>
    </row>
    <row r="685" spans="2:5">
      <c r="B685" s="17">
        <f t="shared" si="43"/>
        <v>3.7899999999999436</v>
      </c>
      <c r="C685" s="6">
        <f t="shared" si="40"/>
        <v>0.93679972602300865</v>
      </c>
      <c r="D685" s="6">
        <f t="shared" si="41"/>
        <v>0.4625848792419377</v>
      </c>
      <c r="E685" s="6">
        <f t="shared" si="42"/>
        <v>0.43223652833711812</v>
      </c>
    </row>
    <row r="686" spans="2:5">
      <c r="B686" s="17">
        <f t="shared" si="43"/>
        <v>3.7999999999999434</v>
      </c>
      <c r="C686" s="6">
        <f t="shared" si="40"/>
        <v>0.93803303859486442</v>
      </c>
      <c r="D686" s="6">
        <f t="shared" si="41"/>
        <v>0.46639319077112268</v>
      </c>
      <c r="E686" s="6">
        <f t="shared" si="42"/>
        <v>0.43686282309190205</v>
      </c>
    </row>
    <row r="687" spans="2:5">
      <c r="B687" s="17">
        <f t="shared" si="43"/>
        <v>3.8099999999999432</v>
      </c>
      <c r="C687" s="6">
        <f t="shared" si="40"/>
        <v>0.93924748870644004</v>
      </c>
      <c r="D687" s="6">
        <f t="shared" si="41"/>
        <v>0.47020458183913827</v>
      </c>
      <c r="E687" s="6">
        <f t="shared" si="42"/>
        <v>0.44149776867828533</v>
      </c>
    </row>
    <row r="688" spans="2:5">
      <c r="B688" s="17">
        <f t="shared" si="43"/>
        <v>3.819999999999943</v>
      </c>
      <c r="C688" s="6">
        <f t="shared" si="40"/>
        <v>0.94044324483065411</v>
      </c>
      <c r="D688" s="6">
        <f t="shared" si="41"/>
        <v>0.4740187045801611</v>
      </c>
      <c r="E688" s="6">
        <f t="shared" si="42"/>
        <v>0.44614073966714241</v>
      </c>
    </row>
    <row r="689" spans="2:5">
      <c r="B689" s="17">
        <f t="shared" si="43"/>
        <v>3.8299999999999428</v>
      </c>
      <c r="C689" s="6">
        <f t="shared" si="40"/>
        <v>0.94162047657032388</v>
      </c>
      <c r="D689" s="6">
        <f t="shared" si="41"/>
        <v>0.47783521037706439</v>
      </c>
      <c r="E689" s="6">
        <f t="shared" si="42"/>
        <v>0.45079110732676669</v>
      </c>
    </row>
    <row r="690" spans="2:5">
      <c r="B690" s="17">
        <f t="shared" si="43"/>
        <v>3.8399999999999426</v>
      </c>
      <c r="C690" s="6">
        <f t="shared" si="40"/>
        <v>0.94277935459005147</v>
      </c>
      <c r="D690" s="6">
        <f t="shared" si="41"/>
        <v>0.48165374995700627</v>
      </c>
      <c r="E690" s="6">
        <f t="shared" si="42"/>
        <v>0.45544823987820882</v>
      </c>
    </row>
    <row r="691" spans="2:5">
      <c r="B691" s="17">
        <f t="shared" si="43"/>
        <v>3.8499999999999424</v>
      </c>
      <c r="C691" s="6">
        <f t="shared" si="40"/>
        <v>0.94392005054874228</v>
      </c>
      <c r="D691" s="6">
        <f t="shared" si="41"/>
        <v>0.48547397348731824</v>
      </c>
      <c r="E691" s="6">
        <f t="shared" si="42"/>
        <v>0.4601115027527074</v>
      </c>
    </row>
    <row r="692" spans="2:5">
      <c r="B692" s="17">
        <f t="shared" si="43"/>
        <v>3.8599999999999421</v>
      </c>
      <c r="C692" s="6">
        <f t="shared" si="40"/>
        <v>0.94504273703277952</v>
      </c>
      <c r="D692" s="6">
        <f t="shared" si="41"/>
        <v>0.48929553067165099</v>
      </c>
      <c r="E692" s="6">
        <f t="shared" si="42"/>
        <v>0.46478025885103719</v>
      </c>
    </row>
    <row r="693" spans="2:5">
      <c r="B693" s="17">
        <f t="shared" si="43"/>
        <v>3.8699999999999419</v>
      </c>
      <c r="C693" s="6">
        <f t="shared" si="40"/>
        <v>0.94614758748987815</v>
      </c>
      <c r="D693" s="6">
        <f t="shared" si="41"/>
        <v>0.49311807084633291</v>
      </c>
      <c r="E693" s="6">
        <f t="shared" si="42"/>
        <v>0.46945386880459783</v>
      </c>
    </row>
    <row r="694" spans="2:5">
      <c r="B694" s="17">
        <f t="shared" si="43"/>
        <v>3.8799999999999417</v>
      </c>
      <c r="C694" s="6">
        <f t="shared" si="40"/>
        <v>0.94723477616363949</v>
      </c>
      <c r="D694" s="6">
        <f t="shared" si="41"/>
        <v>0.49694124307689685</v>
      </c>
      <c r="E694" s="6">
        <f t="shared" si="42"/>
        <v>0.47413169123806503</v>
      </c>
    </row>
    <row r="695" spans="2:5">
      <c r="B695" s="17">
        <f t="shared" si="43"/>
        <v>3.8899999999999415</v>
      </c>
      <c r="C695" s="6">
        <f t="shared" si="40"/>
        <v>0.94830447802882922</v>
      </c>
      <c r="D695" s="6">
        <f t="shared" si="41"/>
        <v>0.50076469625473163</v>
      </c>
      <c r="E695" s="6">
        <f t="shared" si="42"/>
        <v>0.47881308303342485</v>
      </c>
    </row>
    <row r="696" spans="2:5">
      <c r="B696" s="17">
        <f t="shared" si="43"/>
        <v>3.8999999999999413</v>
      </c>
      <c r="C696" s="6">
        <f t="shared" si="40"/>
        <v>0.949356868727398</v>
      </c>
      <c r="D696" s="6">
        <f t="shared" si="41"/>
        <v>0.50458807919381321</v>
      </c>
      <c r="E696" s="6">
        <f t="shared" si="42"/>
        <v>0.48349739959520888</v>
      </c>
    </row>
    <row r="697" spans="2:5">
      <c r="B697" s="17">
        <f t="shared" si="43"/>
        <v>3.9099999999999411</v>
      </c>
      <c r="C697" s="6">
        <f t="shared" si="40"/>
        <v>0.95039212450526633</v>
      </c>
      <c r="D697" s="6">
        <f t="shared" si="41"/>
        <v>0.50841104072747179</v>
      </c>
      <c r="E697" s="6">
        <f t="shared" si="42"/>
        <v>0.4881839951167492</v>
      </c>
    </row>
    <row r="698" spans="2:5">
      <c r="B698" s="17">
        <f t="shared" si="43"/>
        <v>3.9199999999999409</v>
      </c>
      <c r="C698" s="6">
        <f t="shared" si="40"/>
        <v>0.95141042214989191</v>
      </c>
      <c r="D698" s="6">
        <f t="shared" si="41"/>
        <v>0.5122332298051494</v>
      </c>
      <c r="E698" s="6">
        <f t="shared" si="42"/>
        <v>0.49287222284726873</v>
      </c>
    </row>
    <row r="699" spans="2:5">
      <c r="B699" s="17">
        <f t="shared" si="43"/>
        <v>3.9299999999999407</v>
      </c>
      <c r="C699" s="6">
        <f t="shared" si="40"/>
        <v>0.95241193892863674</v>
      </c>
      <c r="D699" s="6">
        <f t="shared" si="41"/>
        <v>0.51605429558910498</v>
      </c>
      <c r="E699" s="6">
        <f t="shared" si="42"/>
        <v>0.4975614353596241</v>
      </c>
    </row>
    <row r="700" spans="2:5">
      <c r="B700" s="17">
        <f t="shared" si="43"/>
        <v>3.9399999999999404</v>
      </c>
      <c r="C700" s="6">
        <f t="shared" si="40"/>
        <v>0.95339685252795392</v>
      </c>
      <c r="D700" s="6">
        <f t="shared" si="41"/>
        <v>0.51987388755102104</v>
      </c>
      <c r="E700" s="6">
        <f t="shared" si="42"/>
        <v>0.50225098481851471</v>
      </c>
    </row>
    <row r="701" spans="2:5">
      <c r="B701" s="17">
        <f t="shared" si="43"/>
        <v>3.9499999999999402</v>
      </c>
      <c r="C701" s="6">
        <f t="shared" si="40"/>
        <v>0.95436534099340953</v>
      </c>
      <c r="D701" s="6">
        <f t="shared" si="41"/>
        <v>0.52369165556846853</v>
      </c>
      <c r="E701" s="6">
        <f t="shared" si="42"/>
        <v>0.50694022324897481</v>
      </c>
    </row>
    <row r="702" spans="2:5">
      <c r="B702" s="17">
        <f t="shared" si="43"/>
        <v>3.95999999999994</v>
      </c>
      <c r="C702" s="6">
        <f t="shared" si="40"/>
        <v>0.95531758267055533</v>
      </c>
      <c r="D702" s="6">
        <f t="shared" si="41"/>
        <v>0.52750725002118559</v>
      </c>
      <c r="E702" s="6">
        <f t="shared" si="42"/>
        <v>0.51162850280496086</v>
      </c>
    </row>
    <row r="703" spans="2:5">
      <c r="B703" s="17">
        <f t="shared" si="43"/>
        <v>3.9699999999999398</v>
      </c>
      <c r="C703" s="6">
        <f t="shared" si="40"/>
        <v>0.95625375614666863</v>
      </c>
      <c r="D703" s="6">
        <f t="shared" si="41"/>
        <v>0.53132032188712541</v>
      </c>
      <c r="E703" s="6">
        <f t="shared" si="42"/>
        <v>0.51631517603785115</v>
      </c>
    </row>
    <row r="704" spans="2:5">
      <c r="B704" s="17">
        <f t="shared" si="43"/>
        <v>3.9799999999999396</v>
      </c>
      <c r="C704" s="6">
        <f t="shared" si="40"/>
        <v>0.95717404019337282</v>
      </c>
      <c r="D704" s="6">
        <f t="shared" si="41"/>
        <v>0.53513052283823048</v>
      </c>
      <c r="E704" s="6">
        <f t="shared" si="42"/>
        <v>0.52099959616466962</v>
      </c>
    </row>
    <row r="705" spans="2:5">
      <c r="B705" s="17">
        <f t="shared" si="43"/>
        <v>3.9899999999999394</v>
      </c>
      <c r="C705" s="6">
        <f t="shared" si="40"/>
        <v>0.95807861371015279</v>
      </c>
      <c r="D705" s="6">
        <f t="shared" si="41"/>
        <v>0.53893750533588758</v>
      </c>
      <c r="E705" s="6">
        <f t="shared" si="42"/>
        <v>0.52568111733585077</v>
      </c>
    </row>
    <row r="706" spans="2:5">
      <c r="B706" s="17">
        <f t="shared" si="43"/>
        <v>3.9999999999999392</v>
      </c>
      <c r="C706" s="6">
        <f t="shared" si="40"/>
        <v>0.95896765566877884</v>
      </c>
      <c r="D706" s="6">
        <f t="shared" si="41"/>
        <v>0.54274092272602226</v>
      </c>
      <c r="E706" s="6">
        <f t="shared" si="42"/>
        <v>0.53035909490236</v>
      </c>
    </row>
    <row r="707" spans="2:5">
      <c r="B707" s="17">
        <f t="shared" si="43"/>
        <v>4.0099999999999394</v>
      </c>
      <c r="C707" s="6">
        <f t="shared" si="40"/>
        <v>0.95984134505864904</v>
      </c>
      <c r="D707" s="6">
        <f t="shared" si="41"/>
        <v>0.54654042933378655</v>
      </c>
      <c r="E707" s="6">
        <f t="shared" si="42"/>
        <v>0.53503288568198559</v>
      </c>
    </row>
    <row r="708" spans="2:5">
      <c r="B708" s="17">
        <f t="shared" si="43"/>
        <v>4.0199999999999392</v>
      </c>
      <c r="C708" s="6">
        <f t="shared" si="40"/>
        <v>0.96069986083306491</v>
      </c>
      <c r="D708" s="6">
        <f t="shared" si="41"/>
        <v>0.55033568055780013</v>
      </c>
      <c r="E708" s="6">
        <f t="shared" si="42"/>
        <v>0.5397018482246172</v>
      </c>
    </row>
    <row r="709" spans="2:5">
      <c r="B709" s="17">
        <f t="shared" si="43"/>
        <v>4.029999999999939</v>
      </c>
      <c r="C709" s="6">
        <f t="shared" si="40"/>
        <v>0.96154338185644739</v>
      </c>
      <c r="D709" s="6">
        <f t="shared" si="41"/>
        <v>0.55412633296389924</v>
      </c>
      <c r="E709" s="6">
        <f t="shared" si="42"/>
        <v>0.54436534307633289</v>
      </c>
    </row>
    <row r="710" spans="2:5">
      <c r="B710" s="17">
        <f t="shared" si="43"/>
        <v>4.0399999999999388</v>
      </c>
      <c r="C710" s="6">
        <f t="shared" si="40"/>
        <v>0.9623720868525063</v>
      </c>
      <c r="D710" s="6">
        <f t="shared" si="41"/>
        <v>0.55791204437835251</v>
      </c>
      <c r="E710" s="6">
        <f t="shared" si="42"/>
        <v>0.54902273304210858</v>
      </c>
    </row>
    <row r="711" spans="2:5">
      <c r="B711" s="17">
        <f t="shared" si="43"/>
        <v>4.0499999999999385</v>
      </c>
      <c r="C711" s="6">
        <f t="shared" ref="C711:C774" si="44">_xlfn.NORM.DIST(B711,$H$10,$I$10,TRUE)</f>
        <v>0.96318615435336985</v>
      </c>
      <c r="D711" s="6">
        <f t="shared" ref="D711:D774" si="45">_xlfn.NORM.DIST(B711,$H$11,$I$11,TRUE)</f>
        <v>0.56169247398050104</v>
      </c>
      <c r="E711" s="6">
        <f t="shared" ref="E711:E774" si="46">_xlfn.NORM.DIST(B711,$H$12,$I$12,TRUE)</f>
        <v>0.5536733834469727</v>
      </c>
    </row>
    <row r="712" spans="2:5">
      <c r="B712" s="17">
        <f t="shared" ref="B712:B775" si="47">B711+$B$1</f>
        <v>4.0599999999999383</v>
      </c>
      <c r="C712" s="6">
        <f t="shared" si="44"/>
        <v>0.96398576264968483</v>
      </c>
      <c r="D712" s="6">
        <f t="shared" si="45"/>
        <v>0.56546728239478061</v>
      </c>
      <c r="E712" s="6">
        <f t="shared" si="46"/>
        <v>0.55831666239542743</v>
      </c>
    </row>
    <row r="713" spans="2:5">
      <c r="B713" s="17">
        <f t="shared" si="47"/>
        <v>4.0699999999999381</v>
      </c>
      <c r="C713" s="6">
        <f t="shared" si="44"/>
        <v>0.96477108974169379</v>
      </c>
      <c r="D713" s="6">
        <f t="shared" si="45"/>
        <v>0.56923613178208521</v>
      </c>
      <c r="E713" s="6">
        <f t="shared" si="46"/>
        <v>0.56295194102895951</v>
      </c>
    </row>
    <row r="714" spans="2:5">
      <c r="B714" s="17">
        <f t="shared" si="47"/>
        <v>4.0799999999999379</v>
      </c>
      <c r="C714" s="6">
        <f t="shared" si="44"/>
        <v>0.96554231329129636</v>
      </c>
      <c r="D714" s="6">
        <f t="shared" si="45"/>
        <v>0.57299868593043102</v>
      </c>
      <c r="E714" s="6">
        <f t="shared" si="46"/>
        <v>0.56757859378146547</v>
      </c>
    </row>
    <row r="715" spans="2:5">
      <c r="B715" s="17">
        <f t="shared" si="47"/>
        <v>4.0899999999999377</v>
      </c>
      <c r="C715" s="6">
        <f t="shared" si="44"/>
        <v>0.96629961057510205</v>
      </c>
      <c r="D715" s="6">
        <f t="shared" si="45"/>
        <v>0.57675461034487918</v>
      </c>
      <c r="E715" s="6">
        <f t="shared" si="46"/>
        <v>0.5721959986324191</v>
      </c>
    </row>
    <row r="716" spans="2:5">
      <c r="B716" s="17">
        <f t="shared" si="47"/>
        <v>4.0999999999999375</v>
      </c>
      <c r="C716" s="6">
        <f t="shared" si="44"/>
        <v>0.96704315843847877</v>
      </c>
      <c r="D716" s="6">
        <f t="shared" si="45"/>
        <v>0.58050357233667882</v>
      </c>
      <c r="E716" s="6">
        <f t="shared" si="46"/>
        <v>0.57680353735761059</v>
      </c>
    </row>
    <row r="717" spans="2:5">
      <c r="B717" s="17">
        <f t="shared" si="47"/>
        <v>4.1099999999999373</v>
      </c>
      <c r="C717" s="6">
        <f t="shared" si="44"/>
        <v>0.96777313325060299</v>
      </c>
      <c r="D717" s="6">
        <f t="shared" si="45"/>
        <v>0.58424524111158938</v>
      </c>
      <c r="E717" s="6">
        <f t="shared" si="46"/>
        <v>0.58140059577728731</v>
      </c>
    </row>
    <row r="718" spans="2:5">
      <c r="B718" s="17">
        <f t="shared" si="47"/>
        <v>4.119999999999937</v>
      </c>
      <c r="C718" s="6">
        <f t="shared" si="44"/>
        <v>0.9684897108605155</v>
      </c>
      <c r="D718" s="6">
        <f t="shared" si="45"/>
        <v>0.58797928785734455</v>
      </c>
      <c r="E718" s="6">
        <f t="shared" si="46"/>
        <v>0.58598656400153259</v>
      </c>
    </row>
    <row r="719" spans="2:5">
      <c r="B719" s="17">
        <f t="shared" si="47"/>
        <v>4.1299999999999368</v>
      </c>
      <c r="C719" s="6">
        <f t="shared" si="44"/>
        <v>0.96919306655418536</v>
      </c>
      <c r="D719" s="6">
        <f t="shared" si="45"/>
        <v>0.59170538583021781</v>
      </c>
      <c r="E719" s="6">
        <f t="shared" si="46"/>
        <v>0.59056083667271841</v>
      </c>
    </row>
    <row r="720" spans="2:5">
      <c r="B720" s="17">
        <f t="shared" si="47"/>
        <v>4.1399999999999366</v>
      </c>
      <c r="C720" s="6">
        <f t="shared" si="44"/>
        <v>0.96988337501258715</v>
      </c>
      <c r="D720" s="6">
        <f t="shared" si="45"/>
        <v>0.59542321044065316</v>
      </c>
      <c r="E720" s="6">
        <f t="shared" si="46"/>
        <v>0.59512281320487004</v>
      </c>
    </row>
    <row r="721" spans="2:5">
      <c r="B721" s="17">
        <f t="shared" si="47"/>
        <v>4.1499999999999364</v>
      </c>
      <c r="C721" s="6">
        <f t="shared" si="44"/>
        <v>0.97056081027079089</v>
      </c>
      <c r="D721" s="6">
        <f t="shared" si="45"/>
        <v>0.59913243933792248</v>
      </c>
      <c r="E721" s="6">
        <f t="shared" si="46"/>
        <v>0.5996718980197886</v>
      </c>
    </row>
    <row r="722" spans="2:5">
      <c r="B722" s="17">
        <f t="shared" si="47"/>
        <v>4.1599999999999362</v>
      </c>
      <c r="C722" s="6">
        <f t="shared" si="44"/>
        <v>0.97122554567806896</v>
      </c>
      <c r="D722" s="6">
        <f t="shared" si="45"/>
        <v>0.60283275249377422</v>
      </c>
      <c r="E722" s="6">
        <f t="shared" si="46"/>
        <v>0.60420750077977325</v>
      </c>
    </row>
    <row r="723" spans="2:5">
      <c r="B723" s="17">
        <f t="shared" si="47"/>
        <v>4.169999999999936</v>
      </c>
      <c r="C723" s="6">
        <f t="shared" si="44"/>
        <v>0.97187775385901864</v>
      </c>
      <c r="D723" s="6">
        <f t="shared" si="45"/>
        <v>0.60652383228503437</v>
      </c>
      <c r="E723" s="6">
        <f t="shared" si="46"/>
        <v>0.60872903661679434</v>
      </c>
    </row>
    <row r="724" spans="2:5">
      <c r="B724" s="17">
        <f t="shared" si="47"/>
        <v>4.1799999999999358</v>
      </c>
      <c r="C724" s="6">
        <f t="shared" si="44"/>
        <v>0.97251760667570197</v>
      </c>
      <c r="D724" s="6">
        <f t="shared" si="45"/>
        <v>0.61020536357512944</v>
      </c>
      <c r="E724" s="6">
        <f t="shared" si="46"/>
        <v>0.61323592635796942</v>
      </c>
    </row>
    <row r="725" spans="2:5">
      <c r="B725" s="17">
        <f t="shared" si="47"/>
        <v>4.1899999999999356</v>
      </c>
      <c r="C725" s="6">
        <f t="shared" si="44"/>
        <v>0.97314527519080263</v>
      </c>
      <c r="D725" s="6">
        <f t="shared" si="45"/>
        <v>0.61387703379449055</v>
      </c>
      <c r="E725" s="6">
        <f t="shared" si="46"/>
        <v>0.61772759674719668</v>
      </c>
    </row>
    <row r="726" spans="2:5">
      <c r="B726" s="17">
        <f t="shared" si="47"/>
        <v>4.1999999999999353</v>
      </c>
      <c r="C726" s="6">
        <f t="shared" si="44"/>
        <v>0.97376092963179828</v>
      </c>
      <c r="D726" s="6">
        <f t="shared" si="45"/>
        <v>0.61753853301980977</v>
      </c>
      <c r="E726" s="6">
        <f t="shared" si="46"/>
        <v>0.62220348066280606</v>
      </c>
    </row>
    <row r="727" spans="2:5">
      <c r="B727" s="17">
        <f t="shared" si="47"/>
        <v>4.2099999999999351</v>
      </c>
      <c r="C727" s="6">
        <f t="shared" si="44"/>
        <v>0.97436473935614687</v>
      </c>
      <c r="D727" s="6">
        <f t="shared" si="45"/>
        <v>0.62118955405211229</v>
      </c>
      <c r="E727" s="6">
        <f t="shared" si="46"/>
        <v>0.62666301733109142</v>
      </c>
    </row>
    <row r="728" spans="2:5">
      <c r="B728" s="17">
        <f t="shared" si="47"/>
        <v>4.2199999999999349</v>
      </c>
      <c r="C728" s="6">
        <f t="shared" si="44"/>
        <v>0.97495687281748566</v>
      </c>
      <c r="D728" s="6">
        <f t="shared" si="45"/>
        <v>0.62482979249361315</v>
      </c>
      <c r="E728" s="6">
        <f t="shared" si="46"/>
        <v>0.63110565253558937</v>
      </c>
    </row>
    <row r="729" spans="2:5">
      <c r="B729" s="17">
        <f t="shared" si="47"/>
        <v>4.2299999999999347</v>
      </c>
      <c r="C729" s="6">
        <f t="shared" si="44"/>
        <v>0.97553749753283969</v>
      </c>
      <c r="D729" s="6">
        <f t="shared" si="45"/>
        <v>0.62845894682332637</v>
      </c>
      <c r="E729" s="6">
        <f t="shared" si="46"/>
        <v>0.63553083882197681</v>
      </c>
    </row>
    <row r="730" spans="2:5">
      <c r="B730" s="17">
        <f t="shared" si="47"/>
        <v>4.2399999999999345</v>
      </c>
      <c r="C730" s="6">
        <f t="shared" si="44"/>
        <v>0.97610678005083662</v>
      </c>
      <c r="D730" s="6">
        <f t="shared" si="45"/>
        <v>0.63207671847139502</v>
      </c>
      <c r="E730" s="6">
        <f t="shared" si="46"/>
        <v>0.63993803569846219</v>
      </c>
    </row>
    <row r="731" spans="2:5">
      <c r="B731" s="17">
        <f t="shared" si="47"/>
        <v>4.2499999999999343</v>
      </c>
      <c r="C731" s="6">
        <f t="shared" si="44"/>
        <v>0.97666488592092404</v>
      </c>
      <c r="D731" s="6">
        <f t="shared" si="45"/>
        <v>0.6356828118921134</v>
      </c>
      <c r="E731" s="6">
        <f t="shared" si="46"/>
        <v>0.64432670983154894</v>
      </c>
    </row>
    <row r="732" spans="2:5">
      <c r="B732" s="17">
        <f t="shared" si="47"/>
        <v>4.2599999999999341</v>
      </c>
      <c r="C732" s="6">
        <f t="shared" si="44"/>
        <v>0.97721197966358575</v>
      </c>
      <c r="D732" s="6">
        <f t="shared" si="45"/>
        <v>0.63927693463560964</v>
      </c>
      <c r="E732" s="6">
        <f t="shared" si="46"/>
        <v>0.64869633523705539</v>
      </c>
    </row>
    <row r="733" spans="2:5">
      <c r="B733" s="17">
        <f t="shared" si="47"/>
        <v>4.2699999999999338</v>
      </c>
      <c r="C733" s="6">
        <f t="shared" si="44"/>
        <v>0.9777482247415511</v>
      </c>
      <c r="D733" s="6">
        <f t="shared" si="45"/>
        <v>0.64285879741816254</v>
      </c>
      <c r="E733" s="6">
        <f t="shared" si="46"/>
        <v>0.65304639346627857</v>
      </c>
    </row>
    <row r="734" spans="2:5">
      <c r="B734" s="17">
        <f t="shared" si="47"/>
        <v>4.2799999999999336</v>
      </c>
      <c r="C734" s="6">
        <f t="shared" si="44"/>
        <v>0.97827378353199346</v>
      </c>
      <c r="D734" s="6">
        <f t="shared" si="45"/>
        <v>0.646428114191123</v>
      </c>
      <c r="E734" s="6">
        <f t="shared" si="46"/>
        <v>0.65737637378719449</v>
      </c>
    </row>
    <row r="735" spans="2:5">
      <c r="B735" s="17">
        <f t="shared" si="47"/>
        <v>4.2899999999999334</v>
      </c>
      <c r="C735" s="6">
        <f t="shared" si="44"/>
        <v>0.97878881729971079</v>
      </c>
      <c r="D735" s="6">
        <f t="shared" si="45"/>
        <v>0.6499846022084137</v>
      </c>
      <c r="E735" s="6">
        <f t="shared" si="46"/>
        <v>0.66168577336059242</v>
      </c>
    </row>
    <row r="736" spans="2:5">
      <c r="B736" s="17">
        <f t="shared" si="47"/>
        <v>4.2999999999999332</v>
      </c>
      <c r="C736" s="6">
        <f t="shared" si="44"/>
        <v>0.97929348617128309</v>
      </c>
      <c r="D736" s="6">
        <f t="shared" si="45"/>
        <v>0.65352798209258234</v>
      </c>
      <c r="E736" s="6">
        <f t="shared" si="46"/>
        <v>0.66597409741104319</v>
      </c>
    </row>
    <row r="737" spans="2:5">
      <c r="B737" s="17">
        <f t="shared" si="47"/>
        <v>4.309999999999933</v>
      </c>
      <c r="C737" s="6">
        <f t="shared" si="44"/>
        <v>0.97978794911019929</v>
      </c>
      <c r="D737" s="6">
        <f t="shared" si="45"/>
        <v>0.65705797789938036</v>
      </c>
      <c r="E737" s="6">
        <f t="shared" si="46"/>
        <v>0.67024085939261058</v>
      </c>
    </row>
    <row r="738" spans="2:5">
      <c r="B738" s="17">
        <f t="shared" si="47"/>
        <v>4.3199999999999328</v>
      </c>
      <c r="C738" s="6">
        <f t="shared" si="44"/>
        <v>0.98027236389294725</v>
      </c>
      <c r="D738" s="6">
        <f t="shared" si="45"/>
        <v>0.66057431718084647</v>
      </c>
      <c r="E738" s="6">
        <f t="shared" si="46"/>
        <v>0.67448558114921342</v>
      </c>
    </row>
    <row r="739" spans="2:5">
      <c r="B739" s="17">
        <f t="shared" si="47"/>
        <v>4.3299999999999326</v>
      </c>
      <c r="C739" s="6">
        <f t="shared" si="44"/>
        <v>0.98074688708605906</v>
      </c>
      <c r="D739" s="6">
        <f t="shared" si="45"/>
        <v>0.66407673104686815</v>
      </c>
      <c r="E739" s="6">
        <f t="shared" si="46"/>
        <v>0.6787077930695582</v>
      </c>
    </row>
    <row r="740" spans="2:5">
      <c r="B740" s="17">
        <f t="shared" si="47"/>
        <v>4.3399999999999324</v>
      </c>
      <c r="C740" s="6">
        <f t="shared" si="44"/>
        <v>0.98121167402410248</v>
      </c>
      <c r="D740" s="6">
        <f t="shared" si="45"/>
        <v>0.6675649542252019</v>
      </c>
      <c r="E740" s="6">
        <f t="shared" si="46"/>
        <v>0.68290703423655985</v>
      </c>
    </row>
    <row r="741" spans="2:5">
      <c r="B741" s="17">
        <f t="shared" si="47"/>
        <v>4.3499999999999321</v>
      </c>
      <c r="C741" s="6">
        <f t="shared" si="44"/>
        <v>0.9816668787886127</v>
      </c>
      <c r="D741" s="6">
        <f t="shared" si="45"/>
        <v>0.67103872511992813</v>
      </c>
      <c r="E741" s="6">
        <f t="shared" si="46"/>
        <v>0.68708285257117929</v>
      </c>
    </row>
    <row r="742" spans="2:5">
      <c r="B742" s="17">
        <f t="shared" si="47"/>
        <v>4.3599999999999319</v>
      </c>
      <c r="C742" s="6">
        <f t="shared" si="44"/>
        <v>0.9821126541879529</v>
      </c>
      <c r="D742" s="6">
        <f t="shared" si="45"/>
        <v>0.6744977858683221</v>
      </c>
      <c r="E742" s="6">
        <f t="shared" si="46"/>
        <v>0.69123480497060585</v>
      </c>
    </row>
    <row r="743" spans="2:5">
      <c r="B743" s="17">
        <f t="shared" si="47"/>
        <v>4.3699999999999317</v>
      </c>
      <c r="C743" s="6">
        <f t="shared" si="44"/>
        <v>0.98254915173809676</v>
      </c>
      <c r="D743" s="6">
        <f t="shared" si="45"/>
        <v>0.67794188239611997</v>
      </c>
      <c r="E743" s="6">
        <f t="shared" si="46"/>
        <v>0.695362457440723</v>
      </c>
    </row>
    <row r="744" spans="2:5">
      <c r="B744" s="17">
        <f t="shared" si="47"/>
        <v>4.3799999999999315</v>
      </c>
      <c r="C744" s="6">
        <f t="shared" si="44"/>
        <v>0.9829765216443217</v>
      </c>
      <c r="D744" s="6">
        <f t="shared" si="45"/>
        <v>0.6813707644711624</v>
      </c>
      <c r="E744" s="6">
        <f t="shared" si="46"/>
        <v>0.69946538522279766</v>
      </c>
    </row>
    <row r="745" spans="2:5">
      <c r="B745" s="17">
        <f t="shared" si="47"/>
        <v>4.3899999999999313</v>
      </c>
      <c r="C745" s="6">
        <f t="shared" si="44"/>
        <v>0.98339491278380398</v>
      </c>
      <c r="D745" s="6">
        <f t="shared" si="45"/>
        <v>0.68478418575539757</v>
      </c>
      <c r="E745" s="6">
        <f t="shared" si="46"/>
        <v>0.70354317291433821</v>
      </c>
    </row>
    <row r="746" spans="2:5">
      <c r="B746" s="17">
        <f t="shared" si="47"/>
        <v>4.3999999999999311</v>
      </c>
      <c r="C746" s="6">
        <f t="shared" si="44"/>
        <v>0.98380447268910565</v>
      </c>
      <c r="D746" s="6">
        <f t="shared" si="45"/>
        <v>0.68818190385522637</v>
      </c>
      <c r="E746" s="6">
        <f t="shared" si="46"/>
        <v>0.70759541458407371</v>
      </c>
    </row>
    <row r="747" spans="2:5">
      <c r="B747" s="17">
        <f t="shared" si="47"/>
        <v>4.4099999999999309</v>
      </c>
      <c r="C747" s="6">
        <f t="shared" si="44"/>
        <v>0.98420534753254163</v>
      </c>
      <c r="D747" s="6">
        <f t="shared" si="45"/>
        <v>0.69156368037017535</v>
      </c>
      <c r="E747" s="6">
        <f t="shared" si="46"/>
        <v>0.71162171388101003</v>
      </c>
    </row>
    <row r="748" spans="2:5">
      <c r="B748" s="17">
        <f t="shared" si="47"/>
        <v>4.4199999999999307</v>
      </c>
      <c r="C748" s="6">
        <f t="shared" si="44"/>
        <v>0.98459768211141807</v>
      </c>
      <c r="D748" s="6">
        <f t="shared" si="45"/>
        <v>0.69492928093988238</v>
      </c>
      <c r="E748" s="6">
        <f t="shared" si="46"/>
        <v>0.7156216841375258</v>
      </c>
    </row>
    <row r="749" spans="2:5">
      <c r="B749" s="17">
        <f t="shared" si="47"/>
        <v>4.4299999999999304</v>
      </c>
      <c r="C749" s="6">
        <f t="shared" si="44"/>
        <v>0.98498161983412891</v>
      </c>
      <c r="D749" s="6">
        <f t="shared" si="45"/>
        <v>0.69827847528937992</v>
      </c>
      <c r="E749" s="6">
        <f t="shared" si="46"/>
        <v>0.71959494846647232</v>
      </c>
    </row>
    <row r="750" spans="2:5">
      <c r="B750" s="17">
        <f t="shared" si="47"/>
        <v>4.4399999999999302</v>
      </c>
      <c r="C750" s="6">
        <f t="shared" si="44"/>
        <v>0.98535730270710031</v>
      </c>
      <c r="D750" s="6">
        <f t="shared" si="45"/>
        <v>0.70161103727266583</v>
      </c>
      <c r="E750" s="6">
        <f t="shared" si="46"/>
        <v>0.72354113985225221</v>
      </c>
    </row>
    <row r="751" spans="2:5">
      <c r="B751" s="17">
        <f t="shared" si="47"/>
        <v>4.44999999999993</v>
      </c>
      <c r="C751" s="6">
        <f t="shared" si="44"/>
        <v>0.98572487132257181</v>
      </c>
      <c r="D751" s="6">
        <f t="shared" si="45"/>
        <v>0.70492674491454688</v>
      </c>
      <c r="E751" s="6">
        <f t="shared" si="46"/>
        <v>0.72745990123585214</v>
      </c>
    </row>
    <row r="752" spans="2:5">
      <c r="B752" s="17">
        <f t="shared" si="47"/>
        <v>4.4599999999999298</v>
      </c>
      <c r="C752" s="6">
        <f t="shared" si="44"/>
        <v>0.98608446484720125</v>
      </c>
      <c r="D752" s="6">
        <f t="shared" si="45"/>
        <v>0.70822538045074768</v>
      </c>
      <c r="E752" s="6">
        <f t="shared" si="46"/>
        <v>0.73135088559381245</v>
      </c>
    </row>
    <row r="753" spans="2:5">
      <c r="B753" s="17">
        <f t="shared" si="47"/>
        <v>4.4699999999999296</v>
      </c>
      <c r="C753" s="6">
        <f t="shared" si="44"/>
        <v>0.98643622101148165</v>
      </c>
      <c r="D753" s="6">
        <f t="shared" si="45"/>
        <v>0.71150673036627277</v>
      </c>
      <c r="E753" s="6">
        <f t="shared" si="46"/>
        <v>0.73521375601112116</v>
      </c>
    </row>
    <row r="754" spans="2:5">
      <c r="B754" s="17">
        <f t="shared" si="47"/>
        <v>4.4799999999999294</v>
      </c>
      <c r="C754" s="6">
        <f t="shared" si="44"/>
        <v>0.98678027609995866</v>
      </c>
      <c r="D754" s="6">
        <f t="shared" si="45"/>
        <v>0.71477058543201355</v>
      </c>
      <c r="E754" s="6">
        <f t="shared" si="46"/>
        <v>0.73904818574802378</v>
      </c>
    </row>
    <row r="755" spans="2:5">
      <c r="B755" s="17">
        <f t="shared" si="47"/>
        <v>4.4899999999999292</v>
      </c>
      <c r="C755" s="6">
        <f t="shared" si="44"/>
        <v>0.98711676494223421</v>
      </c>
      <c r="D755" s="6">
        <f t="shared" si="45"/>
        <v>0.71801674073959409</v>
      </c>
      <c r="E755" s="6">
        <f t="shared" si="46"/>
        <v>0.74285385830074846</v>
      </c>
    </row>
    <row r="756" spans="2:5">
      <c r="B756" s="17">
        <f t="shared" si="47"/>
        <v>4.4999999999999289</v>
      </c>
      <c r="C756" s="6">
        <f t="shared" si="44"/>
        <v>0.98744582090474609</v>
      </c>
      <c r="D756" s="6">
        <f t="shared" si="45"/>
        <v>0.72124499573444745</v>
      </c>
      <c r="E756" s="6">
        <f t="shared" si="46"/>
        <v>0.74663046745614725</v>
      </c>
    </row>
    <row r="757" spans="2:5">
      <c r="B757" s="17">
        <f t="shared" si="47"/>
        <v>4.5099999999999287</v>
      </c>
      <c r="C757" s="6">
        <f t="shared" si="44"/>
        <v>0.98776757588330755</v>
      </c>
      <c r="D757" s="6">
        <f t="shared" si="45"/>
        <v>0.72445515424711726</v>
      </c>
      <c r="E757" s="6">
        <f t="shared" si="46"/>
        <v>0.75037771734026182</v>
      </c>
    </row>
    <row r="758" spans="2:5">
      <c r="B758" s="17">
        <f t="shared" si="47"/>
        <v>4.5199999999999285</v>
      </c>
      <c r="C758" s="6">
        <f t="shared" si="44"/>
        <v>0.98808216029639717</v>
      </c>
      <c r="D758" s="6">
        <f t="shared" si="45"/>
        <v>0.72764702452278018</v>
      </c>
      <c r="E758" s="6">
        <f t="shared" si="46"/>
        <v>0.754095322460826</v>
      </c>
    </row>
    <row r="759" spans="2:5">
      <c r="B759" s="17">
        <f t="shared" si="47"/>
        <v>4.5299999999999283</v>
      </c>
      <c r="C759" s="6">
        <f t="shared" si="44"/>
        <v>0.9883897030791825</v>
      </c>
      <c r="D759" s="6">
        <f t="shared" si="45"/>
        <v>0.73082041924898622</v>
      </c>
      <c r="E759" s="6">
        <f t="shared" si="46"/>
        <v>0.75778300774372287</v>
      </c>
    </row>
    <row r="760" spans="2:5">
      <c r="B760" s="17">
        <f t="shared" si="47"/>
        <v>4.5399999999999281</v>
      </c>
      <c r="C760" s="6">
        <f t="shared" si="44"/>
        <v>0.98869033167826659</v>
      </c>
      <c r="D760" s="6">
        <f t="shared" si="45"/>
        <v>0.73397515558161219</v>
      </c>
      <c r="E760" s="6">
        <f t="shared" si="46"/>
        <v>0.76144050856341883</v>
      </c>
    </row>
    <row r="761" spans="2:5">
      <c r="B761" s="17">
        <f t="shared" si="47"/>
        <v>4.5499999999999279</v>
      </c>
      <c r="C761" s="6">
        <f t="shared" si="44"/>
        <v>0.98898417204714273</v>
      </c>
      <c r="D761" s="6">
        <f t="shared" si="45"/>
        <v>0.73711105516902986</v>
      </c>
      <c r="E761" s="6">
        <f t="shared" si="46"/>
        <v>0.76506757076740095</v>
      </c>
    </row>
    <row r="762" spans="2:5">
      <c r="B762" s="17">
        <f t="shared" si="47"/>
        <v>4.5599999999999277</v>
      </c>
      <c r="C762" s="6">
        <f t="shared" si="44"/>
        <v>0.98927134864234367</v>
      </c>
      <c r="D762" s="6">
        <f t="shared" si="45"/>
        <v>0.74022794417448445</v>
      </c>
      <c r="E762" s="6">
        <f t="shared" si="46"/>
        <v>0.76866395069465043</v>
      </c>
    </row>
    <row r="763" spans="2:5">
      <c r="B763" s="17">
        <f t="shared" si="47"/>
        <v>4.5699999999999275</v>
      </c>
      <c r="C763" s="6">
        <f t="shared" si="44"/>
        <v>0.98955198442027215</v>
      </c>
      <c r="D763" s="6">
        <f t="shared" si="45"/>
        <v>0.74332565329668798</v>
      </c>
      <c r="E763" s="6">
        <f t="shared" si="46"/>
        <v>0.772229415188188</v>
      </c>
    </row>
    <row r="764" spans="2:5">
      <c r="B764" s="17">
        <f t="shared" si="47"/>
        <v>4.5799999999999272</v>
      </c>
      <c r="C764" s="6">
        <f t="shared" si="44"/>
        <v>0.98982620083469874</v>
      </c>
      <c r="D764" s="6">
        <f t="shared" si="45"/>
        <v>0.7464040177886242</v>
      </c>
      <c r="E764" s="6">
        <f t="shared" si="46"/>
        <v>0.775763741601733</v>
      </c>
    </row>
    <row r="765" spans="2:5">
      <c r="B765" s="17">
        <f t="shared" si="47"/>
        <v>4.589999999999927</v>
      </c>
      <c r="C765" s="6">
        <f t="shared" si="44"/>
        <v>0.9900941178349123</v>
      </c>
      <c r="D765" s="6">
        <f t="shared" si="45"/>
        <v>0.7494628774745713</v>
      </c>
      <c r="E765" s="6">
        <f t="shared" si="46"/>
        <v>0.7792667178005207</v>
      </c>
    </row>
    <row r="766" spans="2:5">
      <c r="B766" s="17">
        <f t="shared" si="47"/>
        <v>4.5999999999999268</v>
      </c>
      <c r="C766" s="6">
        <f t="shared" si="44"/>
        <v>0.99035585386451053</v>
      </c>
      <c r="D766" s="6">
        <f t="shared" si="45"/>
        <v>0.75250207676534431</v>
      </c>
      <c r="E766" s="6">
        <f t="shared" si="46"/>
        <v>0.78273814215632986</v>
      </c>
    </row>
    <row r="767" spans="2:5">
      <c r="B767" s="17">
        <f t="shared" si="47"/>
        <v>4.6099999999999266</v>
      </c>
      <c r="C767" s="6">
        <f t="shared" si="44"/>
        <v>0.99061152586081547</v>
      </c>
      <c r="D767" s="6">
        <f t="shared" si="45"/>
        <v>0.75552146467175985</v>
      </c>
      <c r="E767" s="6">
        <f t="shared" si="46"/>
        <v>0.78617782353677201</v>
      </c>
    </row>
    <row r="768" spans="2:5">
      <c r="B768" s="17">
        <f t="shared" si="47"/>
        <v>4.6199999999999264</v>
      </c>
      <c r="C768" s="6">
        <f t="shared" si="44"/>
        <v>0.9908612492548996</v>
      </c>
      <c r="D768" s="6">
        <f t="shared" si="45"/>
        <v>0.75852089481633067</v>
      </c>
      <c r="E768" s="6">
        <f t="shared" si="46"/>
        <v>0.7895855812889041</v>
      </c>
    </row>
    <row r="769" spans="2:5">
      <c r="B769" s="17">
        <f t="shared" si="47"/>
        <v>4.6299999999999262</v>
      </c>
      <c r="C769" s="6">
        <f t="shared" si="44"/>
        <v>0.99110513797220978</v>
      </c>
      <c r="D769" s="6">
        <f t="shared" si="45"/>
        <v>0.76150022544319595</v>
      </c>
      <c r="E769" s="6">
        <f t="shared" si="46"/>
        <v>0.79296124521722544</v>
      </c>
    </row>
    <row r="770" spans="2:5">
      <c r="B770" s="17">
        <f t="shared" si="47"/>
        <v>4.639999999999926</v>
      </c>
      <c r="C770" s="6">
        <f t="shared" si="44"/>
        <v>0.99134330443377339</v>
      </c>
      <c r="D770" s="6">
        <f t="shared" si="45"/>
        <v>0.76445931942629197</v>
      </c>
      <c r="E770" s="6">
        <f t="shared" si="46"/>
        <v>0.79630465555612595</v>
      </c>
    </row>
    <row r="771" spans="2:5">
      <c r="B771" s="17">
        <f t="shared" si="47"/>
        <v>4.6499999999999257</v>
      </c>
      <c r="C771" s="6">
        <f t="shared" si="44"/>
        <v>0.99157585955797323</v>
      </c>
      <c r="D771" s="6">
        <f t="shared" si="45"/>
        <v>0.76739804427577418</v>
      </c>
      <c r="E771" s="6">
        <f t="shared" si="46"/>
        <v>0.79961566293685749</v>
      </c>
    </row>
    <row r="772" spans="2:5">
      <c r="B772" s="17">
        <f t="shared" si="47"/>
        <v>4.6599999999999255</v>
      </c>
      <c r="C772" s="6">
        <f t="shared" si="44"/>
        <v>0.99180291276287691</v>
      </c>
      <c r="D772" s="6">
        <f t="shared" si="45"/>
        <v>0.77031627214269727</v>
      </c>
      <c r="E772" s="6">
        <f t="shared" si="46"/>
        <v>0.80289412834910234</v>
      </c>
    </row>
    <row r="773" spans="2:5">
      <c r="B773" s="17">
        <f t="shared" si="47"/>
        <v>4.6699999999999253</v>
      </c>
      <c r="C773" s="6">
        <f t="shared" si="44"/>
        <v>0.99202457196910654</v>
      </c>
      <c r="D773" s="6">
        <f t="shared" si="45"/>
        <v>0.77321387982196432</v>
      </c>
      <c r="E773" s="6">
        <f t="shared" si="46"/>
        <v>0.80613992309721627</v>
      </c>
    </row>
    <row r="774" spans="2:5">
      <c r="B774" s="17">
        <f t="shared" si="47"/>
        <v>4.6799999999999251</v>
      </c>
      <c r="C774" s="6">
        <f t="shared" si="44"/>
        <v>0.99224094360323434</v>
      </c>
      <c r="D774" s="6">
        <f t="shared" si="45"/>
        <v>0.77609074875355588</v>
      </c>
      <c r="E774" s="6">
        <f t="shared" si="46"/>
        <v>0.80935292875123088</v>
      </c>
    </row>
    <row r="775" spans="2:5">
      <c r="B775" s="17">
        <f t="shared" si="47"/>
        <v>4.6899999999999249</v>
      </c>
      <c r="C775" s="6">
        <f t="shared" ref="C775:C838" si="48">_xlfn.NORM.DIST(B775,$H$10,$I$10,TRUE)</f>
        <v>0.9924521326016903</v>
      </c>
      <c r="D775" s="6">
        <f t="shared" ref="D775:D838" si="49">_xlfn.NORM.DIST(B775,$H$11,$I$11,TRUE)</f>
        <v>0.77894676502204807</v>
      </c>
      <c r="E775" s="6">
        <f t="shared" ref="E775:E838" si="50">_xlfn.NORM.DIST(B775,$H$12,$I$12,TRUE)</f>
        <v>0.81253303709269709</v>
      </c>
    </row>
    <row r="776" spans="2:5">
      <c r="B776" s="17">
        <f t="shared" ref="B776:B839" si="51">B775+$B$1</f>
        <v>4.6999999999999247</v>
      </c>
      <c r="C776" s="6">
        <f t="shared" si="48"/>
        <v>0.99265824241516731</v>
      </c>
      <c r="D776" s="6">
        <f t="shared" si="49"/>
        <v>0.78178181935443569</v>
      </c>
      <c r="E776" s="6">
        <f t="shared" si="50"/>
        <v>0.81568015005546257</v>
      </c>
    </row>
    <row r="777" spans="2:5">
      <c r="B777" s="17">
        <f t="shared" si="51"/>
        <v>4.7099999999999245</v>
      </c>
      <c r="C777" s="6">
        <f t="shared" si="48"/>
        <v>0.99285937501351063</v>
      </c>
      <c r="D777" s="6">
        <f t="shared" si="49"/>
        <v>0.78459580711627086</v>
      </c>
      <c r="E777" s="6">
        <f t="shared" si="50"/>
        <v>0.81879417966147272</v>
      </c>
    </row>
    <row r="778" spans="2:5">
      <c r="B778" s="17">
        <f t="shared" si="51"/>
        <v>4.7199999999999243</v>
      </c>
      <c r="C778" s="6">
        <f t="shared" si="48"/>
        <v>0.9930556308910764</v>
      </c>
      <c r="D778" s="6">
        <f t="shared" si="49"/>
        <v>0.78738862830613199</v>
      </c>
      <c r="E778" s="6">
        <f t="shared" si="50"/>
        <v>0.82187504795169086</v>
      </c>
    </row>
    <row r="779" spans="2:5">
      <c r="B779" s="17">
        <f t="shared" si="51"/>
        <v>4.729999999999924</v>
      </c>
      <c r="C779" s="6">
        <f t="shared" si="48"/>
        <v>0.99324710907254576</v>
      </c>
      <c r="D779" s="6">
        <f t="shared" si="49"/>
        <v>0.79016018754843886</v>
      </c>
      <c r="E779" s="6">
        <f t="shared" si="50"/>
        <v>0.82492268691223791</v>
      </c>
    </row>
    <row r="780" spans="2:5">
      <c r="B780" s="17">
        <f t="shared" si="51"/>
        <v>4.7399999999999238</v>
      </c>
      <c r="C780" s="6">
        <f t="shared" si="48"/>
        <v>0.99343390711918189</v>
      </c>
      <c r="D780" s="6">
        <f t="shared" si="49"/>
        <v>0.79291039408462749</v>
      </c>
      <c r="E780" s="6">
        <f t="shared" si="50"/>
        <v>0.82793703839585031</v>
      </c>
    </row>
    <row r="781" spans="2:5">
      <c r="B781" s="17">
        <f t="shared" si="51"/>
        <v>4.7499999999999236</v>
      </c>
      <c r="C781" s="6">
        <f t="shared" si="48"/>
        <v>0.99361612113551334</v>
      </c>
      <c r="D781" s="6">
        <f t="shared" si="49"/>
        <v>0.79563916176270344</v>
      </c>
      <c r="E781" s="6">
        <f t="shared" si="50"/>
        <v>0.83091805403876295</v>
      </c>
    </row>
    <row r="782" spans="2:5">
      <c r="B782" s="17">
        <f t="shared" si="51"/>
        <v>4.7599999999999234</v>
      </c>
      <c r="C782" s="6">
        <f t="shared" si="48"/>
        <v>0.99379384577643293</v>
      </c>
      <c r="D782" s="6">
        <f t="shared" si="49"/>
        <v>0.79834640902518939</v>
      </c>
      <c r="E782" s="6">
        <f t="shared" si="50"/>
        <v>0.83386569517312092</v>
      </c>
    </row>
    <row r="783" spans="2:5">
      <c r="B783" s="17">
        <f t="shared" si="51"/>
        <v>4.7699999999999232</v>
      </c>
      <c r="C783" s="6">
        <f t="shared" si="48"/>
        <v>0.99396717425469649</v>
      </c>
      <c r="D783" s="6">
        <f t="shared" si="49"/>
        <v>0.80103205889548501</v>
      </c>
      <c r="E783" s="6">
        <f t="shared" si="50"/>
        <v>0.83677993273503293</v>
      </c>
    </row>
    <row r="784" spans="2:5">
      <c r="B784" s="17">
        <f t="shared" si="51"/>
        <v>4.779999999999923</v>
      </c>
      <c r="C784" s="6">
        <f t="shared" si="48"/>
        <v>0.99413619834880873</v>
      </c>
      <c r="D784" s="6">
        <f t="shared" si="49"/>
        <v>0.80369603896265851</v>
      </c>
      <c r="E784" s="6">
        <f t="shared" si="50"/>
        <v>0.83966074716837413</v>
      </c>
    </row>
    <row r="785" spans="2:5">
      <c r="B785" s="17">
        <f t="shared" si="51"/>
        <v>4.7899999999999228</v>
      </c>
      <c r="C785" s="6">
        <f t="shared" si="48"/>
        <v>0.99430100841128288</v>
      </c>
      <c r="D785" s="6">
        <f t="shared" si="49"/>
        <v>0.80633828136468844</v>
      </c>
      <c r="E785" s="6">
        <f t="shared" si="50"/>
        <v>0.84250812832445598</v>
      </c>
    </row>
    <row r="786" spans="2:5">
      <c r="B786" s="17">
        <f t="shared" si="51"/>
        <v>4.7999999999999226</v>
      </c>
      <c r="C786" s="6">
        <f t="shared" si="48"/>
        <v>0.99446169337725987</v>
      </c>
      <c r="D786" s="6">
        <f t="shared" si="49"/>
        <v>0.80895872277017655</v>
      </c>
      <c r="E786" s="6">
        <f t="shared" si="50"/>
        <v>0.84532207535767656</v>
      </c>
    </row>
    <row r="787" spans="2:5">
      <c r="B787" s="17">
        <f t="shared" si="51"/>
        <v>4.8099999999999223</v>
      </c>
      <c r="C787" s="6">
        <f t="shared" si="48"/>
        <v>0.99461834077347533</v>
      </c>
      <c r="D787" s="6">
        <f t="shared" si="49"/>
        <v>0.81155730435855222</v>
      </c>
      <c r="E787" s="6">
        <f t="shared" si="50"/>
        <v>0.8481025966172705</v>
      </c>
    </row>
    <row r="788" spans="2:5">
      <c r="B788" s="17">
        <f t="shared" si="51"/>
        <v>4.8199999999999221</v>
      </c>
      <c r="C788" s="6">
        <f t="shared" si="48"/>
        <v>0.99477103672755929</v>
      </c>
      <c r="D788" s="6">
        <f t="shared" si="49"/>
        <v>0.81413397179878921</v>
      </c>
      <c r="E788" s="6">
        <f t="shared" si="50"/>
        <v>0.8508497095352785</v>
      </c>
    </row>
    <row r="789" spans="2:5">
      <c r="B789" s="17">
        <f t="shared" si="51"/>
        <v>4.8299999999999219</v>
      </c>
      <c r="C789" s="6">
        <f t="shared" si="48"/>
        <v>0.99491986597765825</v>
      </c>
      <c r="D789" s="6">
        <f t="shared" si="49"/>
        <v>0.81668867522665856</v>
      </c>
      <c r="E789" s="6">
        <f t="shared" si="50"/>
        <v>0.85356344051085709</v>
      </c>
    </row>
    <row r="790" spans="2:5">
      <c r="B790" s="17">
        <f t="shared" si="51"/>
        <v>4.8399999999999217</v>
      </c>
      <c r="C790" s="6">
        <f t="shared" si="48"/>
        <v>0.99506491188236346</v>
      </c>
      <c r="D790" s="6">
        <f t="shared" si="49"/>
        <v>0.81922136922053779</v>
      </c>
      <c r="E790" s="6">
        <f t="shared" si="50"/>
        <v>0.85624382479105354</v>
      </c>
    </row>
    <row r="791" spans="2:5">
      <c r="B791" s="17">
        <f t="shared" si="51"/>
        <v>4.8499999999999215</v>
      </c>
      <c r="C791" s="6">
        <f t="shared" si="48"/>
        <v>0.99520625643093596</v>
      </c>
      <c r="D791" s="6">
        <f t="shared" si="49"/>
        <v>0.82173201277580254</v>
      </c>
      <c r="E791" s="6">
        <f t="shared" si="50"/>
        <v>0.858890906348168</v>
      </c>
    </row>
    <row r="792" spans="2:5">
      <c r="B792" s="17">
        <f t="shared" si="51"/>
        <v>4.8599999999999213</v>
      </c>
      <c r="C792" s="6">
        <f t="shared" si="48"/>
        <v>0.99534398025381365</v>
      </c>
      <c r="D792" s="6">
        <f t="shared" si="49"/>
        <v>0.82422056927782217</v>
      </c>
      <c r="E792" s="6">
        <f t="shared" si="50"/>
        <v>0.8615047377538313</v>
      </c>
    </row>
    <row r="793" spans="2:5">
      <c r="B793" s="17">
        <f t="shared" si="51"/>
        <v>4.8699999999999211</v>
      </c>
      <c r="C793" s="6">
        <f t="shared" si="48"/>
        <v>0.99547816263338884</v>
      </c>
      <c r="D793" s="6">
        <f t="shared" si="49"/>
        <v>0.82668700647358451</v>
      </c>
      <c r="E793" s="6">
        <f t="shared" si="50"/>
        <v>0.86408538004992375</v>
      </c>
    </row>
    <row r="794" spans="2:5">
      <c r="B794" s="17">
        <f t="shared" si="51"/>
        <v>4.8799999999999208</v>
      </c>
      <c r="C794" s="6">
        <f t="shared" si="48"/>
        <v>0.9956088815150439</v>
      </c>
      <c r="D794" s="6">
        <f t="shared" si="49"/>
        <v>0.82913129644197558</v>
      </c>
      <c r="E794" s="6">
        <f t="shared" si="50"/>
        <v>0.86663290261646364</v>
      </c>
    </row>
    <row r="795" spans="2:5">
      <c r="B795" s="17">
        <f t="shared" si="51"/>
        <v>4.8899999999999206</v>
      </c>
      <c r="C795" s="6">
        <f t="shared" si="48"/>
        <v>0.995736213518433</v>
      </c>
      <c r="D795" s="6">
        <f t="shared" si="49"/>
        <v>0.83155341556273876</v>
      </c>
      <c r="E795" s="6">
        <f t="shared" si="50"/>
        <v>0.86914738303659445</v>
      </c>
    </row>
    <row r="796" spans="2:5">
      <c r="B796" s="17">
        <f t="shared" si="51"/>
        <v>4.8999999999999204</v>
      </c>
      <c r="C796" s="6">
        <f t="shared" si="48"/>
        <v>0.99586023394899759</v>
      </c>
      <c r="D796" s="6">
        <f t="shared" si="49"/>
        <v>0.83395334448413994</v>
      </c>
      <c r="E796" s="6">
        <f t="shared" si="50"/>
        <v>0.87162890695880035</v>
      </c>
    </row>
    <row r="797" spans="2:5">
      <c r="B797" s="17">
        <f t="shared" si="51"/>
        <v>4.9099999999999202</v>
      </c>
      <c r="C797" s="6">
        <f t="shared" si="48"/>
        <v>0.99598101680970474</v>
      </c>
      <c r="D797" s="6">
        <f t="shared" si="49"/>
        <v>0.83633106808936353</v>
      </c>
      <c r="E797" s="6">
        <f t="shared" si="50"/>
        <v>0.87407756795647973</v>
      </c>
    </row>
    <row r="798" spans="2:5">
      <c r="B798" s="17">
        <f t="shared" si="51"/>
        <v>4.91999999999992</v>
      </c>
      <c r="C798" s="6">
        <f t="shared" si="48"/>
        <v>0.99609863481299588</v>
      </c>
      <c r="D798" s="6">
        <f t="shared" si="49"/>
        <v>0.83868657546167014</v>
      </c>
      <c r="E798" s="6">
        <f t="shared" si="50"/>
        <v>0.87649346738500944</v>
      </c>
    </row>
    <row r="799" spans="2:5">
      <c r="B799" s="17">
        <f t="shared" si="51"/>
        <v>4.9299999999999198</v>
      </c>
      <c r="C799" s="6">
        <f t="shared" si="48"/>
        <v>0.99621315939293442</v>
      </c>
      <c r="D799" s="6">
        <f t="shared" si="49"/>
        <v>0.84101985984833794</v>
      </c>
      <c r="E799" s="6">
        <f t="shared" si="50"/>
        <v>0.87887671423642821</v>
      </c>
    </row>
    <row r="800" spans="2:5">
      <c r="B800" s="17">
        <f t="shared" si="51"/>
        <v>4.9399999999999196</v>
      </c>
      <c r="C800" s="6">
        <f t="shared" si="48"/>
        <v>0.99632466071754255</v>
      </c>
      <c r="D800" s="6">
        <f t="shared" si="49"/>
        <v>0.8433309186234208</v>
      </c>
      <c r="E800" s="6">
        <f t="shared" si="50"/>
        <v>0.88122742499187268</v>
      </c>
    </row>
    <row r="801" spans="2:5">
      <c r="B801" s="17">
        <f t="shared" si="51"/>
        <v>4.9499999999999194</v>
      </c>
      <c r="C801" s="6">
        <f t="shared" si="48"/>
        <v>0.99643320770131427</v>
      </c>
      <c r="D801" s="6">
        <f t="shared" si="49"/>
        <v>0.84561975324934624</v>
      </c>
      <c r="E801" s="6">
        <f t="shared" si="50"/>
        <v>0.88354572347189719</v>
      </c>
    </row>
    <row r="802" spans="2:5">
      <c r="B802" s="17">
        <f t="shared" si="51"/>
        <v>4.9599999999999191</v>
      </c>
      <c r="C802" s="6">
        <f t="shared" si="48"/>
        <v>0.99653886801789471</v>
      </c>
      <c r="D802" s="6">
        <f t="shared" si="49"/>
        <v>0.84788636923738714</v>
      </c>
      <c r="E802" s="6">
        <f t="shared" si="50"/>
        <v>0.88583174068480819</v>
      </c>
    </row>
    <row r="803" spans="2:5">
      <c r="B803" s="17">
        <f t="shared" si="51"/>
        <v>4.9699999999999189</v>
      </c>
      <c r="C803" s="6">
        <f t="shared" si="48"/>
        <v>0.99664170811291508</v>
      </c>
      <c r="D803" s="6">
        <f t="shared" si="49"/>
        <v>0.85013077610703047</v>
      </c>
      <c r="E803" s="6">
        <f t="shared" si="50"/>
        <v>0.88808561467314429</v>
      </c>
    </row>
    <row r="804" spans="2:5">
      <c r="B804" s="17">
        <f t="shared" si="51"/>
        <v>4.9799999999999187</v>
      </c>
      <c r="C804" s="6">
        <f t="shared" si="48"/>
        <v>0.99674179321697276</v>
      </c>
      <c r="D804" s="6">
        <f t="shared" si="49"/>
        <v>0.85235298734427734</v>
      </c>
      <c r="E804" s="6">
        <f t="shared" si="50"/>
        <v>0.89030749035843437</v>
      </c>
    </row>
    <row r="805" spans="2:5">
      <c r="B805" s="17">
        <f t="shared" si="51"/>
        <v>4.9899999999999185</v>
      </c>
      <c r="C805" s="6">
        <f t="shared" si="48"/>
        <v>0.99683918735874621</v>
      </c>
      <c r="D805" s="6">
        <f t="shared" si="49"/>
        <v>0.85455302035889957</v>
      </c>
      <c r="E805" s="6">
        <f t="shared" si="50"/>
        <v>0.89249751938436339</v>
      </c>
    </row>
    <row r="806" spans="2:5">
      <c r="B806" s="17">
        <f t="shared" si="51"/>
        <v>4.9999999999999183</v>
      </c>
      <c r="C806" s="6">
        <f t="shared" si="48"/>
        <v>0.99693395337823387</v>
      </c>
      <c r="D806" s="6">
        <f t="shared" si="49"/>
        <v>0.85673089644068612</v>
      </c>
      <c r="E806" s="6">
        <f t="shared" si="50"/>
        <v>0.89465585995847496</v>
      </c>
    </row>
    <row r="807" spans="2:5">
      <c r="B807" s="17">
        <f t="shared" si="51"/>
        <v>5.0099999999999181</v>
      </c>
      <c r="C807" s="6">
        <f t="shared" si="48"/>
        <v>0.99702615294010888</v>
      </c>
      <c r="D807" s="6">
        <f t="shared" si="49"/>
        <v>0.85888664071470711</v>
      </c>
      <c r="E807" s="6">
        <f t="shared" si="50"/>
        <v>0.89678267669254275</v>
      </c>
    </row>
    <row r="808" spans="2:5">
      <c r="B808" s="17">
        <f t="shared" si="51"/>
        <v>5.0199999999999179</v>
      </c>
      <c r="C808" s="6">
        <f t="shared" si="48"/>
        <v>0.99711584654717755</v>
      </c>
      <c r="D808" s="6">
        <f t="shared" si="49"/>
        <v>0.8610202820956262</v>
      </c>
      <c r="E808" s="6">
        <f t="shared" si="50"/>
        <v>0.89887814044173708</v>
      </c>
    </row>
    <row r="809" spans="2:5">
      <c r="B809" s="17">
        <f t="shared" si="51"/>
        <v>5.0299999999999176</v>
      </c>
      <c r="C809" s="6">
        <f t="shared" si="48"/>
        <v>0.99720309355393488</v>
      </c>
      <c r="D809" s="6">
        <f t="shared" si="49"/>
        <v>0.86313185324109265</v>
      </c>
      <c r="E809" s="6">
        <f t="shared" si="50"/>
        <v>0.90094242814271452</v>
      </c>
    </row>
    <row r="810" spans="2:5">
      <c r="B810" s="17">
        <f t="shared" si="51"/>
        <v>5.0399999999999174</v>
      </c>
      <c r="C810" s="6">
        <f t="shared" si="48"/>
        <v>0.99728795218020516</v>
      </c>
      <c r="D810" s="6">
        <f t="shared" si="49"/>
        <v>0.86522139050424252</v>
      </c>
      <c r="E810" s="6">
        <f t="shared" si="50"/>
        <v>0.90297572265075976</v>
      </c>
    </row>
    <row r="811" spans="2:5">
      <c r="B811" s="17">
        <f t="shared" si="51"/>
        <v>5.0499999999999172</v>
      </c>
      <c r="C811" s="6">
        <f t="shared" si="48"/>
        <v>0.99737047952486002</v>
      </c>
      <c r="D811" s="6">
        <f t="shared" si="49"/>
        <v>0.86728893388534178</v>
      </c>
      <c r="E811" s="6">
        <f t="shared" si="50"/>
        <v>0.90497821257610245</v>
      </c>
    </row>
    <row r="812" spans="2:5">
      <c r="B812" s="17">
        <f t="shared" si="51"/>
        <v>5.059999999999917</v>
      </c>
      <c r="C812" s="6">
        <f t="shared" si="48"/>
        <v>0.99745073157960484</v>
      </c>
      <c r="D812" s="6">
        <f t="shared" si="49"/>
        <v>0.86933452698259939</v>
      </c>
      <c r="E812" s="6">
        <f t="shared" si="50"/>
        <v>0.90695009211953503</v>
      </c>
    </row>
    <row r="813" spans="2:5">
      <c r="B813" s="17">
        <f t="shared" si="51"/>
        <v>5.0699999999999168</v>
      </c>
      <c r="C813" s="6">
        <f t="shared" si="48"/>
        <v>0.99752876324282513</v>
      </c>
      <c r="D813" s="6">
        <f t="shared" si="49"/>
        <v>0.87135821694218407</v>
      </c>
      <c r="E813" s="6">
        <f t="shared" si="50"/>
        <v>0.90889156090745549</v>
      </c>
    </row>
    <row r="814" spans="2:5">
      <c r="B814" s="17">
        <f t="shared" si="51"/>
        <v>5.0799999999999166</v>
      </c>
      <c r="C814" s="6">
        <f t="shared" si="48"/>
        <v>0.99760462833348296</v>
      </c>
      <c r="D814" s="6">
        <f t="shared" si="49"/>
        <v>0.87336005440747599</v>
      </c>
      <c r="E814" s="6">
        <f t="shared" si="50"/>
        <v>0.91080282382645461</v>
      </c>
    </row>
    <row r="815" spans="2:5">
      <c r="B815" s="17">
        <f t="shared" si="51"/>
        <v>5.0899999999999164</v>
      </c>
      <c r="C815" s="6">
        <f t="shared" si="48"/>
        <v>0.99767837960505723</v>
      </c>
      <c r="D815" s="6">
        <f t="shared" si="49"/>
        <v>0.87534009346758179</v>
      </c>
      <c r="E815" s="6">
        <f t="shared" si="50"/>
        <v>0.91268409085757107</v>
      </c>
    </row>
    <row r="816" spans="2:5">
      <c r="B816" s="17">
        <f t="shared" si="51"/>
        <v>5.0999999999999162</v>
      </c>
      <c r="C816" s="6">
        <f t="shared" si="48"/>
        <v>0.99775006875951788</v>
      </c>
      <c r="D816" s="6">
        <f t="shared" si="49"/>
        <v>0.87729839160514911</v>
      </c>
      <c r="E816" s="6">
        <f t="shared" si="50"/>
        <v>0.91453557691033061</v>
      </c>
    </row>
    <row r="817" spans="2:5">
      <c r="B817" s="17">
        <f t="shared" si="51"/>
        <v>5.1099999999999159</v>
      </c>
      <c r="C817" s="6">
        <f t="shared" si="48"/>
        <v>0.99781974646132732</v>
      </c>
      <c r="D817" s="6">
        <f t="shared" si="49"/>
        <v>0.87923500964350676</v>
      </c>
      <c r="E817" s="6">
        <f t="shared" si="50"/>
        <v>0.91635750165668706</v>
      </c>
    </row>
    <row r="818" spans="2:5">
      <c r="B818" s="17">
        <f t="shared" si="51"/>
        <v>5.1199999999999157</v>
      </c>
      <c r="C818" s="6">
        <f t="shared" si="48"/>
        <v>0.99788746235146109</v>
      </c>
      <c r="D818" s="6">
        <f t="shared" si="49"/>
        <v>0.88115001169316687</v>
      </c>
      <c r="E818" s="6">
        <f t="shared" si="50"/>
        <v>0.91815008936498255</v>
      </c>
    </row>
    <row r="819" spans="2:5">
      <c r="B819" s="17">
        <f t="shared" si="51"/>
        <v>5.1299999999999155</v>
      </c>
      <c r="C819" s="6">
        <f t="shared" si="48"/>
        <v>0.99795326506143966</v>
      </c>
      <c r="D819" s="6">
        <f t="shared" si="49"/>
        <v>0.88304346509771681</v>
      </c>
      <c r="E819" s="6">
        <f t="shared" si="50"/>
        <v>0.91991356873403651</v>
      </c>
    </row>
    <row r="820" spans="2:5">
      <c r="B820" s="17">
        <f t="shared" si="51"/>
        <v>5.1399999999999153</v>
      </c>
      <c r="C820" s="6">
        <f t="shared" si="48"/>
        <v>0.99801720222736523</v>
      </c>
      <c r="D820" s="6">
        <f t="shared" si="49"/>
        <v>0.88491544037913505</v>
      </c>
      <c r="E820" s="6">
        <f t="shared" si="50"/>
        <v>0.92164817272747912</v>
      </c>
    </row>
    <row r="821" spans="2:5">
      <c r="B821" s="17">
        <f t="shared" si="51"/>
        <v>5.1499999999999151</v>
      </c>
      <c r="C821" s="6">
        <f t="shared" si="48"/>
        <v>0.99807932050395565</v>
      </c>
      <c r="D821" s="6">
        <f t="shared" si="49"/>
        <v>0.88676601118255993</v>
      </c>
      <c r="E821" s="6">
        <f t="shared" si="50"/>
        <v>0.92335413840843639</v>
      </c>
    </row>
    <row r="822" spans="2:5">
      <c r="B822" s="17">
        <f t="shared" si="51"/>
        <v>5.1599999999999149</v>
      </c>
      <c r="C822" s="6">
        <f t="shared" si="48"/>
        <v>0.99813966557856859</v>
      </c>
      <c r="D822" s="6">
        <f t="shared" si="49"/>
        <v>0.88859525422054553</v>
      </c>
      <c r="E822" s="6">
        <f t="shared" si="50"/>
        <v>0.92503170677467406</v>
      </c>
    </row>
    <row r="823" spans="2:5">
      <c r="B823" s="17">
        <f t="shared" si="51"/>
        <v>5.1699999999999147</v>
      </c>
      <c r="C823" s="6">
        <f t="shared" si="48"/>
        <v>0.9981982821852099</v>
      </c>
      <c r="D823" s="6">
        <f t="shared" si="49"/>
        <v>0.89040324921683278</v>
      </c>
      <c r="E823" s="6">
        <f t="shared" si="50"/>
        <v>0.92668112259430802</v>
      </c>
    </row>
    <row r="824" spans="2:5">
      <c r="B824" s="17">
        <f t="shared" si="51"/>
        <v>5.1799999999999145</v>
      </c>
      <c r="C824" s="6">
        <f t="shared" si="48"/>
        <v>0.99825521411851903</v>
      </c>
      <c r="D824" s="6">
        <f t="shared" si="49"/>
        <v>0.89219007884967061</v>
      </c>
      <c r="E824" s="6">
        <f t="shared" si="50"/>
        <v>0.92830263424218251</v>
      </c>
    </row>
    <row r="825" spans="2:5">
      <c r="B825" s="17">
        <f t="shared" si="51"/>
        <v>5.1899999999999142</v>
      </c>
      <c r="C825" s="6">
        <f t="shared" si="48"/>
        <v>0.99831050424772549</v>
      </c>
      <c r="D825" s="6">
        <f t="shared" si="49"/>
        <v>0.89395582869471413</v>
      </c>
      <c r="E825" s="6">
        <f t="shared" si="50"/>
        <v>0.9298964935370172</v>
      </c>
    </row>
    <row r="826" spans="2:5">
      <c r="B826" s="17">
        <f t="shared" si="51"/>
        <v>5.199999999999914</v>
      </c>
      <c r="C826" s="6">
        <f t="shared" si="48"/>
        <v>0.99836419453057079</v>
      </c>
      <c r="D826" s="6">
        <f t="shared" si="49"/>
        <v>0.89570058716753509</v>
      </c>
      <c r="E826" s="6">
        <f t="shared" si="50"/>
        <v>0.93146295557942227</v>
      </c>
    </row>
    <row r="827" spans="2:5">
      <c r="B827" s="17">
        <f t="shared" si="51"/>
        <v>5.2099999999999138</v>
      </c>
      <c r="C827" s="6">
        <f t="shared" si="48"/>
        <v>0.99841632602718877</v>
      </c>
      <c r="D827" s="6">
        <f t="shared" si="49"/>
        <v>0.89742444546577171</v>
      </c>
      <c r="E827" s="6">
        <f t="shared" si="50"/>
        <v>0.93300227859087781</v>
      </c>
    </row>
    <row r="828" spans="2:5">
      <c r="B828" s="17">
        <f t="shared" si="51"/>
        <v>5.2199999999999136</v>
      </c>
      <c r="C828" s="6">
        <f t="shared" si="48"/>
        <v>0.99846693891394001</v>
      </c>
      <c r="D828" s="6">
        <f t="shared" si="49"/>
        <v>0.89912749751095167</v>
      </c>
      <c r="E828" s="6">
        <f t="shared" si="50"/>
        <v>0.93451472375377076</v>
      </c>
    </row>
    <row r="829" spans="2:5">
      <c r="B829" s="17">
        <f t="shared" si="51"/>
        <v>5.2299999999999134</v>
      </c>
      <c r="C829" s="6">
        <f t="shared" si="48"/>
        <v>0.99851607249719343</v>
      </c>
      <c r="D829" s="6">
        <f t="shared" si="49"/>
        <v>0.90080983989001573</v>
      </c>
      <c r="E829" s="6">
        <f t="shared" si="50"/>
        <v>0.93600055505258073</v>
      </c>
    </row>
    <row r="830" spans="2:5">
      <c r="B830" s="17">
        <f t="shared" si="51"/>
        <v>5.2399999999999132</v>
      </c>
      <c r="C830" s="6">
        <f t="shared" si="48"/>
        <v>0.99856376522705204</v>
      </c>
      <c r="D830" s="6">
        <f t="shared" si="49"/>
        <v>0.902471571796575</v>
      </c>
      <c r="E830" s="6">
        <f t="shared" si="50"/>
        <v>0.93746003911630427</v>
      </c>
    </row>
    <row r="831" spans="2:5">
      <c r="B831" s="17">
        <f t="shared" si="51"/>
        <v>5.249999999999913</v>
      </c>
      <c r="C831" s="6">
        <f t="shared" si="48"/>
        <v>0.99861005471101383</v>
      </c>
      <c r="D831" s="6">
        <f t="shared" si="49"/>
        <v>0.90411279497193031</v>
      </c>
      <c r="E831" s="6">
        <f t="shared" si="50"/>
        <v>0.9388934450622024</v>
      </c>
    </row>
    <row r="832" spans="2:5">
      <c r="B832" s="17">
        <f t="shared" si="51"/>
        <v>5.2599999999999127</v>
      </c>
      <c r="C832" s="6">
        <f t="shared" si="48"/>
        <v>0.99865497772756795</v>
      </c>
      <c r="D832" s="6">
        <f t="shared" si="49"/>
        <v>0.90573361364588367</v>
      </c>
      <c r="E832" s="6">
        <f t="shared" si="50"/>
        <v>0.94030104434095652</v>
      </c>
    </row>
    <row r="833" spans="2:5">
      <c r="B833" s="17">
        <f t="shared" si="51"/>
        <v>5.2699999999999125</v>
      </c>
      <c r="C833" s="6">
        <f t="shared" si="48"/>
        <v>0.99869857023971653</v>
      </c>
      <c r="D833" s="6">
        <f t="shared" si="49"/>
        <v>0.90733413447737177</v>
      </c>
      <c r="E833" s="6">
        <f t="shared" si="50"/>
        <v>0.94168311058331255</v>
      </c>
    </row>
    <row r="834" spans="2:5">
      <c r="B834" s="17">
        <f t="shared" si="51"/>
        <v>5.2799999999999123</v>
      </c>
      <c r="C834" s="6">
        <f t="shared" si="48"/>
        <v>0.9987408674084215</v>
      </c>
      <c r="D834" s="6">
        <f t="shared" si="49"/>
        <v>0.90891446649495056</v>
      </c>
      <c r="E834" s="6">
        <f t="shared" si="50"/>
        <v>0.94303991944829191</v>
      </c>
    </row>
    <row r="835" spans="2:5">
      <c r="B835" s="17">
        <f t="shared" si="51"/>
        <v>5.2899999999999121</v>
      </c>
      <c r="C835" s="6">
        <f t="shared" si="48"/>
        <v>0.99878190360596864</v>
      </c>
      <c r="D835" s="6">
        <f t="shared" si="49"/>
        <v>0.91047472103716054</v>
      </c>
      <c r="E835" s="6">
        <f t="shared" si="50"/>
        <v>0.94437174847304528</v>
      </c>
    </row>
    <row r="836" spans="2:5">
      <c r="B836" s="17">
        <f t="shared" si="51"/>
        <v>5.2999999999999119</v>
      </c>
      <c r="C836" s="6">
        <f t="shared" si="48"/>
        <v>0.99882171242924833</v>
      </c>
      <c r="D836" s="6">
        <f t="shared" si="49"/>
        <v>0.91201501169280008</v>
      </c>
      <c r="E836" s="6">
        <f t="shared" si="50"/>
        <v>0.94567887692442154</v>
      </c>
    </row>
    <row r="837" spans="2:5">
      <c r="B837" s="17">
        <f t="shared" si="51"/>
        <v>5.3099999999999117</v>
      </c>
      <c r="C837" s="6">
        <f t="shared" si="48"/>
        <v>0.99886032671294545</v>
      </c>
      <c r="D837" s="6">
        <f t="shared" si="49"/>
        <v>0.91353545424113691</v>
      </c>
      <c r="E837" s="6">
        <f t="shared" si="50"/>
        <v>0.94696158565232214</v>
      </c>
    </row>
    <row r="838" spans="2:5">
      <c r="B838" s="17">
        <f t="shared" si="51"/>
        <v>5.3199999999999115</v>
      </c>
      <c r="C838" s="6">
        <f t="shared" si="48"/>
        <v>0.99889777854263639</v>
      </c>
      <c r="D838" s="6">
        <f t="shared" si="49"/>
        <v>0.9150361665920842</v>
      </c>
      <c r="E838" s="6">
        <f t="shared" si="50"/>
        <v>0.94822015694490858</v>
      </c>
    </row>
    <row r="839" spans="2:5">
      <c r="B839" s="17">
        <f t="shared" si="51"/>
        <v>5.3299999999999113</v>
      </c>
      <c r="C839" s="6">
        <f t="shared" ref="C839:C902" si="52">_xlfn.NORM.DIST(B839,$H$10,$I$10,TRUE)</f>
        <v>0.99893409926779009</v>
      </c>
      <c r="D839" s="6">
        <f t="shared" ref="D839:D902" si="53">_xlfn.NORM.DIST(B839,$H$11,$I$11,TRUE)</f>
        <v>0.91651726872637063</v>
      </c>
      <c r="E839" s="6">
        <f t="shared" ref="E839:E902" si="54">_xlfn.NORM.DIST(B839,$H$12,$I$12,TRUE)</f>
        <v>0.94945487438572684</v>
      </c>
    </row>
    <row r="840" spans="2:5">
      <c r="B840" s="17">
        <f t="shared" ref="B840:B903" si="55">B839+$B$1</f>
        <v>5.339999999999911</v>
      </c>
      <c r="C840" s="6">
        <f t="shared" si="52"/>
        <v>0.99896931951466794</v>
      </c>
      <c r="D840" s="6">
        <f t="shared" si="53"/>
        <v>0.91797888263573013</v>
      </c>
      <c r="E840" s="6">
        <f t="shared" si="54"/>
        <v>0.95066602271281209</v>
      </c>
    </row>
    <row r="841" spans="2:5">
      <c r="B841" s="17">
        <f t="shared" si="55"/>
        <v>5.3499999999999108</v>
      </c>
      <c r="C841" s="6">
        <f t="shared" si="52"/>
        <v>0.99900346919911998</v>
      </c>
      <c r="D841" s="6">
        <f t="shared" si="53"/>
        <v>0.91942113226314004</v>
      </c>
      <c r="E841" s="6">
        <f t="shared" si="54"/>
        <v>0.95185388767983026</v>
      </c>
    </row>
    <row r="842" spans="2:5">
      <c r="B842" s="17">
        <f t="shared" si="55"/>
        <v>5.3599999999999106</v>
      </c>
      <c r="C842" s="6">
        <f t="shared" si="52"/>
        <v>0.99903657753927466</v>
      </c>
      <c r="D842" s="6">
        <f t="shared" si="53"/>
        <v>0.9208441434431327</v>
      </c>
      <c r="E842" s="6">
        <f t="shared" si="54"/>
        <v>0.95301875591931595</v>
      </c>
    </row>
    <row r="843" spans="2:5">
      <c r="B843" s="17">
        <f t="shared" si="55"/>
        <v>5.3699999999999104</v>
      </c>
      <c r="C843" s="6">
        <f t="shared" si="52"/>
        <v>0.9990686730681182</v>
      </c>
      <c r="D843" s="6">
        <f t="shared" si="53"/>
        <v>0.92224804384220771</v>
      </c>
      <c r="E843" s="6">
        <f t="shared" si="54"/>
        <v>0.95416091480805654</v>
      </c>
    </row>
    <row r="844" spans="2:5">
      <c r="B844" s="17">
        <f t="shared" si="55"/>
        <v>5.3799999999999102</v>
      </c>
      <c r="C844" s="6">
        <f t="shared" si="52"/>
        <v>0.99909978364596175</v>
      </c>
      <c r="D844" s="6">
        <f t="shared" si="53"/>
        <v>0.92363296289937102</v>
      </c>
      <c r="E844" s="6">
        <f t="shared" si="54"/>
        <v>0.95528065233467641</v>
      </c>
    </row>
    <row r="845" spans="2:5">
      <c r="B845" s="17">
        <f t="shared" si="55"/>
        <v>5.38999999999991</v>
      </c>
      <c r="C845" s="6">
        <f t="shared" si="52"/>
        <v>0.99912993647279291</v>
      </c>
      <c r="D845" s="6">
        <f t="shared" si="53"/>
        <v>0.92499903176682474</v>
      </c>
      <c r="E845" s="6">
        <f t="shared" si="54"/>
        <v>0.95637825696946666</v>
      </c>
    </row>
    <row r="846" spans="2:5">
      <c r="B846" s="17">
        <f t="shared" si="55"/>
        <v>5.3999999999999098</v>
      </c>
      <c r="C846" s="6">
        <f t="shared" si="52"/>
        <v>0.99915915810050815</v>
      </c>
      <c r="D846" s="6">
        <f t="shared" si="53"/>
        <v>0.9263463832508344</v>
      </c>
      <c r="E846" s="6">
        <f t="shared" si="54"/>
        <v>0.9574540175365075</v>
      </c>
    </row>
    <row r="847" spans="2:5">
      <c r="B847" s="17">
        <f t="shared" si="55"/>
        <v>5.4099999999999095</v>
      </c>
      <c r="C847" s="6">
        <f t="shared" si="52"/>
        <v>0.99918747444502676</v>
      </c>
      <c r="D847" s="6">
        <f t="shared" si="53"/>
        <v>0.92767515175279758</v>
      </c>
      <c r="E847" s="6">
        <f t="shared" si="54"/>
        <v>0.95850822308812345</v>
      </c>
    </row>
    <row r="848" spans="2:5">
      <c r="B848" s="17">
        <f t="shared" si="55"/>
        <v>5.4199999999999093</v>
      </c>
      <c r="C848" s="6">
        <f t="shared" si="52"/>
        <v>0.99921491079828006</v>
      </c>
      <c r="D848" s="6">
        <f t="shared" si="53"/>
        <v>0.92898547321053704</v>
      </c>
      <c r="E848" s="6">
        <f t="shared" si="54"/>
        <v>0.95954116278171298</v>
      </c>
    </row>
    <row r="849" spans="2:5">
      <c r="B849" s="17">
        <f t="shared" si="55"/>
        <v>5.4299999999999091</v>
      </c>
      <c r="C849" s="6">
        <f t="shared" si="52"/>
        <v>0.99924149184007727</v>
      </c>
      <c r="D849" s="6">
        <f t="shared" si="53"/>
        <v>0.93027748503984431</v>
      </c>
      <c r="E849" s="6">
        <f t="shared" si="54"/>
        <v>0.96055312575898799</v>
      </c>
    </row>
    <row r="850" spans="2:5">
      <c r="B850" s="17">
        <f t="shared" si="55"/>
        <v>5.4399999999999089</v>
      </c>
      <c r="C850" s="6">
        <f t="shared" si="52"/>
        <v>0.99926724164984349</v>
      </c>
      <c r="D850" s="6">
        <f t="shared" si="53"/>
        <v>0.93155132607629432</v>
      </c>
      <c r="E850" s="6">
        <f t="shared" si="54"/>
        <v>0.96154440102765792</v>
      </c>
    </row>
    <row r="851" spans="2:5">
      <c r="B851" s="17">
        <f t="shared" si="55"/>
        <v>5.4499999999999087</v>
      </c>
      <c r="C851" s="6">
        <f t="shared" si="52"/>
        <v>0.99929218371822925</v>
      </c>
      <c r="D851" s="6">
        <f t="shared" si="53"/>
        <v>0.93280713651735636</v>
      </c>
      <c r="E851" s="6">
        <f t="shared" si="54"/>
        <v>0.96251527734559039</v>
      </c>
    </row>
    <row r="852" spans="2:5">
      <c r="B852" s="17">
        <f t="shared" si="55"/>
        <v>5.4599999999999085</v>
      </c>
      <c r="C852" s="6">
        <f t="shared" si="52"/>
        <v>0.99931634095859057</v>
      </c>
      <c r="D852" s="6">
        <f t="shared" si="53"/>
        <v>0.93404505786482073</v>
      </c>
      <c r="E852" s="6">
        <f t="shared" si="54"/>
        <v>0.96346604310747519</v>
      </c>
    </row>
    <row r="853" spans="2:5">
      <c r="B853" s="17">
        <f t="shared" si="55"/>
        <v>5.4699999999999083</v>
      </c>
      <c r="C853" s="6">
        <f t="shared" si="52"/>
        <v>0.99933973571833512</v>
      </c>
      <c r="D853" s="6">
        <f t="shared" si="53"/>
        <v>0.93526523286756591</v>
      </c>
      <c r="E853" s="6">
        <f t="shared" si="54"/>
        <v>0.96439698623402026</v>
      </c>
    </row>
    <row r="854" spans="2:5">
      <c r="B854" s="17">
        <f t="shared" si="55"/>
        <v>5.4799999999999081</v>
      </c>
      <c r="C854" s="6">
        <f t="shared" si="52"/>
        <v>0.99936238979013681</v>
      </c>
      <c r="D854" s="6">
        <f t="shared" si="53"/>
        <v>0.93646780546468611</v>
      </c>
      <c r="E854" s="6">
        <f t="shared" si="54"/>
        <v>0.96530839406370184</v>
      </c>
    </row>
    <row r="855" spans="2:5">
      <c r="B855" s="17">
        <f t="shared" si="55"/>
        <v>5.4899999999999078</v>
      </c>
      <c r="C855" s="6">
        <f t="shared" si="52"/>
        <v>0.99938432442301472</v>
      </c>
      <c r="D855" s="6">
        <f t="shared" si="53"/>
        <v>0.93765292072899831</v>
      </c>
      <c r="E855" s="6">
        <f t="shared" si="54"/>
        <v>0.96620055324708887</v>
      </c>
    </row>
    <row r="856" spans="2:5">
      <c r="B856" s="17">
        <f t="shared" si="55"/>
        <v>5.4999999999999076</v>
      </c>
      <c r="C856" s="6">
        <f t="shared" si="52"/>
        <v>0.99940556033327566</v>
      </c>
      <c r="D856" s="6">
        <f t="shared" si="53"/>
        <v>0.93882072481095291</v>
      </c>
      <c r="E856" s="6">
        <f t="shared" si="54"/>
        <v>0.96707374964376247</v>
      </c>
    </row>
    <row r="857" spans="2:5">
      <c r="B857" s="17">
        <f t="shared" si="55"/>
        <v>5.5099999999999074</v>
      </c>
      <c r="C857" s="6">
        <f t="shared" si="52"/>
        <v>0.99942611771532053</v>
      </c>
      <c r="D857" s="6">
        <f t="shared" si="53"/>
        <v>0.93997136488296362</v>
      </c>
      <c r="E857" s="6">
        <f t="shared" si="54"/>
        <v>0.96792826822184352</v>
      </c>
    </row>
    <row r="858" spans="2:5">
      <c r="B858" s="17">
        <f t="shared" si="55"/>
        <v>5.5199999999999072</v>
      </c>
      <c r="C858" s="6">
        <f t="shared" si="52"/>
        <v>0.99944601625231211</v>
      </c>
      <c r="D858" s="6">
        <f t="shared" si="53"/>
        <v>0.94110498908417983</v>
      </c>
      <c r="E858" s="6">
        <f t="shared" si="54"/>
        <v>0.96876439296014427</v>
      </c>
    </row>
    <row r="859" spans="2:5">
      <c r="B859" s="17">
        <f t="shared" si="55"/>
        <v>5.529999999999907</v>
      </c>
      <c r="C859" s="6">
        <f t="shared" si="52"/>
        <v>0.99946527512670391</v>
      </c>
      <c r="D859" s="6">
        <f t="shared" si="53"/>
        <v>0.94222174646571599</v>
      </c>
      <c r="E859" s="6">
        <f t="shared" si="54"/>
        <v>0.96958240675295249</v>
      </c>
    </row>
    <row r="860" spans="2:5">
      <c r="B860" s="17">
        <f t="shared" si="55"/>
        <v>5.5399999999999068</v>
      </c>
      <c r="C860" s="6">
        <f t="shared" si="52"/>
        <v>0.99948391303062933</v>
      </c>
      <c r="D860" s="6">
        <f t="shared" si="53"/>
        <v>0.94332178693635982</v>
      </c>
      <c r="E860" s="6">
        <f t="shared" si="54"/>
        <v>0.97038259131745896</v>
      </c>
    </row>
    <row r="861" spans="2:5">
      <c r="B861" s="17">
        <f t="shared" si="55"/>
        <v>5.5499999999999066</v>
      </c>
      <c r="C861" s="6">
        <f t="shared" si="52"/>
        <v>0.99950194817615079</v>
      </c>
      <c r="D861" s="6">
        <f t="shared" si="53"/>
        <v>0.94440526120877533</v>
      </c>
      <c r="E861" s="6">
        <f t="shared" si="54"/>
        <v>0.97116522710383335</v>
      </c>
    </row>
    <row r="862" spans="2:5">
      <c r="B862" s="17">
        <f t="shared" si="55"/>
        <v>5.5599999999999064</v>
      </c>
      <c r="C862" s="6">
        <f t="shared" si="52"/>
        <v>0.99951939830536773</v>
      </c>
      <c r="D862" s="6">
        <f t="shared" si="53"/>
        <v>0.94547232074621701</v>
      </c>
      <c r="E862" s="6">
        <f t="shared" si="54"/>
        <v>0.97193059320795194</v>
      </c>
    </row>
    <row r="863" spans="2:5">
      <c r="B863" s="17">
        <f t="shared" si="55"/>
        <v>5.5699999999999061</v>
      </c>
      <c r="C863" s="6">
        <f t="shared" si="52"/>
        <v>0.99953628070038336</v>
      </c>
      <c r="D863" s="6">
        <f t="shared" si="53"/>
        <v>0.94652311770977449</v>
      </c>
      <c r="E863" s="6">
        <f t="shared" si="54"/>
        <v>0.97267896728678038</v>
      </c>
    </row>
    <row r="864" spans="2:5">
      <c r="B864" s="17">
        <f t="shared" si="55"/>
        <v>5.5799999999999059</v>
      </c>
      <c r="C864" s="6">
        <f t="shared" si="52"/>
        <v>0.99955261219312963</v>
      </c>
      <c r="D864" s="6">
        <f t="shared" si="53"/>
        <v>0.94755780490616015</v>
      </c>
      <c r="E864" s="6">
        <f t="shared" si="54"/>
        <v>0.97341062547640911</v>
      </c>
    </row>
    <row r="865" spans="2:5">
      <c r="B865" s="17">
        <f t="shared" si="55"/>
        <v>5.5899999999999057</v>
      </c>
      <c r="C865" s="6">
        <f t="shared" si="52"/>
        <v>0.99956840917505063</v>
      </c>
      <c r="D865" s="6">
        <f t="shared" si="53"/>
        <v>0.94857653573605871</v>
      </c>
      <c r="E865" s="6">
        <f t="shared" si="54"/>
        <v>0.9741258423127398</v>
      </c>
    </row>
    <row r="866" spans="2:5">
      <c r="B866" s="17">
        <f t="shared" si="55"/>
        <v>5.5999999999999055</v>
      </c>
      <c r="C866" s="6">
        <f t="shared" si="52"/>
        <v>0.99958368760664362</v>
      </c>
      <c r="D866" s="6">
        <f t="shared" si="53"/>
        <v>0.94957946414305072</v>
      </c>
      <c r="E866" s="6">
        <f t="shared" si="54"/>
        <v>0.97482489065481825</v>
      </c>
    </row>
    <row r="867" spans="2:5">
      <c r="B867" s="17">
        <f t="shared" si="55"/>
        <v>5.6099999999999053</v>
      </c>
      <c r="C867" s="6">
        <f t="shared" si="52"/>
        <v>0.99959846302685817</v>
      </c>
      <c r="D867" s="6">
        <f t="shared" si="53"/>
        <v>0.95056674456312684</v>
      </c>
      <c r="E867" s="6">
        <f t="shared" si="54"/>
        <v>0.97550804161080562</v>
      </c>
    </row>
    <row r="868" spans="2:5">
      <c r="B868" s="17">
        <f t="shared" si="55"/>
        <v>5.6199999999999051</v>
      </c>
      <c r="C868" s="6">
        <f t="shared" si="52"/>
        <v>0.99961275056235288</v>
      </c>
      <c r="D868" s="6">
        <f t="shared" si="53"/>
        <v>0.95153853187480497</v>
      </c>
      <c r="E868" s="6">
        <f t="shared" si="54"/>
        <v>0.97617556446657994</v>
      </c>
    </row>
    <row r="869" spans="2:5">
      <c r="B869" s="17">
        <f t="shared" si="55"/>
        <v>5.6299999999999049</v>
      </c>
      <c r="C869" s="6">
        <f t="shared" si="52"/>
        <v>0.99962656493661051</v>
      </c>
      <c r="D869" s="6">
        <f t="shared" si="53"/>
        <v>0.9524949813498651</v>
      </c>
      <c r="E869" s="6">
        <f t="shared" si="54"/>
        <v>0.97682772661695716</v>
      </c>
    </row>
    <row r="870" spans="2:5">
      <c r="B870" s="17">
        <f t="shared" si="55"/>
        <v>5.6399999999999046</v>
      </c>
      <c r="C870" s="6">
        <f t="shared" si="52"/>
        <v>0.99963992047891126</v>
      </c>
      <c r="D870" s="6">
        <f t="shared" si="53"/>
        <v>0.95343624860471299</v>
      </c>
      <c r="E870" s="6">
        <f t="shared" si="54"/>
        <v>0.97746479349951831</v>
      </c>
    </row>
    <row r="871" spans="2:5">
      <c r="B871" s="17">
        <f t="shared" si="55"/>
        <v>5.6499999999999044</v>
      </c>
      <c r="C871" s="6">
        <f t="shared" si="52"/>
        <v>0.99965283113316361</v>
      </c>
      <c r="D871" s="6">
        <f t="shared" si="53"/>
        <v>0.95436248955238689</v>
      </c>
      <c r="E871" s="6">
        <f t="shared" si="54"/>
        <v>0.97808702853102891</v>
      </c>
    </row>
    <row r="872" spans="2:5">
      <c r="B872" s="17">
        <f t="shared" si="55"/>
        <v>5.6599999999999042</v>
      </c>
      <c r="C872" s="6">
        <f t="shared" si="52"/>
        <v>0.99966531046659568</v>
      </c>
      <c r="D872" s="6">
        <f t="shared" si="53"/>
        <v>0.95527386035521666</v>
      </c>
      <c r="E872" s="6">
        <f t="shared" si="54"/>
        <v>0.97869469304643331</v>
      </c>
    </row>
    <row r="873" spans="2:5">
      <c r="B873" s="17">
        <f t="shared" si="55"/>
        <v>5.669999999999904</v>
      </c>
      <c r="C873" s="6">
        <f t="shared" si="52"/>
        <v>0.99967737167830406</v>
      </c>
      <c r="D873" s="6">
        <f t="shared" si="53"/>
        <v>0.95617051737814918</v>
      </c>
      <c r="E873" s="6">
        <f t="shared" si="54"/>
        <v>0.97928804624040644</v>
      </c>
    </row>
    <row r="874" spans="2:5">
      <c r="B874" s="17">
        <f t="shared" si="55"/>
        <v>5.6799999999999038</v>
      </c>
      <c r="C874" s="6">
        <f t="shared" si="52"/>
        <v>0.99968902760766321</v>
      </c>
      <c r="D874" s="6">
        <f t="shared" si="53"/>
        <v>0.95705261714274803</v>
      </c>
      <c r="E874" s="6">
        <f t="shared" si="54"/>
        <v>0.97986734511144402</v>
      </c>
    </row>
    <row r="875" spans="2:5">
      <c r="B875" s="17">
        <f t="shared" si="55"/>
        <v>5.6899999999999036</v>
      </c>
      <c r="C875" s="6">
        <f t="shared" si="52"/>
        <v>0.99970029074259514</v>
      </c>
      <c r="D875" s="6">
        <f t="shared" si="53"/>
        <v>0.95792031628187957</v>
      </c>
      <c r="E875" s="6">
        <f t="shared" si="54"/>
        <v>0.98043284440846734</v>
      </c>
    </row>
    <row r="876" spans="2:5">
      <c r="B876" s="17">
        <f t="shared" si="55"/>
        <v>5.6999999999999034</v>
      </c>
      <c r="C876" s="6">
        <f t="shared" si="52"/>
        <v>0.9997111732276992</v>
      </c>
      <c r="D876" s="6">
        <f t="shared" si="53"/>
        <v>0.95877377149509357</v>
      </c>
      <c r="E876" s="6">
        <f t="shared" si="54"/>
        <v>0.98098479657992232</v>
      </c>
    </row>
    <row r="877" spans="2:5">
      <c r="B877" s="17">
        <f t="shared" si="55"/>
        <v>5.7099999999999032</v>
      </c>
      <c r="C877" s="6">
        <f t="shared" si="52"/>
        <v>0.9997216868722445</v>
      </c>
      <c r="D877" s="6">
        <f t="shared" si="53"/>
        <v>0.95961313950470828</v>
      </c>
      <c r="E877" s="6">
        <f t="shared" si="54"/>
        <v>0.98152345172534661</v>
      </c>
    </row>
    <row r="878" spans="2:5">
      <c r="B878" s="17">
        <f t="shared" si="55"/>
        <v>5.7199999999999029</v>
      </c>
      <c r="C878" s="6">
        <f t="shared" si="52"/>
        <v>0.99973184315802321</v>
      </c>
      <c r="D878" s="6">
        <f t="shared" si="53"/>
        <v>0.96043857701260771</v>
      </c>
      <c r="E878" s="6">
        <f t="shared" si="54"/>
        <v>0.98204905754937999</v>
      </c>
    </row>
    <row r="879" spans="2:5">
      <c r="B879" s="17">
        <f t="shared" si="55"/>
        <v>5.7299999999999027</v>
      </c>
      <c r="C879" s="6">
        <f t="shared" si="52"/>
        <v>0.99974165324706832</v>
      </c>
      <c r="D879" s="6">
        <f t="shared" si="53"/>
        <v>0.9612502406577601</v>
      </c>
      <c r="E879" s="6">
        <f t="shared" si="54"/>
        <v>0.98256185931818962</v>
      </c>
    </row>
    <row r="880" spans="2:5">
      <c r="B880" s="17">
        <f t="shared" si="55"/>
        <v>5.7399999999999025</v>
      </c>
      <c r="C880" s="6">
        <f t="shared" si="52"/>
        <v>0.99975112798923382</v>
      </c>
      <c r="D880" s="6">
        <f t="shared" si="53"/>
        <v>0.96204828697446354</v>
      </c>
      <c r="E880" s="6">
        <f t="shared" si="54"/>
        <v>0.98306209981828241</v>
      </c>
    </row>
    <row r="881" spans="2:5">
      <c r="B881" s="17">
        <f t="shared" si="55"/>
        <v>5.7499999999999023</v>
      </c>
      <c r="C881" s="6">
        <f t="shared" si="52"/>
        <v>0.99976027792964106</v>
      </c>
      <c r="D881" s="6">
        <f t="shared" si="53"/>
        <v>0.96283287235132708</v>
      </c>
      <c r="E881" s="6">
        <f t="shared" si="54"/>
        <v>0.98355001931767427</v>
      </c>
    </row>
    <row r="882" spans="2:5">
      <c r="B882" s="17">
        <f t="shared" si="55"/>
        <v>5.7599999999999021</v>
      </c>
      <c r="C882" s="6">
        <f t="shared" si="52"/>
        <v>0.99976911331598961</v>
      </c>
      <c r="D882" s="6">
        <f t="shared" si="53"/>
        <v>0.96360415299099245</v>
      </c>
      <c r="E882" s="6">
        <f t="shared" si="54"/>
        <v>0.98402585552938526</v>
      </c>
    </row>
    <row r="883" spans="2:5">
      <c r="B883" s="17">
        <f t="shared" si="55"/>
        <v>5.7699999999999019</v>
      </c>
      <c r="C883" s="6">
        <f t="shared" si="52"/>
        <v>0.99977764410573566</v>
      </c>
      <c r="D883" s="6">
        <f t="shared" si="53"/>
        <v>0.9643622848706036</v>
      </c>
      <c r="E883" s="6">
        <f t="shared" si="54"/>
        <v>0.98448984357722868</v>
      </c>
    </row>
    <row r="884" spans="2:5">
      <c r="B884" s="17">
        <f t="shared" si="55"/>
        <v>5.7799999999999017</v>
      </c>
      <c r="C884" s="6">
        <f t="shared" si="52"/>
        <v>0.99978587997313761</v>
      </c>
      <c r="D884" s="6">
        <f t="shared" si="53"/>
        <v>0.96510742370302849</v>
      </c>
      <c r="E884" s="6">
        <f t="shared" si="54"/>
        <v>0.98494221596386011</v>
      </c>
    </row>
    <row r="885" spans="2:5">
      <c r="B885" s="17">
        <f t="shared" si="55"/>
        <v>5.7899999999999014</v>
      </c>
      <c r="C885" s="6">
        <f t="shared" si="52"/>
        <v>0.99979383031617075</v>
      </c>
      <c r="D885" s="6">
        <f t="shared" si="53"/>
        <v>0.96583972489883751</v>
      </c>
      <c r="E885" s="6">
        <f t="shared" si="54"/>
        <v>0.98538320254105216</v>
      </c>
    </row>
    <row r="886" spans="2:5">
      <c r="B886" s="17">
        <f t="shared" si="55"/>
        <v>5.7999999999999012</v>
      </c>
      <c r="C886" s="6">
        <f t="shared" si="52"/>
        <v>0.99980150426331194</v>
      </c>
      <c r="D886" s="6">
        <f t="shared" si="53"/>
        <v>0.96655934352904471</v>
      </c>
      <c r="E886" s="6">
        <f t="shared" si="54"/>
        <v>0.98581303048216129</v>
      </c>
    </row>
    <row r="887" spans="2:5">
      <c r="B887" s="17">
        <f t="shared" si="55"/>
        <v>5.809999999999901</v>
      </c>
      <c r="C887" s="6">
        <f t="shared" si="52"/>
        <v>0.99980891068019517</v>
      </c>
      <c r="D887" s="6">
        <f t="shared" si="53"/>
        <v>0.96726643428861359</v>
      </c>
      <c r="E887" s="6">
        <f t="shared" si="54"/>
        <v>0.98623192425674755</v>
      </c>
    </row>
    <row r="888" spans="2:5">
      <c r="B888" s="17">
        <f t="shared" si="55"/>
        <v>5.8199999999999008</v>
      </c>
      <c r="C888" s="6">
        <f t="shared" si="52"/>
        <v>0.99981605817613928</v>
      </c>
      <c r="D888" s="6">
        <f t="shared" si="53"/>
        <v>0.96796115146073292</v>
      </c>
      <c r="E888" s="6">
        <f t="shared" si="54"/>
        <v>0.98664010560731275</v>
      </c>
    </row>
    <row r="889" spans="2:5">
      <c r="B889" s="17">
        <f t="shared" si="55"/>
        <v>5.8299999999999006</v>
      </c>
      <c r="C889" s="6">
        <f t="shared" si="52"/>
        <v>0.99982295511054997</v>
      </c>
      <c r="D889" s="6">
        <f t="shared" si="53"/>
        <v>0.96864364888186349</v>
      </c>
      <c r="E889" s="6">
        <f t="shared" si="54"/>
        <v>0.98703779352811793</v>
      </c>
    </row>
    <row r="890" spans="2:5">
      <c r="B890" s="17">
        <f t="shared" si="55"/>
        <v>5.8399999999999004</v>
      </c>
      <c r="C890" s="6">
        <f t="shared" si="52"/>
        <v>0.99982960959919531</v>
      </c>
      <c r="D890" s="6">
        <f t="shared" si="53"/>
        <v>0.96931407990755936</v>
      </c>
      <c r="E890" s="6">
        <f t="shared" si="54"/>
        <v>0.98742520424604208</v>
      </c>
    </row>
    <row r="891" spans="2:5">
      <c r="B891" s="17">
        <f t="shared" si="55"/>
        <v>5.8499999999999002</v>
      </c>
      <c r="C891" s="6">
        <f t="shared" si="52"/>
        <v>0.99983602952035855</v>
      </c>
      <c r="D891" s="6">
        <f t="shared" si="53"/>
        <v>0.96997259737906583</v>
      </c>
      <c r="E891" s="6">
        <f t="shared" si="54"/>
        <v>0.98780255120344207</v>
      </c>
    </row>
    <row r="892" spans="2:5">
      <c r="B892" s="17">
        <f t="shared" si="55"/>
        <v>5.8599999999999</v>
      </c>
      <c r="C892" s="6">
        <f t="shared" si="52"/>
        <v>0.99984222252086752</v>
      </c>
      <c r="D892" s="6">
        <f t="shared" si="53"/>
        <v>0.97061935359069518</v>
      </c>
      <c r="E892" s="6">
        <f t="shared" si="54"/>
        <v>0.98817004504297512</v>
      </c>
    </row>
    <row r="893" spans="2:5">
      <c r="B893" s="17">
        <f t="shared" si="55"/>
        <v>5.8699999999998997</v>
      </c>
      <c r="C893" s="6">
        <f t="shared" si="52"/>
        <v>0.99984819602200337</v>
      </c>
      <c r="D893" s="6">
        <f t="shared" si="53"/>
        <v>0.97125450025798032</v>
      </c>
      <c r="E893" s="6">
        <f t="shared" si="54"/>
        <v>0.9885278935943419</v>
      </c>
    </row>
    <row r="894" spans="2:5">
      <c r="B894" s="17">
        <f t="shared" si="55"/>
        <v>5.8799999999998995</v>
      </c>
      <c r="C894" s="6">
        <f t="shared" si="52"/>
        <v>0.99985395722528836</v>
      </c>
      <c r="D894" s="6">
        <f t="shared" si="53"/>
        <v>0.97187818848660945</v>
      </c>
      <c r="E894" s="6">
        <f t="shared" si="54"/>
        <v>0.98887630186291064</v>
      </c>
    </row>
    <row r="895" spans="2:5">
      <c r="B895" s="17">
        <f t="shared" si="55"/>
        <v>5.8899999999998993</v>
      </c>
      <c r="C895" s="6">
        <f t="shared" si="52"/>
        <v>0.99985951311815646</v>
      </c>
      <c r="D895" s="6">
        <f t="shared" si="53"/>
        <v>0.97249056874213913</v>
      </c>
      <c r="E895" s="6">
        <f t="shared" si="54"/>
        <v>0.98921547202017979</v>
      </c>
    </row>
    <row r="896" spans="2:5">
      <c r="B896" s="17">
        <f t="shared" si="55"/>
        <v>5.8999999999998991</v>
      </c>
      <c r="C896" s="6">
        <f t="shared" si="52"/>
        <v>0.99986487047950623</v>
      </c>
      <c r="D896" s="6">
        <f t="shared" si="53"/>
        <v>0.97309179082048736</v>
      </c>
      <c r="E896" s="6">
        <f t="shared" si="54"/>
        <v>0.98954560339603748</v>
      </c>
    </row>
    <row r="897" spans="2:5">
      <c r="B897" s="17">
        <f t="shared" si="55"/>
        <v>5.9099999999998989</v>
      </c>
      <c r="C897" s="6">
        <f t="shared" si="52"/>
        <v>0.99987003588513745</v>
      </c>
      <c r="D897" s="6">
        <f t="shared" si="53"/>
        <v>0.97368200381920522</v>
      </c>
      <c r="E897" s="6">
        <f t="shared" si="54"/>
        <v>0.98986689247277615</v>
      </c>
    </row>
    <row r="898" spans="2:5">
      <c r="B898" s="17">
        <f t="shared" si="55"/>
        <v>5.9199999999998987</v>
      </c>
      <c r="C898" s="6">
        <f t="shared" si="52"/>
        <v>0.99987501571307469</v>
      </c>
      <c r="D898" s="6">
        <f t="shared" si="53"/>
        <v>0.97426135610952613</v>
      </c>
      <c r="E898" s="6">
        <f t="shared" si="54"/>
        <v>0.99017953288081928</v>
      </c>
    </row>
    <row r="899" spans="2:5">
      <c r="B899" s="17">
        <f t="shared" si="55"/>
        <v>5.9299999999998985</v>
      </c>
      <c r="C899" s="6">
        <f t="shared" si="52"/>
        <v>0.99987981614877708</v>
      </c>
      <c r="D899" s="6">
        <f t="shared" si="53"/>
        <v>0.9748299953091919</v>
      </c>
      <c r="E899" s="6">
        <f t="shared" si="54"/>
        <v>0.99048371539611724</v>
      </c>
    </row>
    <row r="900" spans="2:5">
      <c r="B900" s="17">
        <f t="shared" si="55"/>
        <v>5.9399999999998983</v>
      </c>
      <c r="C900" s="6">
        <f t="shared" si="52"/>
        <v>0.99988444319023762</v>
      </c>
      <c r="D900" s="6">
        <f t="shared" si="53"/>
        <v>0.97538806825605184</v>
      </c>
      <c r="E900" s="6">
        <f t="shared" si="54"/>
        <v>0.99077962793916963</v>
      </c>
    </row>
    <row r="901" spans="2:5">
      <c r="B901" s="17">
        <f t="shared" si="55"/>
        <v>5.949999999999898</v>
      </c>
      <c r="C901" s="6">
        <f t="shared" si="52"/>
        <v>0.99988890265297192</v>
      </c>
      <c r="D901" s="6">
        <f t="shared" si="53"/>
        <v>0.9759357209824352</v>
      </c>
      <c r="E901" s="6">
        <f t="shared" si="54"/>
        <v>0.9910674555756307</v>
      </c>
    </row>
    <row r="902" spans="2:5">
      <c r="B902" s="17">
        <f t="shared" si="55"/>
        <v>5.9599999999998978</v>
      </c>
      <c r="C902" s="6">
        <f t="shared" si="52"/>
        <v>0.99989320017489947</v>
      </c>
      <c r="D902" s="6">
        <f t="shared" si="53"/>
        <v>0.97647309869029231</v>
      </c>
      <c r="E902" s="6">
        <f t="shared" si="54"/>
        <v>0.99134738051845483</v>
      </c>
    </row>
    <row r="903" spans="2:5">
      <c r="B903" s="17">
        <f t="shared" si="55"/>
        <v>5.9699999999998976</v>
      </c>
      <c r="C903" s="6">
        <f t="shared" ref="C903:C966" si="56">_xlfn.NORM.DIST(B903,$H$10,$I$10,TRUE)</f>
        <v>0.9998973412211174</v>
      </c>
      <c r="D903" s="6">
        <f t="shared" ref="D903:D966" si="57">_xlfn.NORM.DIST(B903,$H$11,$I$11,TRUE)</f>
        <v>0.97700034572710204</v>
      </c>
      <c r="E903" s="6">
        <f t="shared" ref="E903:E966" si="58">_xlfn.NORM.DIST(B903,$H$12,$I$12,TRUE)</f>
        <v>0.99161958213153734</v>
      </c>
    </row>
    <row r="904" spans="2:5">
      <c r="B904" s="17">
        <f t="shared" ref="B904:B967" si="59">B903+$B$1</f>
        <v>5.9799999999998974</v>
      </c>
      <c r="C904" s="6">
        <f t="shared" si="56"/>
        <v>0.9999013310885696</v>
      </c>
      <c r="D904" s="6">
        <f t="shared" si="57"/>
        <v>0.97751760556254252</v>
      </c>
      <c r="E904" s="6">
        <f t="shared" si="58"/>
        <v>0.99188423693480954</v>
      </c>
    </row>
    <row r="905" spans="2:5">
      <c r="B905" s="17">
        <f t="shared" si="59"/>
        <v>5.9899999999998972</v>
      </c>
      <c r="C905" s="6">
        <f t="shared" si="56"/>
        <v>0.99990517491061137</v>
      </c>
      <c r="D905" s="6">
        <f t="shared" si="57"/>
        <v>0.97802502076592079</v>
      </c>
      <c r="E905" s="6">
        <f t="shared" si="58"/>
        <v>0.99214151861074207</v>
      </c>
    </row>
    <row r="906" spans="2:5">
      <c r="B906" s="17">
        <f t="shared" si="59"/>
        <v>5.999999999999897</v>
      </c>
      <c r="C906" s="6">
        <f t="shared" si="56"/>
        <v>0.99990887766147285</v>
      </c>
      <c r="D906" s="6">
        <f t="shared" si="57"/>
        <v>0.97852273298435832</v>
      </c>
      <c r="E906" s="6">
        <f t="shared" si="58"/>
        <v>0.99239159801221477</v>
      </c>
    </row>
    <row r="907" spans="2:5">
      <c r="B907" s="17">
        <f t="shared" si="59"/>
        <v>6.0099999999998968</v>
      </c>
      <c r="C907" s="6">
        <f t="shared" si="56"/>
        <v>0.99991244416062086</v>
      </c>
      <c r="D907" s="6">
        <f t="shared" si="57"/>
        <v>0.97901088292172589</v>
      </c>
      <c r="E907" s="6">
        <f t="shared" si="58"/>
        <v>0.99263464317170946</v>
      </c>
    </row>
    <row r="908" spans="2:5">
      <c r="B908" s="17">
        <f t="shared" si="59"/>
        <v>6.0199999999998965</v>
      </c>
      <c r="C908" s="6">
        <f t="shared" si="56"/>
        <v>0.99991587907702228</v>
      </c>
      <c r="D908" s="6">
        <f t="shared" si="57"/>
        <v>0.97948961031832593</v>
      </c>
      <c r="E908" s="6">
        <f t="shared" si="58"/>
        <v>0.99287081931178123</v>
      </c>
    </row>
    <row r="909" spans="2:5">
      <c r="B909" s="17">
        <f t="shared" si="59"/>
        <v>6.0299999999998963</v>
      </c>
      <c r="C909" s="6">
        <f t="shared" si="56"/>
        <v>0.99991918693330939</v>
      </c>
      <c r="D909" s="6">
        <f t="shared" si="57"/>
        <v>0.97995905393131533</v>
      </c>
      <c r="E909" s="6">
        <f t="shared" si="58"/>
        <v>0.99310028885676727</v>
      </c>
    </row>
    <row r="910" spans="2:5">
      <c r="B910" s="17">
        <f t="shared" si="59"/>
        <v>6.0399999999998961</v>
      </c>
      <c r="C910" s="6">
        <f t="shared" si="56"/>
        <v>0.99992237210984969</v>
      </c>
      <c r="D910" s="6">
        <f t="shared" si="57"/>
        <v>0.98041935151586301</v>
      </c>
      <c r="E910" s="6">
        <f t="shared" si="58"/>
        <v>0.99332321144568869</v>
      </c>
    </row>
    <row r="911" spans="2:5">
      <c r="B911" s="17">
        <f t="shared" si="59"/>
        <v>6.0499999999998959</v>
      </c>
      <c r="C911" s="6">
        <f t="shared" si="56"/>
        <v>0.99992543884872054</v>
      </c>
      <c r="D911" s="6">
        <f t="shared" si="57"/>
        <v>0.9808706398070387</v>
      </c>
      <c r="E911" s="6">
        <f t="shared" si="58"/>
        <v>0.99353974394630362</v>
      </c>
    </row>
    <row r="912" spans="2:5">
      <c r="B912" s="17">
        <f t="shared" si="59"/>
        <v>6.0599999999998957</v>
      </c>
      <c r="C912" s="6">
        <f t="shared" si="56"/>
        <v>0.99992839125759181</v>
      </c>
      <c r="D912" s="6">
        <f t="shared" si="57"/>
        <v>0.98131305450242479</v>
      </c>
      <c r="E912" s="6">
        <f t="shared" si="58"/>
        <v>0.99375004047026883</v>
      </c>
    </row>
    <row r="913" spans="2:5">
      <c r="B913" s="17">
        <f t="shared" si="59"/>
        <v>6.0699999999998955</v>
      </c>
      <c r="C913" s="6">
        <f t="shared" si="56"/>
        <v>0.99993123331351597</v>
      </c>
      <c r="D913" s="6">
        <f t="shared" si="57"/>
        <v>0.98174673024544634</v>
      </c>
      <c r="E913" s="6">
        <f t="shared" si="58"/>
        <v>0.99395425238936785</v>
      </c>
    </row>
    <row r="914" spans="2:5">
      <c r="B914" s="17">
        <f t="shared" si="59"/>
        <v>6.0799999999998953</v>
      </c>
      <c r="C914" s="6">
        <f t="shared" si="56"/>
        <v>0.99993396886662933</v>
      </c>
      <c r="D914" s="6">
        <f t="shared" si="57"/>
        <v>0.98217180060941223</v>
      </c>
      <c r="E914" s="6">
        <f t="shared" si="58"/>
        <v>0.99415252835276469</v>
      </c>
    </row>
    <row r="915" spans="2:5">
      <c r="B915" s="17">
        <f t="shared" si="59"/>
        <v>6.0899999999998951</v>
      </c>
      <c r="C915" s="6">
        <f t="shared" si="56"/>
        <v>0.9999366016437643</v>
      </c>
      <c r="D915" s="6">
        <f t="shared" si="57"/>
        <v>0.98258839808226039</v>
      </c>
      <c r="E915" s="6">
        <f t="shared" si="58"/>
        <v>0.99434501430524058</v>
      </c>
    </row>
    <row r="916" spans="2:5">
      <c r="B916" s="17">
        <f t="shared" si="59"/>
        <v>6.0999999999998948</v>
      </c>
      <c r="C916" s="6">
        <f t="shared" si="56"/>
        <v>0.99993913525197531</v>
      </c>
      <c r="D916" s="6">
        <f t="shared" si="57"/>
        <v>0.98299665405200132</v>
      </c>
      <c r="E916" s="6">
        <f t="shared" si="58"/>
        <v>0.99453185350637352</v>
      </c>
    </row>
    <row r="917" spans="2:5">
      <c r="B917" s="17">
        <f t="shared" si="59"/>
        <v>6.1099999999998946</v>
      </c>
      <c r="C917" s="6">
        <f t="shared" si="56"/>
        <v>0.99994157318197896</v>
      </c>
      <c r="D917" s="6">
        <f t="shared" si="57"/>
        <v>0.98339669879285119</v>
      </c>
      <c r="E917" s="6">
        <f t="shared" si="58"/>
        <v>0.99471318655061991</v>
      </c>
    </row>
    <row r="918" spans="2:5">
      <c r="B918" s="17">
        <f t="shared" si="59"/>
        <v>6.1199999999998944</v>
      </c>
      <c r="C918" s="6">
        <f t="shared" si="56"/>
        <v>0.9999439188115109</v>
      </c>
      <c r="D918" s="6">
        <f t="shared" si="57"/>
        <v>0.98378866145204757</v>
      </c>
      <c r="E918" s="6">
        <f t="shared" si="58"/>
        <v>0.99488915138825906</v>
      </c>
    </row>
    <row r="919" spans="2:5">
      <c r="B919" s="17">
        <f t="shared" si="59"/>
        <v>6.1299999999998942</v>
      </c>
      <c r="C919" s="6">
        <f t="shared" si="56"/>
        <v>0.99994617540859987</v>
      </c>
      <c r="D919" s="6">
        <f t="shared" si="57"/>
        <v>0.98417267003734088</v>
      </c>
      <c r="E919" s="6">
        <f t="shared" si="58"/>
        <v>0.99505988334715889</v>
      </c>
    </row>
    <row r="920" spans="2:5">
      <c r="B920" s="17">
        <f t="shared" si="59"/>
        <v>6.139999999999894</v>
      </c>
      <c r="C920" s="6">
        <f t="shared" si="56"/>
        <v>0.99994834613476169</v>
      </c>
      <c r="D920" s="6">
        <f t="shared" si="57"/>
        <v>0.98454885140515214</v>
      </c>
      <c r="E920" s="6">
        <f t="shared" si="58"/>
        <v>0.99522551515532631</v>
      </c>
    </row>
    <row r="921" spans="2:5">
      <c r="B921" s="17">
        <f t="shared" si="59"/>
        <v>6.1499999999998938</v>
      </c>
      <c r="C921" s="6">
        <f t="shared" si="56"/>
        <v>0.99995043404811323</v>
      </c>
      <c r="D921" s="6">
        <f t="shared" si="57"/>
        <v>0.9849173312493904</v>
      </c>
      <c r="E921" s="6">
        <f t="shared" si="58"/>
        <v>0.99538617696420129</v>
      </c>
    </row>
    <row r="922" spans="2:5">
      <c r="B922" s="17">
        <f t="shared" si="59"/>
        <v>6.1599999999998936</v>
      </c>
      <c r="C922" s="6">
        <f t="shared" si="56"/>
        <v>0.99995244210640899</v>
      </c>
      <c r="D922" s="6">
        <f t="shared" si="57"/>
        <v>0.9852782340909203</v>
      </c>
      <c r="E922" s="6">
        <f t="shared" si="58"/>
        <v>0.9955419963726585</v>
      </c>
    </row>
    <row r="923" spans="2:5">
      <c r="B923" s="17">
        <f t="shared" si="59"/>
        <v>6.1699999999998933</v>
      </c>
      <c r="C923" s="6">
        <f t="shared" si="56"/>
        <v>0.99995437317000158</v>
      </c>
      <c r="D923" s="6">
        <f t="shared" si="57"/>
        <v>0.9856316832676717</v>
      </c>
      <c r="E923" s="6">
        <f t="shared" si="58"/>
        <v>0.99569309845167808</v>
      </c>
    </row>
    <row r="924" spans="2:5">
      <c r="B924" s="17">
        <f t="shared" si="59"/>
        <v>6.1799999999998931</v>
      </c>
      <c r="C924" s="6">
        <f t="shared" si="56"/>
        <v>0.99995623000472678</v>
      </c>
      <c r="D924" s="6">
        <f t="shared" si="57"/>
        <v>0.98597780092538378</v>
      </c>
      <c r="E924" s="6">
        <f t="shared" si="58"/>
        <v>0.99583960576964836</v>
      </c>
    </row>
    <row r="925" spans="2:5">
      <c r="B925" s="17">
        <f t="shared" si="59"/>
        <v>6.1899999999998929</v>
      </c>
      <c r="C925" s="6">
        <f t="shared" si="56"/>
        <v>0.99995801528471551</v>
      </c>
      <c r="D925" s="6">
        <f t="shared" si="57"/>
        <v>0.98631670800897253</v>
      </c>
      <c r="E925" s="6">
        <f t="shared" si="58"/>
        <v>0.9959816384182647</v>
      </c>
    </row>
    <row r="926" spans="2:5">
      <c r="B926" s="17">
        <f t="shared" si="59"/>
        <v>6.1999999999998927</v>
      </c>
      <c r="C926" s="6">
        <f t="shared" si="56"/>
        <v>0.99995973159513385</v>
      </c>
      <c r="D926" s="6">
        <f t="shared" si="57"/>
        <v>0.98664852425451421</v>
      </c>
      <c r="E926" s="6">
        <f t="shared" si="58"/>
        <v>0.99611931403898957</v>
      </c>
    </row>
    <row r="927" spans="2:5">
      <c r="B927" s="17">
        <f t="shared" si="59"/>
        <v>6.2099999999998925</v>
      </c>
      <c r="C927" s="6">
        <f t="shared" si="56"/>
        <v>0.99996138143485236</v>
      </c>
      <c r="D927" s="6">
        <f t="shared" si="57"/>
        <v>0.98697336818183601</v>
      </c>
      <c r="E927" s="6">
        <f t="shared" si="58"/>
        <v>0.99625274785003626</v>
      </c>
    </row>
    <row r="928" spans="2:5">
      <c r="B928" s="17">
        <f t="shared" si="59"/>
        <v>6.2199999999998923</v>
      </c>
      <c r="C928" s="6">
        <f t="shared" si="56"/>
        <v>0.99996296721904598</v>
      </c>
      <c r="D928" s="6">
        <f t="shared" si="57"/>
        <v>0.98729135708770299</v>
      </c>
      <c r="E928" s="6">
        <f t="shared" si="58"/>
        <v>0.99638205267384494</v>
      </c>
    </row>
    <row r="929" spans="2:5">
      <c r="B929" s="17">
        <f t="shared" si="59"/>
        <v>6.2299999999998921</v>
      </c>
      <c r="C929" s="6">
        <f t="shared" si="56"/>
        <v>0.99996449128172715</v>
      </c>
      <c r="D929" s="6">
        <f t="shared" si="57"/>
        <v>0.98760260703959324</v>
      </c>
      <c r="E929" s="6">
        <f t="shared" si="58"/>
        <v>0.9965073389650152</v>
      </c>
    </row>
    <row r="930" spans="2:5">
      <c r="B930" s="17">
        <f t="shared" si="59"/>
        <v>6.2399999999998919</v>
      </c>
      <c r="C930" s="6">
        <f t="shared" si="56"/>
        <v>0.99996595587821124</v>
      </c>
      <c r="D930" s="6">
        <f t="shared" si="57"/>
        <v>0.98790723287005089</v>
      </c>
      <c r="E930" s="6">
        <f t="shared" si="58"/>
        <v>0.99662871483866222</v>
      </c>
    </row>
    <row r="931" spans="2:5">
      <c r="B931" s="17">
        <f t="shared" si="59"/>
        <v>6.2499999999998916</v>
      </c>
      <c r="C931" s="6">
        <f t="shared" si="56"/>
        <v>0.99996736318751789</v>
      </c>
      <c r="D931" s="6">
        <f t="shared" si="57"/>
        <v>0.9882053481716081</v>
      </c>
      <c r="E931" s="6">
        <f t="shared" si="58"/>
        <v>0.99674628609916449</v>
      </c>
    </row>
    <row r="932" spans="2:5">
      <c r="B932" s="17">
        <f t="shared" si="59"/>
        <v>6.2599999999998914</v>
      </c>
      <c r="C932" s="6">
        <f t="shared" si="56"/>
        <v>0.99996871531470866</v>
      </c>
      <c r="D932" s="6">
        <f t="shared" si="57"/>
        <v>0.98849706529226555</v>
      </c>
      <c r="E932" s="6">
        <f t="shared" si="58"/>
        <v>0.9968601562692726</v>
      </c>
    </row>
    <row r="933" spans="2:5">
      <c r="B933" s="17">
        <f t="shared" si="59"/>
        <v>6.2699999999998912</v>
      </c>
      <c r="C933" s="6">
        <f t="shared" si="56"/>
        <v>0.99997001429316146</v>
      </c>
      <c r="D933" s="6">
        <f t="shared" si="57"/>
        <v>0.98878249533152196</v>
      </c>
      <c r="E933" s="6">
        <f t="shared" si="58"/>
        <v>0.99697042661954449</v>
      </c>
    </row>
    <row r="934" spans="2:5">
      <c r="B934" s="17">
        <f t="shared" si="59"/>
        <v>6.279999999999891</v>
      </c>
      <c r="C934" s="6">
        <f t="shared" si="56"/>
        <v>0.99997126208678522</v>
      </c>
      <c r="D934" s="6">
        <f t="shared" si="57"/>
        <v>0.98906174813694236</v>
      </c>
      <c r="E934" s="6">
        <f t="shared" si="58"/>
        <v>0.99707719619808133</v>
      </c>
    </row>
    <row r="935" spans="2:5">
      <c r="B935" s="17">
        <f t="shared" si="59"/>
        <v>6.2899999999998908</v>
      </c>
      <c r="C935" s="6">
        <f t="shared" si="56"/>
        <v>0.99997246059217426</v>
      </c>
      <c r="D935" s="6">
        <f t="shared" si="57"/>
        <v>0.98933493230125535</v>
      </c>
      <c r="E935" s="6">
        <f t="shared" si="58"/>
        <v>0.9971805618605305</v>
      </c>
    </row>
    <row r="936" spans="2:5">
      <c r="B936" s="17">
        <f t="shared" si="59"/>
        <v>6.2999999999998906</v>
      </c>
      <c r="C936" s="6">
        <f t="shared" si="56"/>
        <v>0.99997361164070375</v>
      </c>
      <c r="D936" s="6">
        <f t="shared" si="57"/>
        <v>0.98960215515996974</v>
      </c>
      <c r="E936" s="6">
        <f t="shared" si="58"/>
        <v>0.99728061830032944</v>
      </c>
    </row>
    <row r="937" spans="2:5">
      <c r="B937" s="17">
        <f t="shared" si="59"/>
        <v>6.3099999999998904</v>
      </c>
      <c r="C937" s="6">
        <f t="shared" si="56"/>
        <v>0.99997471700056928</v>
      </c>
      <c r="D937" s="6">
        <f t="shared" si="57"/>
        <v>0.98986352278949863</v>
      </c>
      <c r="E937" s="6">
        <f t="shared" si="58"/>
        <v>0.99737745807916067</v>
      </c>
    </row>
    <row r="938" spans="2:5">
      <c r="B938" s="17">
        <f t="shared" si="59"/>
        <v>6.3199999999998902</v>
      </c>
      <c r="C938" s="6">
        <f t="shared" si="56"/>
        <v>0.99997577837876928</v>
      </c>
      <c r="D938" s="6">
        <f t="shared" si="57"/>
        <v>0.99011914000578338</v>
      </c>
      <c r="E938" s="6">
        <f t="shared" si="58"/>
        <v>0.99747117165759147</v>
      </c>
    </row>
    <row r="939" spans="2:5">
      <c r="B939" s="17">
        <f t="shared" si="59"/>
        <v>6.3299999999998899</v>
      </c>
      <c r="C939" s="6">
        <f t="shared" si="56"/>
        <v>0.99997679742303369</v>
      </c>
      <c r="D939" s="6">
        <f t="shared" si="57"/>
        <v>0.99036911036340458</v>
      </c>
      <c r="E939" s="6">
        <f t="shared" si="58"/>
        <v>0.99756184742587017</v>
      </c>
    </row>
    <row r="940" spans="2:5">
      <c r="B940" s="17">
        <f t="shared" si="59"/>
        <v>6.3399999999998897</v>
      </c>
      <c r="C940" s="6">
        <f t="shared" si="56"/>
        <v>0.99997777572369861</v>
      </c>
      <c r="D940" s="6">
        <f t="shared" si="57"/>
        <v>0.99061353615517145</v>
      </c>
      <c r="E940" s="6">
        <f t="shared" si="58"/>
        <v>0.99764957173485513</v>
      </c>
    </row>
    <row r="941" spans="2:5">
      <c r="B941" s="17">
        <f t="shared" si="59"/>
        <v>6.3499999999998895</v>
      </c>
      <c r="C941" s="6">
        <f t="shared" si="56"/>
        <v>0.99997871481552958</v>
      </c>
      <c r="D941" s="6">
        <f t="shared" si="57"/>
        <v>0.99085251841217847</v>
      </c>
      <c r="E941" s="6">
        <f t="shared" si="58"/>
        <v>0.99773442892704856</v>
      </c>
    </row>
    <row r="942" spans="2:5">
      <c r="B942" s="17">
        <f t="shared" si="59"/>
        <v>6.3599999999998893</v>
      </c>
      <c r="C942" s="6">
        <f t="shared" si="56"/>
        <v>0.99997961617949271</v>
      </c>
      <c r="D942" s="6">
        <f t="shared" si="57"/>
        <v>0.99108615690431934</v>
      </c>
      <c r="E942" s="6">
        <f t="shared" si="58"/>
        <v>0.99781650136771327</v>
      </c>
    </row>
    <row r="943" spans="2:5">
      <c r="B943" s="17">
        <f t="shared" si="59"/>
        <v>6.3699999999998891</v>
      </c>
      <c r="C943" s="6">
        <f t="shared" si="56"/>
        <v>0.99998048124447669</v>
      </c>
      <c r="D943" s="6">
        <f t="shared" si="57"/>
        <v>0.99131455014124747</v>
      </c>
      <c r="E943" s="6">
        <f t="shared" si="58"/>
        <v>0.99789586947604636</v>
      </c>
    </row>
    <row r="944" spans="2:5">
      <c r="B944" s="17">
        <f t="shared" si="59"/>
        <v>6.3799999999998889</v>
      </c>
      <c r="C944" s="6">
        <f t="shared" si="56"/>
        <v>0.9999813113889664</v>
      </c>
      <c r="D944" s="6">
        <f t="shared" si="57"/>
        <v>0.99153779537377318</v>
      </c>
      <c r="E944" s="6">
        <f t="shared" si="58"/>
        <v>0.99797261175638818</v>
      </c>
    </row>
    <row r="945" spans="2:5">
      <c r="B945" s="17">
        <f t="shared" si="59"/>
        <v>6.3899999999998887</v>
      </c>
      <c r="C945" s="6">
        <f t="shared" si="56"/>
        <v>0.99998210794266773</v>
      </c>
      <c r="D945" s="6">
        <f t="shared" si="57"/>
        <v>0.99175598859568592</v>
      </c>
      <c r="E945" s="6">
        <f t="shared" si="58"/>
        <v>0.9980468048294433</v>
      </c>
    </row>
    <row r="946" spans="2:5">
      <c r="B946" s="17">
        <f t="shared" si="59"/>
        <v>6.3999999999998884</v>
      </c>
      <c r="C946" s="6">
        <f t="shared" si="56"/>
        <v>0.99998287218808768</v>
      </c>
      <c r="D946" s="6">
        <f t="shared" si="57"/>
        <v>0.99196922454599334</v>
      </c>
      <c r="E946" s="6">
        <f t="shared" si="58"/>
        <v>0.99811852346349283</v>
      </c>
    </row>
    <row r="947" spans="2:5">
      <c r="B947" s="17">
        <f t="shared" si="59"/>
        <v>6.4099999999998882</v>
      </c>
      <c r="C947" s="6">
        <f t="shared" si="56"/>
        <v>0.99998360536206743</v>
      </c>
      <c r="D947" s="6">
        <f t="shared" si="57"/>
        <v>0.99217759671156402</v>
      </c>
      <c r="E947" s="6">
        <f t="shared" si="58"/>
        <v>0.99818784060557642</v>
      </c>
    </row>
    <row r="948" spans="2:5">
      <c r="B948" s="17">
        <f t="shared" si="59"/>
        <v>6.419999999999888</v>
      </c>
      <c r="C948" s="6">
        <f t="shared" si="56"/>
        <v>0.99998430865727261</v>
      </c>
      <c r="D948" s="6">
        <f t="shared" si="57"/>
        <v>0.99238119733016628</v>
      </c>
      <c r="E948" s="6">
        <f t="shared" si="58"/>
        <v>0.9982548274126235</v>
      </c>
    </row>
    <row r="949" spans="2:5">
      <c r="B949" s="17">
        <f t="shared" si="59"/>
        <v>6.4299999999998878</v>
      </c>
      <c r="C949" s="6">
        <f t="shared" si="56"/>
        <v>0.99998498322363905</v>
      </c>
      <c r="D949" s="6">
        <f t="shared" si="57"/>
        <v>0.99258011739389018</v>
      </c>
      <c r="E949" s="6">
        <f t="shared" si="58"/>
        <v>0.99831955328251565</v>
      </c>
    </row>
    <row r="950" spans="2:5">
      <c r="B950" s="17">
        <f t="shared" si="59"/>
        <v>6.4399999999998876</v>
      </c>
      <c r="C950" s="6">
        <f t="shared" si="56"/>
        <v>0.99998563016977748</v>
      </c>
      <c r="D950" s="6">
        <f t="shared" si="57"/>
        <v>0.99277444665294434</v>
      </c>
      <c r="E950" s="6">
        <f t="shared" si="58"/>
        <v>0.99838208588506006</v>
      </c>
    </row>
    <row r="951" spans="2:5">
      <c r="B951" s="17">
        <f t="shared" si="59"/>
        <v>6.4499999999998874</v>
      </c>
      <c r="C951" s="6">
        <f t="shared" si="56"/>
        <v>0.99998625056433665</v>
      </c>
      <c r="D951" s="6">
        <f t="shared" si="57"/>
        <v>0.99296427361981576</v>
      </c>
      <c r="E951" s="6">
        <f t="shared" si="58"/>
        <v>0.998442491192856</v>
      </c>
    </row>
    <row r="952" spans="2:5">
      <c r="B952" s="17">
        <f t="shared" si="59"/>
        <v>6.4599999999998872</v>
      </c>
      <c r="C952" s="6">
        <f t="shared" si="56"/>
        <v>0.99998684543732608</v>
      </c>
      <c r="D952" s="6">
        <f t="shared" si="57"/>
        <v>0.99314968557378414</v>
      </c>
      <c r="E952" s="6">
        <f t="shared" si="58"/>
        <v>0.99850083351203855</v>
      </c>
    </row>
    <row r="953" spans="2:5">
      <c r="B953" s="17">
        <f t="shared" si="59"/>
        <v>6.469999999999887</v>
      </c>
      <c r="C953" s="6">
        <f t="shared" si="56"/>
        <v>0.99998741578140038</v>
      </c>
      <c r="D953" s="6">
        <f t="shared" si="57"/>
        <v>0.9933307685657784</v>
      </c>
      <c r="E953" s="6">
        <f t="shared" si="58"/>
        <v>0.99855717551288037</v>
      </c>
    </row>
    <row r="954" spans="2:5">
      <c r="B954" s="17">
        <f t="shared" si="59"/>
        <v>6.4799999999998867</v>
      </c>
      <c r="C954" s="6">
        <f t="shared" si="56"/>
        <v>0.99998796255310474</v>
      </c>
      <c r="D954" s="6">
        <f t="shared" si="57"/>
        <v>0.99350760742356659</v>
      </c>
      <c r="E954" s="6">
        <f t="shared" si="58"/>
        <v>0.99861157826023794</v>
      </c>
    </row>
    <row r="955" spans="2:5">
      <c r="B955" s="17">
        <f t="shared" si="59"/>
        <v>6.4899999999998865</v>
      </c>
      <c r="C955" s="6">
        <f t="shared" si="56"/>
        <v>0.99998848667408369</v>
      </c>
      <c r="D955" s="6">
        <f t="shared" si="57"/>
        <v>0.99368028575726886</v>
      </c>
      <c r="E955" s="6">
        <f t="shared" si="58"/>
        <v>0.99866410124382576</v>
      </c>
    </row>
    <row r="956" spans="2:5">
      <c r="B956" s="17">
        <f t="shared" si="59"/>
        <v>6.4999999999998863</v>
      </c>
      <c r="C956" s="6">
        <f t="shared" si="56"/>
        <v>0.99998898903225375</v>
      </c>
      <c r="D956" s="6">
        <f t="shared" si="57"/>
        <v>0.9938488859651835</v>
      </c>
      <c r="E956" s="6">
        <f t="shared" si="58"/>
        <v>0.99871480240830346</v>
      </c>
    </row>
    <row r="957" spans="2:5">
      <c r="B957" s="17">
        <f t="shared" si="59"/>
        <v>6.5099999999998861</v>
      </c>
      <c r="C957" s="6">
        <f t="shared" si="56"/>
        <v>0.99998947048294007</v>
      </c>
      <c r="D957" s="6">
        <f t="shared" si="57"/>
        <v>0.99401348923991506</v>
      </c>
      <c r="E957" s="6">
        <f t="shared" si="58"/>
        <v>0.998763738183163</v>
      </c>
    </row>
    <row r="958" spans="2:5">
      <c r="B958" s="17">
        <f t="shared" si="59"/>
        <v>6.5199999999998859</v>
      </c>
      <c r="C958" s="6">
        <f t="shared" si="56"/>
        <v>0.9999899318499792</v>
      </c>
      <c r="D958" s="6">
        <f t="shared" si="57"/>
        <v>0.9941741755747967</v>
      </c>
      <c r="E958" s="6">
        <f t="shared" si="58"/>
        <v>0.99881096351240206</v>
      </c>
    </row>
    <row r="959" spans="2:5">
      <c r="B959" s="17">
        <f t="shared" si="59"/>
        <v>6.5299999999998857</v>
      </c>
      <c r="C959" s="6">
        <f t="shared" si="56"/>
        <v>0.99999037392678858</v>
      </c>
      <c r="D959" s="6">
        <f t="shared" si="57"/>
        <v>0.99433102377059424</v>
      </c>
      <c r="E959" s="6">
        <f t="shared" si="58"/>
        <v>0.99885653188397006</v>
      </c>
    </row>
    <row r="960" spans="2:5">
      <c r="B960" s="17">
        <f t="shared" si="59"/>
        <v>6.5399999999998855</v>
      </c>
      <c r="C960" s="6">
        <f t="shared" si="56"/>
        <v>0.99999079747740283</v>
      </c>
      <c r="D960" s="6">
        <f t="shared" si="57"/>
        <v>0.99448411144248483</v>
      </c>
      <c r="E960" s="6">
        <f t="shared" si="58"/>
        <v>0.99890049535897674</v>
      </c>
    </row>
    <row r="961" spans="2:5">
      <c r="B961" s="17">
        <f t="shared" si="59"/>
        <v>6.5499999999998852</v>
      </c>
      <c r="C961" s="6">
        <f t="shared" si="56"/>
        <v>0.99999120323747837</v>
      </c>
      <c r="D961" s="6">
        <f t="shared" si="57"/>
        <v>0.99463351502729846</v>
      </c>
      <c r="E961" s="6">
        <f t="shared" si="58"/>
        <v>0.99894290460064961</v>
      </c>
    </row>
    <row r="962" spans="2:5">
      <c r="B962" s="17">
        <f t="shared" si="59"/>
        <v>6.559999999999885</v>
      </c>
      <c r="C962" s="6">
        <f t="shared" si="56"/>
        <v>0.99999159191526765</v>
      </c>
      <c r="D962" s="6">
        <f t="shared" si="57"/>
        <v>0.99477930979101403</v>
      </c>
      <c r="E962" s="6">
        <f t="shared" si="58"/>
        <v>0.99898380890303096</v>
      </c>
    </row>
    <row r="963" spans="2:5">
      <c r="B963" s="17">
        <f t="shared" si="59"/>
        <v>6.5699999999998848</v>
      </c>
      <c r="C963" s="6">
        <f t="shared" si="56"/>
        <v>0.99999196419256209</v>
      </c>
      <c r="D963" s="6">
        <f t="shared" si="57"/>
        <v>0.9949215698364996</v>
      </c>
      <c r="E963" s="6">
        <f t="shared" si="58"/>
        <v>0.99902325621940324</v>
      </c>
    </row>
    <row r="964" spans="2:5">
      <c r="B964" s="17">
        <f t="shared" si="59"/>
        <v>6.5799999999998846</v>
      </c>
      <c r="C964" s="6">
        <f t="shared" si="56"/>
        <v>0.99999232072560718</v>
      </c>
      <c r="D964" s="6">
        <f t="shared" si="57"/>
        <v>0.99506036811148812</v>
      </c>
      <c r="E964" s="6">
        <f t="shared" si="58"/>
        <v>0.99906129319043424</v>
      </c>
    </row>
    <row r="965" spans="2:5">
      <c r="B965" s="17">
        <f t="shared" si="59"/>
        <v>6.5899999999998844</v>
      </c>
      <c r="C965" s="6">
        <f t="shared" si="56"/>
        <v>0.99999266214598759</v>
      </c>
      <c r="D965" s="6">
        <f t="shared" si="57"/>
        <v>0.99519577641677892</v>
      </c>
      <c r="E965" s="6">
        <f t="shared" si="58"/>
        <v>0.99909796517203142</v>
      </c>
    </row>
    <row r="966" spans="2:5">
      <c r="B966" s="17">
        <f t="shared" si="59"/>
        <v>6.5999999999998842</v>
      </c>
      <c r="C966" s="6">
        <f t="shared" si="56"/>
        <v>0.99999298906148559</v>
      </c>
      <c r="D966" s="6">
        <f t="shared" si="57"/>
        <v>0.9953278654146559</v>
      </c>
      <c r="E966" s="6">
        <f t="shared" si="58"/>
        <v>0.99913331626289836</v>
      </c>
    </row>
    <row r="967" spans="2:5">
      <c r="B967" s="17">
        <f t="shared" si="59"/>
        <v>6.609999999999884</v>
      </c>
      <c r="C967" s="6">
        <f t="shared" ref="C967:C1006" si="60">_xlfn.NORM.DIST(B967,$H$10,$I$10,TRUE)</f>
        <v>0.99999330205691184</v>
      </c>
      <c r="D967" s="6">
        <f t="shared" ref="D967:D1006" si="61">_xlfn.NORM.DIST(B967,$H$11,$I$11,TRUE)</f>
        <v>0.9954567046375129</v>
      </c>
      <c r="E967" s="6">
        <f t="shared" ref="E967:E1006" si="62">_xlfn.NORM.DIST(B967,$H$12,$I$12,TRUE)</f>
        <v>0.99916738933178384</v>
      </c>
    </row>
    <row r="968" spans="2:5">
      <c r="B968" s="17">
        <f t="shared" ref="B968:B1006" si="63">B967+$B$1</f>
        <v>6.6199999999998838</v>
      </c>
      <c r="C968" s="6">
        <f t="shared" si="60"/>
        <v>0.99999360169491014</v>
      </c>
      <c r="D968" s="6">
        <f t="shared" si="61"/>
        <v>0.99558236249667853</v>
      </c>
      <c r="E968" s="6">
        <f t="shared" si="62"/>
        <v>0.99920022604441783</v>
      </c>
    </row>
    <row r="969" spans="2:5">
      <c r="B969" s="17">
        <f t="shared" si="63"/>
        <v>6.6299999999998835</v>
      </c>
      <c r="C969" s="6">
        <f t="shared" si="60"/>
        <v>0.99999388851673676</v>
      </c>
      <c r="D969" s="6">
        <f t="shared" si="61"/>
        <v>0.99570490629142949</v>
      </c>
      <c r="E969" s="6">
        <f t="shared" si="62"/>
        <v>0.999231866890126</v>
      </c>
    </row>
    <row r="970" spans="2:5">
      <c r="B970" s="17">
        <f t="shared" si="63"/>
        <v>6.6399999999998833</v>
      </c>
      <c r="C970" s="6">
        <f t="shared" si="60"/>
        <v>0.99999416304301458</v>
      </c>
      <c r="D970" s="6">
        <f t="shared" si="61"/>
        <v>0.99582440221818591</v>
      </c>
      <c r="E970" s="6">
        <f t="shared" si="62"/>
        <v>0.99926235120811646</v>
      </c>
    </row>
    <row r="971" spans="2:5">
      <c r="B971" s="17">
        <f t="shared" si="63"/>
        <v>6.6499999999998831</v>
      </c>
      <c r="C971" s="6">
        <f t="shared" si="60"/>
        <v>0.99999442577446285</v>
      </c>
      <c r="D971" s="6">
        <f t="shared" si="61"/>
        <v>0.99594091537987783</v>
      </c>
      <c r="E971" s="6">
        <f t="shared" si="62"/>
        <v>0.99929171721343435</v>
      </c>
    </row>
    <row r="972" spans="2:5">
      <c r="B972" s="17">
        <f t="shared" si="63"/>
        <v>6.6599999999998829</v>
      </c>
      <c r="C972" s="6">
        <f t="shared" si="60"/>
        <v>0.99999467719260482</v>
      </c>
      <c r="D972" s="6">
        <f t="shared" si="61"/>
        <v>0.99605450979547716</v>
      </c>
      <c r="E972" s="6">
        <f t="shared" si="62"/>
        <v>0.9993200020225762</v>
      </c>
    </row>
    <row r="973" spans="2:5">
      <c r="B973" s="17">
        <f t="shared" si="63"/>
        <v>6.6699999999998827</v>
      </c>
      <c r="C973" s="6">
        <f t="shared" si="60"/>
        <v>0.99999491776045046</v>
      </c>
      <c r="D973" s="6">
        <f t="shared" si="61"/>
        <v>0.99616524840968257</v>
      </c>
      <c r="E973" s="6">
        <f t="shared" si="62"/>
        <v>0.99934724167876177</v>
      </c>
    </row>
    <row r="974" spans="2:5">
      <c r="B974" s="17">
        <f t="shared" si="63"/>
        <v>6.6799999999998825</v>
      </c>
      <c r="C974" s="6">
        <f t="shared" si="60"/>
        <v>0.99999514792315913</v>
      </c>
      <c r="D974" s="6">
        <f t="shared" si="61"/>
        <v>0.99627319310275386</v>
      </c>
      <c r="E974" s="6">
        <f t="shared" si="62"/>
        <v>0.99937347117685682</v>
      </c>
    </row>
    <row r="975" spans="2:5">
      <c r="B975" s="17">
        <f t="shared" si="63"/>
        <v>6.6899999999998823</v>
      </c>
      <c r="C975" s="6">
        <f t="shared" si="60"/>
        <v>0.99999536810867906</v>
      </c>
      <c r="D975" s="6">
        <f t="shared" si="61"/>
        <v>0.99637840470048367</v>
      </c>
      <c r="E975" s="6">
        <f t="shared" si="62"/>
        <v>0.99939872448794442</v>
      </c>
    </row>
    <row r="976" spans="2:5">
      <c r="B976" s="17">
        <f t="shared" si="63"/>
        <v>6.699999999999882</v>
      </c>
      <c r="C976" s="6">
        <f t="shared" si="60"/>
        <v>0.99999557872836653</v>
      </c>
      <c r="D976" s="6">
        <f t="shared" si="61"/>
        <v>0.99648094298430057</v>
      </c>
      <c r="E976" s="6">
        <f t="shared" si="62"/>
        <v>0.99942303458353943</v>
      </c>
    </row>
    <row r="977" spans="2:5">
      <c r="B977" s="17">
        <f t="shared" si="63"/>
        <v>6.7099999999998818</v>
      </c>
      <c r="C977" s="6">
        <f t="shared" si="60"/>
        <v>0.99999578017758517</v>
      </c>
      <c r="D977" s="6">
        <f t="shared" si="61"/>
        <v>0.99658086670149548</v>
      </c>
      <c r="E977" s="6">
        <f t="shared" si="62"/>
        <v>0.99944643345944473</v>
      </c>
    </row>
    <row r="978" spans="2:5">
      <c r="B978" s="17">
        <f t="shared" si="63"/>
        <v>6.7199999999998816</v>
      </c>
      <c r="C978" s="6">
        <f t="shared" si="60"/>
        <v>0.99999597283628472</v>
      </c>
      <c r="D978" s="6">
        <f t="shared" si="61"/>
        <v>0.99667823357556273</v>
      </c>
      <c r="E978" s="6">
        <f t="shared" si="62"/>
        <v>0.99946895215924503</v>
      </c>
    </row>
    <row r="979" spans="2:5">
      <c r="B979" s="17">
        <f t="shared" si="63"/>
        <v>6.7299999999998814</v>
      </c>
      <c r="C979" s="6">
        <f t="shared" si="60"/>
        <v>0.99999615706956146</v>
      </c>
      <c r="D979" s="6">
        <f t="shared" si="61"/>
        <v>0.99677310031664923</v>
      </c>
      <c r="E979" s="6">
        <f t="shared" si="62"/>
        <v>0.99949062079743634</v>
      </c>
    </row>
    <row r="980" spans="2:5">
      <c r="B980" s="17">
        <f t="shared" si="63"/>
        <v>6.7399999999998812</v>
      </c>
      <c r="C980" s="6">
        <f t="shared" si="60"/>
        <v>0.99999633322819859</v>
      </c>
      <c r="D980" s="6">
        <f t="shared" si="61"/>
        <v>0.99686552263210371</v>
      </c>
      <c r="E980" s="6">
        <f t="shared" si="62"/>
        <v>0.99951146858218987</v>
      </c>
    </row>
    <row r="981" spans="2:5">
      <c r="B981" s="17">
        <f t="shared" si="63"/>
        <v>6.749999999999881</v>
      </c>
      <c r="C981" s="6">
        <f t="shared" si="60"/>
        <v>0.99999650164919096</v>
      </c>
      <c r="D981" s="6">
        <f t="shared" si="61"/>
        <v>0.99695555523711854</v>
      </c>
      <c r="E981" s="6">
        <f t="shared" si="62"/>
        <v>0.99953152383774746</v>
      </c>
    </row>
    <row r="982" spans="2:5">
      <c r="B982" s="17">
        <f t="shared" si="63"/>
        <v>6.7599999999998808</v>
      </c>
      <c r="C982" s="6">
        <f t="shared" si="60"/>
        <v>0.99999666265624942</v>
      </c>
      <c r="D982" s="6">
        <f t="shared" si="61"/>
        <v>0.99704325186545728</v>
      </c>
      <c r="E982" s="6">
        <f t="shared" si="62"/>
        <v>0.99955081402644774</v>
      </c>
    </row>
    <row r="983" spans="2:5">
      <c r="B983" s="17">
        <f t="shared" si="63"/>
        <v>6.7699999999998806</v>
      </c>
      <c r="C983" s="6">
        <f t="shared" si="60"/>
        <v>0.99999681656029071</v>
      </c>
      <c r="D983" s="6">
        <f t="shared" si="61"/>
        <v>0.9971286652802609</v>
      </c>
      <c r="E983" s="6">
        <f t="shared" si="62"/>
        <v>0.9995693657703828</v>
      </c>
    </row>
    <row r="984" spans="2:5">
      <c r="B984" s="17">
        <f t="shared" si="63"/>
        <v>6.7799999999998803</v>
      </c>
      <c r="C984" s="6">
        <f t="shared" si="60"/>
        <v>0.99999696365990909</v>
      </c>
      <c r="D984" s="6">
        <f t="shared" si="61"/>
        <v>0.99721184728492507</v>
      </c>
      <c r="E984" s="6">
        <f t="shared" si="62"/>
        <v>0.99958720487268371</v>
      </c>
    </row>
    <row r="985" spans="2:5">
      <c r="B985" s="17">
        <f t="shared" si="63"/>
        <v>6.7899999999998801</v>
      </c>
      <c r="C985" s="6">
        <f t="shared" si="60"/>
        <v>0.99999710424183308</v>
      </c>
      <c r="D985" s="6">
        <f t="shared" si="61"/>
        <v>0.99729284873404311</v>
      </c>
      <c r="E985" s="6">
        <f t="shared" si="62"/>
        <v>0.99960435633843536</v>
      </c>
    </row>
    <row r="986" spans="2:5">
      <c r="B986" s="17">
        <f t="shared" si="63"/>
        <v>6.7999999999998799</v>
      </c>
      <c r="C986" s="6">
        <f t="shared" si="60"/>
        <v>0.99999723858136569</v>
      </c>
      <c r="D986" s="6">
        <f t="shared" si="61"/>
        <v>0.99737171954440629</v>
      </c>
      <c r="E986" s="6">
        <f t="shared" si="62"/>
        <v>0.99962084439522025</v>
      </c>
    </row>
    <row r="987" spans="2:5">
      <c r="B987" s="17">
        <f t="shared" si="63"/>
        <v>6.8099999999998797</v>
      </c>
      <c r="C987" s="6">
        <f t="shared" si="60"/>
        <v>0.99999736694281083</v>
      </c>
      <c r="D987" s="6">
        <f t="shared" si="61"/>
        <v>0.99744850870605606</v>
      </c>
      <c r="E987" s="6">
        <f t="shared" si="62"/>
        <v>0.99963669251329201</v>
      </c>
    </row>
    <row r="988" spans="2:5">
      <c r="B988" s="17">
        <f t="shared" si="63"/>
        <v>6.8199999999998795</v>
      </c>
      <c r="C988" s="6">
        <f t="shared" si="60"/>
        <v>0.99999748957988399</v>
      </c>
      <c r="D988" s="6">
        <f t="shared" si="61"/>
        <v>0.99752326429338145</v>
      </c>
      <c r="E988" s="6">
        <f t="shared" si="62"/>
        <v>0.99965192342537912</v>
      </c>
    </row>
    <row r="989" spans="2:5">
      <c r="B989" s="17">
        <f t="shared" si="63"/>
        <v>6.8299999999998793</v>
      </c>
      <c r="C989" s="6">
        <f t="shared" si="60"/>
        <v>0.99999760673610905</v>
      </c>
      <c r="D989" s="6">
        <f t="shared" si="61"/>
        <v>0.99759603347625581</v>
      </c>
      <c r="E989" s="6">
        <f t="shared" si="62"/>
        <v>0.99966655914611913</v>
      </c>
    </row>
    <row r="990" spans="2:5">
      <c r="B990" s="17">
        <f t="shared" si="63"/>
        <v>6.8399999999998791</v>
      </c>
      <c r="C990" s="6">
        <f t="shared" si="60"/>
        <v>0.99999771864520237</v>
      </c>
      <c r="D990" s="6">
        <f t="shared" si="61"/>
        <v>0.9976668625312064</v>
      </c>
      <c r="E990" s="6">
        <f t="shared" si="62"/>
        <v>0.99968062099112587</v>
      </c>
    </row>
    <row r="991" spans="2:5">
      <c r="B991" s="17">
        <f t="shared" si="63"/>
        <v>6.8499999999998789</v>
      </c>
      <c r="C991" s="6">
        <f t="shared" si="60"/>
        <v>0.9999978255314419</v>
      </c>
      <c r="D991" s="6">
        <f t="shared" si="61"/>
        <v>0.9977357968526106</v>
      </c>
      <c r="E991" s="6">
        <f t="shared" si="62"/>
        <v>0.99969412959568971</v>
      </c>
    </row>
    <row r="992" spans="2:5">
      <c r="B992" s="17">
        <f t="shared" si="63"/>
        <v>6.8599999999998786</v>
      </c>
      <c r="C992" s="6">
        <f t="shared" si="60"/>
        <v>0.99999792761002515</v>
      </c>
      <c r="D992" s="6">
        <f t="shared" si="61"/>
        <v>0.99780288096391412</v>
      </c>
      <c r="E992" s="6">
        <f t="shared" si="62"/>
        <v>0.99970710493311365</v>
      </c>
    </row>
    <row r="993" spans="2:5">
      <c r="B993" s="17">
        <f t="shared" si="63"/>
        <v>6.8699999999998784</v>
      </c>
      <c r="C993" s="6">
        <f t="shared" si="60"/>
        <v>0.9999980250874132</v>
      </c>
      <c r="D993" s="6">
        <f t="shared" si="61"/>
        <v>0.99786815852886401</v>
      </c>
      <c r="E993" s="6">
        <f t="shared" si="62"/>
        <v>0.99971956633268588</v>
      </c>
    </row>
    <row r="994" spans="2:5">
      <c r="B994" s="17">
        <f t="shared" si="63"/>
        <v>6.8799999999998782</v>
      </c>
      <c r="C994" s="6">
        <f t="shared" si="60"/>
        <v>0.99999811816166362</v>
      </c>
      <c r="D994" s="6">
        <f t="shared" si="61"/>
        <v>0.9979316723627526</v>
      </c>
      <c r="E994" s="6">
        <f t="shared" si="62"/>
        <v>0.99973153249729318</v>
      </c>
    </row>
    <row r="995" spans="2:5">
      <c r="B995" s="17">
        <f t="shared" si="63"/>
        <v>6.889999999999878</v>
      </c>
      <c r="C995" s="6">
        <f t="shared" si="60"/>
        <v>0.99999820702275133</v>
      </c>
      <c r="D995" s="6">
        <f t="shared" si="61"/>
        <v>0.99799346444366532</v>
      </c>
      <c r="E995" s="6">
        <f t="shared" si="62"/>
        <v>0.99974302152067396</v>
      </c>
    </row>
    <row r="996" spans="2:5">
      <c r="B996" s="17">
        <f t="shared" si="63"/>
        <v>6.8999999999998778</v>
      </c>
      <c r="C996" s="6">
        <f t="shared" si="60"/>
        <v>0.99999829185287825</v>
      </c>
      <c r="D996" s="6">
        <f t="shared" si="61"/>
        <v>0.99805357592372856</v>
      </c>
      <c r="E996" s="6">
        <f t="shared" si="62"/>
        <v>0.99975405090431779</v>
      </c>
    </row>
    <row r="997" spans="2:5">
      <c r="B997" s="17">
        <f t="shared" si="63"/>
        <v>6.9099999999998776</v>
      </c>
      <c r="C997" s="6">
        <f t="shared" si="60"/>
        <v>0.99999837282677195</v>
      </c>
      <c r="D997" s="6">
        <f t="shared" si="61"/>
        <v>0.99811204714035162</v>
      </c>
      <c r="E997" s="6">
        <f t="shared" si="62"/>
        <v>0.99976463757400968</v>
      </c>
    </row>
    <row r="998" spans="2:5">
      <c r="B998" s="17">
        <f t="shared" si="63"/>
        <v>6.9199999999998774</v>
      </c>
      <c r="C998" s="6">
        <f t="shared" si="60"/>
        <v>0.99999845011197352</v>
      </c>
      <c r="D998" s="6">
        <f t="shared" si="61"/>
        <v>0.99816891762745896</v>
      </c>
      <c r="E998" s="6">
        <f t="shared" si="62"/>
        <v>0.99977479789602641</v>
      </c>
    </row>
    <row r="999" spans="2:5">
      <c r="B999" s="17">
        <f t="shared" si="63"/>
        <v>6.9299999999998771</v>
      </c>
      <c r="C999" s="6">
        <f t="shared" si="60"/>
        <v>0.99999852386911514</v>
      </c>
      <c r="D999" s="6">
        <f t="shared" si="61"/>
        <v>0.99822422612670547</v>
      </c>
      <c r="E999" s="6">
        <f t="shared" si="62"/>
        <v>0.99978454769298375</v>
      </c>
    </row>
    <row r="1000" spans="2:5">
      <c r="B1000" s="17">
        <f t="shared" si="63"/>
        <v>6.9399999999998769</v>
      </c>
      <c r="C1000" s="6">
        <f t="shared" si="60"/>
        <v>0.99999859425218851</v>
      </c>
      <c r="D1000" s="6">
        <f t="shared" si="61"/>
        <v>0.99827801059867372</v>
      </c>
      <c r="E1000" s="6">
        <f t="shared" si="62"/>
        <v>0.99979390225934139</v>
      </c>
    </row>
    <row r="1001" spans="2:5">
      <c r="B1001" s="17">
        <f t="shared" si="63"/>
        <v>6.9499999999998767</v>
      </c>
      <c r="C1001" s="6">
        <f t="shared" si="60"/>
        <v>0.99999866140880234</v>
      </c>
      <c r="D1001" s="6">
        <f t="shared" si="61"/>
        <v>0.99833030823404512</v>
      </c>
      <c r="E1001" s="6">
        <f t="shared" si="62"/>
        <v>0.99980287637656662</v>
      </c>
    </row>
    <row r="1002" spans="2:5">
      <c r="B1002" s="17">
        <f t="shared" si="63"/>
        <v>6.9599999999998765</v>
      </c>
      <c r="C1002" s="6">
        <f t="shared" si="60"/>
        <v>0.99999872548043134</v>
      </c>
      <c r="D1002" s="6">
        <f t="shared" si="61"/>
        <v>0.99838115546474315</v>
      </c>
      <c r="E1002" s="6">
        <f t="shared" si="62"/>
        <v>0.99981148432796096</v>
      </c>
    </row>
    <row r="1003" spans="2:5">
      <c r="B1003" s="17">
        <f t="shared" si="63"/>
        <v>6.9699999999998763</v>
      </c>
      <c r="C1003" s="6">
        <f t="shared" si="60"/>
        <v>0.99999878660265673</v>
      </c>
      <c r="D1003" s="6">
        <f t="shared" si="61"/>
        <v>0.99843058797504292</v>
      </c>
      <c r="E1003" s="6">
        <f t="shared" si="62"/>
        <v>0.99981973991315443</v>
      </c>
    </row>
    <row r="1004" spans="2:5">
      <c r="B1004" s="17">
        <f t="shared" si="63"/>
        <v>6.9799999999998761</v>
      </c>
      <c r="C1004" s="6">
        <f t="shared" si="60"/>
        <v>0.99999884490539637</v>
      </c>
      <c r="D1004" s="6">
        <f t="shared" si="61"/>
        <v>0.99847864071264392</v>
      </c>
      <c r="E1004" s="6">
        <f t="shared" si="62"/>
        <v>0.99982765646226879</v>
      </c>
    </row>
    <row r="1005" spans="2:5">
      <c r="B1005" s="17">
        <f t="shared" si="63"/>
        <v>6.9899999999998759</v>
      </c>
      <c r="C1005" s="6">
        <f t="shared" si="60"/>
        <v>0.99999890051312834</v>
      </c>
      <c r="D1005" s="6">
        <f t="shared" si="61"/>
        <v>0.99852534789970115</v>
      </c>
      <c r="E1005" s="6">
        <f t="shared" si="62"/>
        <v>0.99983524684975655</v>
      </c>
    </row>
    <row r="1006" spans="2:5">
      <c r="B1006" s="17">
        <f t="shared" si="63"/>
        <v>6.9999999999998757</v>
      </c>
      <c r="C1006" s="6">
        <f t="shared" si="60"/>
        <v>0.99999895354510504</v>
      </c>
      <c r="D1006" s="6">
        <f t="shared" si="61"/>
        <v>0.99857074304381099</v>
      </c>
      <c r="E1006" s="6">
        <f t="shared" si="62"/>
        <v>0.9998425235079178</v>
      </c>
    </row>
    <row r="1007" spans="2:5">
      <c r="B1007" s="17"/>
      <c r="C1007" s="6"/>
      <c r="D1007" s="6"/>
      <c r="E1007" s="6"/>
    </row>
    <row r="1008" spans="2:5">
      <c r="B1008" s="17"/>
      <c r="C1008" s="6"/>
      <c r="D1008" s="6"/>
      <c r="E1008" s="6"/>
    </row>
    <row r="1009" spans="2:5">
      <c r="B1009" s="17"/>
      <c r="C1009" s="6"/>
      <c r="D1009" s="6"/>
      <c r="E1009" s="6"/>
    </row>
    <row r="1010" spans="2:5">
      <c r="B1010" s="17"/>
      <c r="C1010" s="6"/>
      <c r="D1010" s="6"/>
      <c r="E1010" s="6"/>
    </row>
    <row r="1011" spans="2:5">
      <c r="B1011" s="17"/>
      <c r="C1011" s="6"/>
      <c r="D1011" s="6"/>
      <c r="E1011" s="6"/>
    </row>
    <row r="1012" spans="2:5">
      <c r="B1012" s="17"/>
      <c r="C1012" s="6"/>
      <c r="D1012" s="6"/>
      <c r="E1012" s="6"/>
    </row>
    <row r="1013" spans="2:5">
      <c r="B1013" s="17"/>
      <c r="C1013" s="6"/>
      <c r="D1013" s="6"/>
      <c r="E1013" s="6"/>
    </row>
    <row r="1014" spans="2:5">
      <c r="B1014" s="17"/>
      <c r="C1014" s="6"/>
      <c r="D1014" s="6"/>
      <c r="E1014" s="6"/>
    </row>
    <row r="1015" spans="2:5">
      <c r="B1015" s="17"/>
      <c r="C1015" s="6"/>
      <c r="D1015" s="6"/>
      <c r="E1015" s="6"/>
    </row>
    <row r="1016" spans="2:5">
      <c r="B1016" s="17"/>
      <c r="C1016" s="6"/>
      <c r="D1016" s="6"/>
      <c r="E1016" s="6"/>
    </row>
    <row r="1017" spans="2:5">
      <c r="B1017" s="17"/>
      <c r="C1017" s="6"/>
      <c r="D1017" s="6"/>
      <c r="E1017" s="6"/>
    </row>
    <row r="1018" spans="2:5">
      <c r="B1018" s="17"/>
      <c r="C1018" s="6"/>
      <c r="D1018" s="6"/>
      <c r="E1018" s="6"/>
    </row>
    <row r="1019" spans="2:5">
      <c r="B1019" s="17"/>
      <c r="C1019" s="6"/>
      <c r="D1019" s="6"/>
      <c r="E1019" s="6"/>
    </row>
    <row r="1020" spans="2:5">
      <c r="B1020" s="17"/>
      <c r="C1020" s="6"/>
      <c r="D1020" s="6"/>
      <c r="E1020" s="6"/>
    </row>
    <row r="1021" spans="2:5">
      <c r="B1021" s="17"/>
      <c r="C1021" s="6"/>
      <c r="D1021" s="6"/>
      <c r="E1021" s="6"/>
    </row>
    <row r="1022" spans="2:5">
      <c r="B1022" s="17"/>
      <c r="C1022" s="6"/>
      <c r="D1022" s="6"/>
      <c r="E1022" s="6"/>
    </row>
    <row r="1023" spans="2:5">
      <c r="B1023" s="17"/>
      <c r="C1023" s="6"/>
      <c r="D1023" s="6"/>
      <c r="E1023" s="6"/>
    </row>
    <row r="1024" spans="2:5">
      <c r="B1024" s="17"/>
      <c r="C1024" s="6"/>
      <c r="D1024" s="6"/>
      <c r="E1024" s="6"/>
    </row>
    <row r="1025" spans="2:5">
      <c r="B1025" s="17"/>
      <c r="C1025" s="6"/>
      <c r="D1025" s="6"/>
      <c r="E1025" s="6"/>
    </row>
    <row r="1026" spans="2:5">
      <c r="B1026" s="17"/>
      <c r="C1026" s="6"/>
      <c r="D1026" s="6"/>
      <c r="E1026" s="6"/>
    </row>
    <row r="1027" spans="2:5">
      <c r="B1027" s="17"/>
      <c r="C1027" s="6"/>
      <c r="D1027" s="6"/>
      <c r="E1027" s="6"/>
    </row>
    <row r="1028" spans="2:5">
      <c r="B1028" s="17"/>
      <c r="C1028" s="6"/>
      <c r="D1028" s="6"/>
      <c r="E1028" s="6"/>
    </row>
    <row r="1029" spans="2:5">
      <c r="B1029" s="17"/>
      <c r="C1029" s="6"/>
      <c r="D1029" s="6"/>
      <c r="E1029" s="6"/>
    </row>
    <row r="1030" spans="2:5">
      <c r="B1030" s="17"/>
      <c r="C1030" s="6"/>
      <c r="D1030" s="6"/>
      <c r="E1030" s="6"/>
    </row>
    <row r="1031" spans="2:5">
      <c r="B1031" s="17"/>
      <c r="C1031" s="6"/>
      <c r="D1031" s="6"/>
      <c r="E1031" s="6"/>
    </row>
    <row r="1032" spans="2:5">
      <c r="B1032" s="17"/>
      <c r="C1032" s="6"/>
      <c r="D1032" s="6"/>
      <c r="E1032" s="6"/>
    </row>
    <row r="1033" spans="2:5">
      <c r="B1033" s="17"/>
      <c r="C1033" s="6"/>
      <c r="D1033" s="6"/>
      <c r="E1033" s="6"/>
    </row>
    <row r="1034" spans="2:5">
      <c r="B1034" s="17"/>
      <c r="C1034" s="6"/>
      <c r="D1034" s="6"/>
      <c r="E1034" s="6"/>
    </row>
    <row r="1035" spans="2:5">
      <c r="B1035" s="17"/>
      <c r="C1035" s="6"/>
      <c r="D1035" s="6"/>
      <c r="E1035" s="6"/>
    </row>
    <row r="1036" spans="2:5">
      <c r="B1036" s="17"/>
      <c r="C1036" s="6"/>
      <c r="D1036" s="6"/>
      <c r="E1036" s="6"/>
    </row>
    <row r="1037" spans="2:5">
      <c r="B1037" s="17"/>
      <c r="C1037" s="6"/>
      <c r="D1037" s="6"/>
      <c r="E1037" s="6"/>
    </row>
    <row r="1038" spans="2:5">
      <c r="B1038" s="17"/>
      <c r="C1038" s="6"/>
      <c r="D1038" s="6"/>
      <c r="E1038" s="6"/>
    </row>
    <row r="1039" spans="2:5">
      <c r="B1039" s="17"/>
      <c r="C1039" s="6"/>
      <c r="D1039" s="6"/>
      <c r="E1039" s="6"/>
    </row>
    <row r="1040" spans="2:5">
      <c r="B1040" s="17"/>
      <c r="C1040" s="6"/>
      <c r="D1040" s="6"/>
      <c r="E1040" s="6"/>
    </row>
    <row r="1041" spans="2:5">
      <c r="B1041" s="17"/>
      <c r="C1041" s="6"/>
      <c r="D1041" s="6"/>
      <c r="E1041" s="6"/>
    </row>
    <row r="1042" spans="2:5">
      <c r="B1042" s="17"/>
      <c r="C1042" s="6"/>
      <c r="D1042" s="6"/>
      <c r="E1042" s="6"/>
    </row>
    <row r="1043" spans="2:5">
      <c r="B1043" s="17"/>
      <c r="C1043" s="6"/>
      <c r="D1043" s="6"/>
      <c r="E1043" s="6"/>
    </row>
    <row r="1044" spans="2:5">
      <c r="B1044" s="17"/>
      <c r="C1044" s="6"/>
      <c r="D1044" s="6"/>
      <c r="E1044" s="6"/>
    </row>
    <row r="1045" spans="2:5">
      <c r="B1045" s="17"/>
      <c r="C1045" s="6"/>
      <c r="D1045" s="6"/>
      <c r="E1045" s="6"/>
    </row>
    <row r="1046" spans="2:5">
      <c r="B1046" s="17"/>
      <c r="C1046" s="6"/>
      <c r="D1046" s="6"/>
      <c r="E1046" s="6"/>
    </row>
    <row r="1047" spans="2:5">
      <c r="B1047" s="17"/>
      <c r="C1047" s="6"/>
      <c r="D1047" s="6"/>
      <c r="E1047" s="6"/>
    </row>
    <row r="1048" spans="2:5">
      <c r="B1048" s="17"/>
      <c r="C1048" s="6"/>
      <c r="D1048" s="6"/>
      <c r="E1048" s="6"/>
    </row>
    <row r="1049" spans="2:5">
      <c r="B1049" s="17"/>
      <c r="C1049" s="6"/>
      <c r="D1049" s="6"/>
      <c r="E1049" s="6"/>
    </row>
    <row r="1050" spans="2:5">
      <c r="B1050" s="17"/>
      <c r="C1050" s="6"/>
      <c r="D1050" s="6"/>
      <c r="E1050" s="6"/>
    </row>
    <row r="1051" spans="2:5">
      <c r="B1051" s="17"/>
      <c r="C1051" s="6"/>
      <c r="D1051" s="6"/>
      <c r="E1051" s="6"/>
    </row>
    <row r="1052" spans="2:5">
      <c r="B1052" s="17"/>
      <c r="C1052" s="6"/>
      <c r="D1052" s="6"/>
      <c r="E1052" s="6"/>
    </row>
    <row r="1053" spans="2:5">
      <c r="B1053" s="17"/>
      <c r="C1053" s="6"/>
      <c r="D1053" s="6"/>
      <c r="E1053" s="6"/>
    </row>
    <row r="1054" spans="2:5">
      <c r="B1054" s="17"/>
      <c r="C1054" s="6"/>
      <c r="D1054" s="6"/>
      <c r="E1054" s="6"/>
    </row>
    <row r="1055" spans="2:5">
      <c r="B1055" s="17"/>
      <c r="C1055" s="6"/>
      <c r="D1055" s="6"/>
      <c r="E1055" s="6"/>
    </row>
    <row r="1056" spans="2:5">
      <c r="B1056" s="17"/>
      <c r="C1056" s="6"/>
      <c r="D1056" s="6"/>
      <c r="E1056" s="6"/>
    </row>
    <row r="1057" spans="2:5">
      <c r="B1057" s="17"/>
      <c r="C1057" s="6"/>
      <c r="D1057" s="6"/>
      <c r="E1057" s="6"/>
    </row>
    <row r="1058" spans="2:5">
      <c r="B1058" s="17"/>
      <c r="C1058" s="6"/>
      <c r="D1058" s="6"/>
      <c r="E1058" s="6"/>
    </row>
    <row r="1059" spans="2:5">
      <c r="B1059" s="17"/>
      <c r="C1059" s="6"/>
      <c r="D1059" s="6"/>
      <c r="E1059" s="6"/>
    </row>
    <row r="1060" spans="2:5">
      <c r="B1060" s="17"/>
      <c r="C1060" s="6"/>
      <c r="D1060" s="6"/>
      <c r="E1060" s="6"/>
    </row>
    <row r="1061" spans="2:5">
      <c r="B1061" s="17"/>
      <c r="C1061" s="6"/>
      <c r="D1061" s="6"/>
      <c r="E1061" s="6"/>
    </row>
    <row r="1062" spans="2:5">
      <c r="B1062" s="17"/>
      <c r="C1062" s="6"/>
      <c r="D1062" s="6"/>
      <c r="E1062" s="6"/>
    </row>
    <row r="1063" spans="2:5">
      <c r="B1063" s="17"/>
      <c r="C1063" s="6"/>
      <c r="D1063" s="6"/>
      <c r="E1063" s="6"/>
    </row>
    <row r="1064" spans="2:5">
      <c r="B1064" s="17"/>
      <c r="C1064" s="6"/>
      <c r="D1064" s="6"/>
      <c r="E1064" s="6"/>
    </row>
    <row r="1065" spans="2:5">
      <c r="B1065" s="17"/>
      <c r="C1065" s="6"/>
      <c r="D1065" s="6"/>
      <c r="E1065" s="6"/>
    </row>
    <row r="1066" spans="2:5">
      <c r="B1066" s="17"/>
      <c r="C1066" s="6"/>
      <c r="D1066" s="6"/>
      <c r="E1066" s="6"/>
    </row>
    <row r="1067" spans="2:5">
      <c r="B1067" s="17"/>
      <c r="C1067" s="6"/>
      <c r="D1067" s="6"/>
      <c r="E1067" s="6"/>
    </row>
    <row r="1068" spans="2:5">
      <c r="B1068" s="17"/>
      <c r="C1068" s="6"/>
      <c r="D1068" s="6"/>
      <c r="E1068" s="6"/>
    </row>
    <row r="1069" spans="2:5">
      <c r="B1069" s="17"/>
      <c r="C1069" s="6"/>
      <c r="D1069" s="6"/>
      <c r="E1069" s="6"/>
    </row>
    <row r="1070" spans="2:5">
      <c r="B1070" s="17"/>
      <c r="C1070" s="6"/>
      <c r="D1070" s="6"/>
      <c r="E1070" s="6"/>
    </row>
    <row r="1071" spans="2:5">
      <c r="B1071" s="17"/>
      <c r="C1071" s="6"/>
      <c r="D1071" s="6"/>
      <c r="E1071" s="6"/>
    </row>
    <row r="1072" spans="2:5">
      <c r="B1072" s="17"/>
      <c r="C1072" s="6"/>
      <c r="D1072" s="6"/>
      <c r="E1072" s="6"/>
    </row>
    <row r="1073" spans="2:5">
      <c r="B1073" s="17"/>
      <c r="C1073" s="6"/>
      <c r="D1073" s="6"/>
      <c r="E1073" s="6"/>
    </row>
    <row r="1074" spans="2:5">
      <c r="B1074" s="17"/>
      <c r="C1074" s="6"/>
      <c r="D1074" s="6"/>
      <c r="E1074" s="6"/>
    </row>
    <row r="1075" spans="2:5">
      <c r="B1075" s="17"/>
      <c r="C1075" s="6"/>
      <c r="D1075" s="6"/>
      <c r="E1075" s="6"/>
    </row>
    <row r="1076" spans="2:5">
      <c r="B1076" s="17"/>
      <c r="C1076" s="6"/>
      <c r="D1076" s="6"/>
      <c r="E1076" s="6"/>
    </row>
    <row r="1077" spans="2:5">
      <c r="B1077" s="17"/>
      <c r="C1077" s="6"/>
      <c r="D1077" s="6"/>
      <c r="E1077" s="6"/>
    </row>
    <row r="1078" spans="2:5">
      <c r="B1078" s="17"/>
      <c r="C1078" s="6"/>
      <c r="D1078" s="6"/>
      <c r="E1078" s="6"/>
    </row>
    <row r="1079" spans="2:5">
      <c r="B1079" s="17"/>
      <c r="C1079" s="6"/>
      <c r="D1079" s="6"/>
      <c r="E1079" s="6"/>
    </row>
    <row r="1080" spans="2:5">
      <c r="B1080" s="17"/>
      <c r="C1080" s="6"/>
      <c r="D1080" s="6"/>
      <c r="E1080" s="6"/>
    </row>
    <row r="1081" spans="2:5">
      <c r="B1081" s="17"/>
      <c r="C1081" s="6"/>
      <c r="D1081" s="6"/>
      <c r="E1081" s="6"/>
    </row>
    <row r="1082" spans="2:5">
      <c r="B1082" s="17"/>
      <c r="C1082" s="6"/>
      <c r="D1082" s="6"/>
      <c r="E1082" s="6"/>
    </row>
    <row r="1083" spans="2:5">
      <c r="B1083" s="17"/>
      <c r="C1083" s="6"/>
      <c r="D1083" s="6"/>
      <c r="E1083" s="6"/>
    </row>
    <row r="1084" spans="2:5">
      <c r="B1084" s="17"/>
      <c r="C1084" s="6"/>
      <c r="D1084" s="6"/>
      <c r="E1084" s="6"/>
    </row>
    <row r="1085" spans="2:5">
      <c r="B1085" s="17"/>
      <c r="C1085" s="6"/>
      <c r="D1085" s="6"/>
      <c r="E1085" s="6"/>
    </row>
    <row r="1086" spans="2:5">
      <c r="B1086" s="17"/>
      <c r="C1086" s="6"/>
      <c r="D1086" s="6"/>
      <c r="E1086" s="6"/>
    </row>
    <row r="1087" spans="2:5">
      <c r="B1087" s="17"/>
      <c r="C1087" s="6"/>
      <c r="D1087" s="6"/>
      <c r="E1087" s="6"/>
    </row>
    <row r="1088" spans="2:5">
      <c r="B1088" s="17"/>
      <c r="C1088" s="6"/>
      <c r="D1088" s="6"/>
      <c r="E1088" s="6"/>
    </row>
    <row r="1089" spans="2:5">
      <c r="B1089" s="17"/>
      <c r="C1089" s="6"/>
      <c r="D1089" s="6"/>
      <c r="E1089" s="6"/>
    </row>
    <row r="1090" spans="2:5">
      <c r="B1090" s="17"/>
      <c r="C1090" s="6"/>
      <c r="D1090" s="6"/>
      <c r="E1090" s="6"/>
    </row>
    <row r="1091" spans="2:5">
      <c r="B1091" s="17"/>
      <c r="C1091" s="6"/>
      <c r="D1091" s="6"/>
      <c r="E1091" s="6"/>
    </row>
    <row r="1092" spans="2:5">
      <c r="B1092" s="17"/>
      <c r="C1092" s="6"/>
      <c r="D1092" s="6"/>
      <c r="E1092" s="6"/>
    </row>
    <row r="1093" spans="2:5">
      <c r="B1093" s="17"/>
      <c r="C1093" s="6"/>
      <c r="D1093" s="6"/>
      <c r="E1093" s="6"/>
    </row>
    <row r="1094" spans="2:5">
      <c r="B1094" s="17"/>
      <c r="C1094" s="6"/>
      <c r="D1094" s="6"/>
      <c r="E1094" s="6"/>
    </row>
    <row r="1095" spans="2:5">
      <c r="B1095" s="17"/>
      <c r="C1095" s="6"/>
      <c r="D1095" s="6"/>
      <c r="E1095" s="6"/>
    </row>
    <row r="1096" spans="2:5">
      <c r="B1096" s="17"/>
      <c r="C1096" s="6"/>
      <c r="D1096" s="6"/>
      <c r="E1096" s="6"/>
    </row>
    <row r="1097" spans="2:5">
      <c r="B1097" s="17"/>
      <c r="C1097" s="6"/>
      <c r="D1097" s="6"/>
      <c r="E1097" s="6"/>
    </row>
    <row r="1098" spans="2:5">
      <c r="B1098" s="17"/>
      <c r="C1098" s="6"/>
      <c r="D1098" s="6"/>
      <c r="E1098" s="6"/>
    </row>
    <row r="1099" spans="2:5">
      <c r="B1099" s="17"/>
      <c r="C1099" s="6"/>
      <c r="D1099" s="6"/>
      <c r="E1099" s="6"/>
    </row>
    <row r="1100" spans="2:5">
      <c r="B1100" s="17"/>
      <c r="C1100" s="6"/>
      <c r="D1100" s="6"/>
      <c r="E1100" s="6"/>
    </row>
    <row r="1101" spans="2:5">
      <c r="B1101" s="17"/>
      <c r="C1101" s="6"/>
      <c r="D1101" s="6"/>
      <c r="E1101" s="6"/>
    </row>
    <row r="1102" spans="2:5">
      <c r="B1102" s="17"/>
      <c r="C1102" s="6"/>
      <c r="D1102" s="6"/>
      <c r="E1102" s="6"/>
    </row>
    <row r="1103" spans="2:5">
      <c r="B1103" s="17"/>
      <c r="C1103" s="6"/>
      <c r="D1103" s="6"/>
      <c r="E1103" s="6"/>
    </row>
    <row r="1104" spans="2:5">
      <c r="B1104" s="17"/>
      <c r="C1104" s="6"/>
      <c r="D1104" s="6"/>
      <c r="E1104" s="6"/>
    </row>
    <row r="1105" spans="2:5">
      <c r="B1105" s="17"/>
      <c r="C1105" s="6"/>
      <c r="D1105" s="6"/>
      <c r="E1105" s="6"/>
    </row>
    <row r="1106" spans="2:5">
      <c r="B1106" s="17"/>
      <c r="C1106" s="6"/>
      <c r="D1106" s="6"/>
      <c r="E1106" s="6"/>
    </row>
    <row r="1107" spans="2:5">
      <c r="B1107" s="17"/>
      <c r="C1107" s="6"/>
      <c r="D1107" s="6"/>
      <c r="E1107" s="6"/>
    </row>
    <row r="1108" spans="2:5">
      <c r="B1108" s="17"/>
      <c r="C1108" s="6"/>
      <c r="D1108" s="6"/>
      <c r="E1108" s="6"/>
    </row>
    <row r="1109" spans="2:5">
      <c r="B1109" s="17"/>
      <c r="C1109" s="6"/>
      <c r="D1109" s="6"/>
      <c r="E1109" s="6"/>
    </row>
    <row r="1110" spans="2:5">
      <c r="B1110" s="17"/>
      <c r="C1110" s="6"/>
      <c r="D1110" s="6"/>
      <c r="E1110" s="6"/>
    </row>
    <row r="1111" spans="2:5">
      <c r="B1111" s="17"/>
      <c r="C1111" s="6"/>
      <c r="D1111" s="6"/>
      <c r="E1111" s="6"/>
    </row>
    <row r="1112" spans="2:5">
      <c r="B1112" s="17"/>
      <c r="C1112" s="6"/>
      <c r="D1112" s="6"/>
      <c r="E1112" s="6"/>
    </row>
    <row r="1113" spans="2:5">
      <c r="B1113" s="17"/>
      <c r="C1113" s="6"/>
      <c r="D1113" s="6"/>
      <c r="E1113" s="6"/>
    </row>
    <row r="1114" spans="2:5">
      <c r="B1114" s="17"/>
      <c r="C1114" s="6"/>
      <c r="D1114" s="6"/>
      <c r="E1114" s="6"/>
    </row>
    <row r="1115" spans="2:5">
      <c r="B1115" s="17"/>
      <c r="C1115" s="6"/>
      <c r="D1115" s="6"/>
      <c r="E1115" s="6"/>
    </row>
    <row r="1116" spans="2:5">
      <c r="B1116" s="17"/>
      <c r="C1116" s="6"/>
      <c r="D1116" s="6"/>
      <c r="E1116" s="6"/>
    </row>
    <row r="1117" spans="2:5">
      <c r="B1117" s="17"/>
      <c r="C1117" s="6"/>
      <c r="D1117" s="6"/>
      <c r="E1117" s="6"/>
    </row>
    <row r="1118" spans="2:5">
      <c r="B1118" s="17"/>
      <c r="C1118" s="6"/>
      <c r="D1118" s="6"/>
      <c r="E1118" s="6"/>
    </row>
    <row r="1119" spans="2:5">
      <c r="B1119" s="17"/>
      <c r="C1119" s="6"/>
      <c r="D1119" s="6"/>
      <c r="E1119" s="6"/>
    </row>
    <row r="1120" spans="2:5">
      <c r="B1120" s="17"/>
      <c r="C1120" s="6"/>
      <c r="D1120" s="6"/>
      <c r="E1120" s="6"/>
    </row>
    <row r="1121" spans="2:5">
      <c r="B1121" s="17"/>
      <c r="C1121" s="6"/>
      <c r="D1121" s="6"/>
      <c r="E1121" s="6"/>
    </row>
    <row r="1122" spans="2:5">
      <c r="B1122" s="17"/>
      <c r="C1122" s="6"/>
      <c r="D1122" s="6"/>
      <c r="E1122" s="6"/>
    </row>
    <row r="1123" spans="2:5">
      <c r="B1123" s="17"/>
      <c r="C1123" s="6"/>
      <c r="D1123" s="6"/>
      <c r="E1123" s="6"/>
    </row>
    <row r="1124" spans="2:5">
      <c r="B1124" s="17"/>
      <c r="C1124" s="6"/>
      <c r="D1124" s="6"/>
      <c r="E1124" s="6"/>
    </row>
    <row r="1125" spans="2:5">
      <c r="B1125" s="17"/>
      <c r="C1125" s="6"/>
      <c r="D1125" s="6"/>
      <c r="E1125" s="6"/>
    </row>
    <row r="1126" spans="2:5">
      <c r="B1126" s="17"/>
      <c r="C1126" s="6"/>
      <c r="D1126" s="6"/>
      <c r="E1126" s="6"/>
    </row>
    <row r="1127" spans="2:5">
      <c r="B1127" s="17"/>
      <c r="C1127" s="6"/>
      <c r="D1127" s="6"/>
      <c r="E1127" s="6"/>
    </row>
    <row r="1128" spans="2:5">
      <c r="B1128" s="17"/>
      <c r="C1128" s="6"/>
      <c r="D1128" s="6"/>
      <c r="E1128" s="6"/>
    </row>
    <row r="1129" spans="2:5">
      <c r="B1129" s="17"/>
      <c r="C1129" s="6"/>
      <c r="D1129" s="6"/>
      <c r="E1129" s="6"/>
    </row>
    <row r="1130" spans="2:5">
      <c r="B1130" s="17"/>
      <c r="C1130" s="6"/>
      <c r="D1130" s="6"/>
      <c r="E1130" s="6"/>
    </row>
    <row r="1131" spans="2:5">
      <c r="B1131" s="17"/>
      <c r="C1131" s="6"/>
      <c r="D1131" s="6"/>
      <c r="E1131" s="6"/>
    </row>
    <row r="1132" spans="2:5">
      <c r="B1132" s="17"/>
      <c r="C1132" s="6"/>
      <c r="D1132" s="6"/>
      <c r="E1132" s="6"/>
    </row>
    <row r="1133" spans="2:5">
      <c r="B1133" s="17"/>
      <c r="C1133" s="6"/>
      <c r="D1133" s="6"/>
      <c r="E1133" s="6"/>
    </row>
    <row r="1134" spans="2:5">
      <c r="B1134" s="17"/>
      <c r="C1134" s="6"/>
      <c r="D1134" s="6"/>
      <c r="E1134" s="6"/>
    </row>
    <row r="1135" spans="2:5">
      <c r="B1135" s="17"/>
      <c r="C1135" s="6"/>
      <c r="D1135" s="6"/>
      <c r="E1135" s="6"/>
    </row>
    <row r="1136" spans="2:5">
      <c r="B1136" s="17"/>
      <c r="C1136" s="6"/>
      <c r="D1136" s="6"/>
      <c r="E1136" s="6"/>
    </row>
    <row r="1137" spans="2:5">
      <c r="B1137" s="17"/>
      <c r="C1137" s="6"/>
      <c r="D1137" s="6"/>
      <c r="E1137" s="6"/>
    </row>
    <row r="1138" spans="2:5">
      <c r="B1138" s="17"/>
      <c r="C1138" s="6"/>
      <c r="D1138" s="6"/>
      <c r="E1138" s="6"/>
    </row>
    <row r="1139" spans="2:5">
      <c r="B1139" s="17"/>
      <c r="C1139" s="6"/>
      <c r="D1139" s="6"/>
      <c r="E1139" s="6"/>
    </row>
    <row r="1140" spans="2:5">
      <c r="B1140" s="17"/>
      <c r="C1140" s="6"/>
      <c r="D1140" s="6"/>
      <c r="E1140" s="6"/>
    </row>
    <row r="1141" spans="2:5">
      <c r="B1141" s="17"/>
      <c r="C1141" s="6"/>
      <c r="D1141" s="6"/>
      <c r="E1141" s="6"/>
    </row>
    <row r="1142" spans="2:5">
      <c r="B1142" s="17"/>
      <c r="C1142" s="6"/>
      <c r="D1142" s="6"/>
      <c r="E1142" s="6"/>
    </row>
    <row r="1143" spans="2:5">
      <c r="B1143" s="17"/>
      <c r="C1143" s="6"/>
      <c r="D1143" s="6"/>
      <c r="E1143" s="6"/>
    </row>
    <row r="1144" spans="2:5">
      <c r="B1144" s="17"/>
      <c r="C1144" s="6"/>
      <c r="D1144" s="6"/>
      <c r="E1144" s="6"/>
    </row>
    <row r="1145" spans="2:5">
      <c r="B1145" s="17"/>
      <c r="C1145" s="6"/>
      <c r="D1145" s="6"/>
      <c r="E1145" s="6"/>
    </row>
    <row r="1146" spans="2:5">
      <c r="B1146" s="17"/>
      <c r="C1146" s="6"/>
      <c r="D1146" s="6"/>
      <c r="E1146" s="6"/>
    </row>
    <row r="1147" spans="2:5">
      <c r="B1147" s="17"/>
      <c r="C1147" s="6"/>
      <c r="D1147" s="6"/>
      <c r="E1147" s="6"/>
    </row>
    <row r="1148" spans="2:5">
      <c r="B1148" s="17"/>
      <c r="C1148" s="6"/>
      <c r="D1148" s="6"/>
      <c r="E1148" s="6"/>
    </row>
    <row r="1149" spans="2:5">
      <c r="B1149" s="17"/>
      <c r="C1149" s="6"/>
      <c r="D1149" s="6"/>
      <c r="E1149" s="6"/>
    </row>
    <row r="1150" spans="2:5">
      <c r="B1150" s="17"/>
      <c r="C1150" s="6"/>
      <c r="D1150" s="6"/>
      <c r="E1150" s="6"/>
    </row>
    <row r="1151" spans="2:5">
      <c r="B1151" s="17"/>
      <c r="C1151" s="6"/>
      <c r="D1151" s="6"/>
      <c r="E1151" s="6"/>
    </row>
    <row r="1152" spans="2:5">
      <c r="B1152" s="17"/>
      <c r="C1152" s="6"/>
      <c r="D1152" s="6"/>
      <c r="E1152" s="6"/>
    </row>
    <row r="1153" spans="2:5">
      <c r="B1153" s="17"/>
      <c r="C1153" s="6"/>
      <c r="D1153" s="6"/>
      <c r="E1153" s="6"/>
    </row>
    <row r="1154" spans="2:5">
      <c r="B1154" s="17"/>
      <c r="C1154" s="6"/>
      <c r="D1154" s="6"/>
      <c r="E1154" s="6"/>
    </row>
    <row r="1155" spans="2:5">
      <c r="B1155" s="17"/>
      <c r="C1155" s="6"/>
      <c r="D1155" s="6"/>
      <c r="E1155" s="6"/>
    </row>
    <row r="1156" spans="2:5">
      <c r="B1156" s="17"/>
      <c r="C1156" s="6"/>
      <c r="D1156" s="6"/>
      <c r="E1156" s="6"/>
    </row>
    <row r="1157" spans="2:5">
      <c r="B1157" s="17"/>
      <c r="C1157" s="6"/>
      <c r="D1157" s="6"/>
      <c r="E1157" s="6"/>
    </row>
    <row r="1158" spans="2:5">
      <c r="B1158" s="17"/>
      <c r="C1158" s="6"/>
      <c r="D1158" s="6"/>
      <c r="E1158" s="6"/>
    </row>
    <row r="1159" spans="2:5">
      <c r="B1159" s="17"/>
      <c r="C1159" s="6"/>
      <c r="D1159" s="6"/>
      <c r="E1159" s="6"/>
    </row>
    <row r="1160" spans="2:5">
      <c r="B1160" s="17"/>
      <c r="C1160" s="6"/>
      <c r="D1160" s="6"/>
      <c r="E1160" s="6"/>
    </row>
    <row r="1161" spans="2:5">
      <c r="B1161" s="17"/>
      <c r="C1161" s="6"/>
      <c r="D1161" s="6"/>
      <c r="E1161" s="6"/>
    </row>
    <row r="1162" spans="2:5">
      <c r="B1162" s="17"/>
      <c r="C1162" s="6"/>
      <c r="D1162" s="6"/>
      <c r="E1162" s="6"/>
    </row>
    <row r="1163" spans="2:5">
      <c r="B1163" s="17"/>
      <c r="C1163" s="6"/>
      <c r="D1163" s="6"/>
      <c r="E1163" s="6"/>
    </row>
    <row r="1164" spans="2:5">
      <c r="B1164" s="17"/>
      <c r="C1164" s="6"/>
      <c r="D1164" s="6"/>
      <c r="E1164" s="6"/>
    </row>
    <row r="1165" spans="2:5">
      <c r="B1165" s="17"/>
      <c r="C1165" s="6"/>
      <c r="D1165" s="6"/>
      <c r="E1165" s="6"/>
    </row>
    <row r="1166" spans="2:5">
      <c r="B1166" s="17"/>
      <c r="C1166" s="6"/>
      <c r="D1166" s="6"/>
      <c r="E1166" s="6"/>
    </row>
    <row r="1167" spans="2:5">
      <c r="B1167" s="17"/>
      <c r="C1167" s="6"/>
      <c r="D1167" s="6"/>
      <c r="E1167" s="6"/>
    </row>
    <row r="1168" spans="2:5">
      <c r="B1168" s="17"/>
      <c r="C1168" s="6"/>
      <c r="D1168" s="6"/>
      <c r="E1168" s="6"/>
    </row>
    <row r="1169" spans="2:5">
      <c r="B1169" s="17"/>
      <c r="C1169" s="6"/>
      <c r="D1169" s="6"/>
      <c r="E1169" s="6"/>
    </row>
    <row r="1170" spans="2:5">
      <c r="B1170" s="17"/>
      <c r="C1170" s="6"/>
      <c r="D1170" s="6"/>
      <c r="E1170" s="6"/>
    </row>
    <row r="1171" spans="2:5">
      <c r="B1171" s="17"/>
      <c r="C1171" s="6"/>
      <c r="D1171" s="6"/>
      <c r="E1171" s="6"/>
    </row>
    <row r="1172" spans="2:5">
      <c r="B1172" s="17"/>
      <c r="C1172" s="6"/>
      <c r="D1172" s="6"/>
      <c r="E1172" s="6"/>
    </row>
    <row r="1173" spans="2:5">
      <c r="B1173" s="17"/>
      <c r="C1173" s="6"/>
      <c r="D1173" s="6"/>
      <c r="E1173" s="6"/>
    </row>
    <row r="1174" spans="2:5">
      <c r="B1174" s="17"/>
      <c r="C1174" s="6"/>
      <c r="D1174" s="6"/>
      <c r="E1174" s="6"/>
    </row>
    <row r="1175" spans="2:5">
      <c r="B1175" s="17"/>
      <c r="C1175" s="6"/>
      <c r="D1175" s="6"/>
      <c r="E1175" s="6"/>
    </row>
    <row r="1176" spans="2:5">
      <c r="B1176" s="17"/>
      <c r="C1176" s="6"/>
      <c r="D1176" s="6"/>
      <c r="E1176" s="6"/>
    </row>
    <row r="1177" spans="2:5">
      <c r="B1177" s="17"/>
      <c r="C1177" s="6"/>
      <c r="D1177" s="6"/>
      <c r="E1177" s="6"/>
    </row>
    <row r="1178" spans="2:5">
      <c r="B1178" s="17"/>
      <c r="C1178" s="6"/>
      <c r="D1178" s="6"/>
      <c r="E1178" s="6"/>
    </row>
    <row r="1179" spans="2:5">
      <c r="B1179" s="17"/>
      <c r="C1179" s="6"/>
      <c r="D1179" s="6"/>
      <c r="E1179" s="6"/>
    </row>
    <row r="1180" spans="2:5">
      <c r="B1180" s="17"/>
      <c r="C1180" s="6"/>
      <c r="D1180" s="6"/>
      <c r="E1180" s="6"/>
    </row>
    <row r="1181" spans="2:5">
      <c r="B1181" s="17"/>
      <c r="C1181" s="6"/>
      <c r="D1181" s="6"/>
      <c r="E1181" s="6"/>
    </row>
    <row r="1182" spans="2:5">
      <c r="B1182" s="17"/>
      <c r="C1182" s="6"/>
      <c r="D1182" s="6"/>
      <c r="E1182" s="6"/>
    </row>
    <row r="1183" spans="2:5">
      <c r="B1183" s="17"/>
      <c r="C1183" s="6"/>
      <c r="D1183" s="6"/>
      <c r="E1183" s="6"/>
    </row>
    <row r="1184" spans="2:5">
      <c r="B1184" s="17"/>
      <c r="C1184" s="6"/>
      <c r="D1184" s="6"/>
      <c r="E1184" s="6"/>
    </row>
    <row r="1185" spans="2:5">
      <c r="B1185" s="17"/>
      <c r="C1185" s="6"/>
      <c r="D1185" s="6"/>
      <c r="E1185" s="6"/>
    </row>
    <row r="1186" spans="2:5">
      <c r="B1186" s="17"/>
      <c r="C1186" s="6"/>
      <c r="D1186" s="6"/>
      <c r="E1186" s="6"/>
    </row>
    <row r="1187" spans="2:5">
      <c r="B1187" s="17"/>
      <c r="C1187" s="6"/>
      <c r="D1187" s="6"/>
      <c r="E1187" s="6"/>
    </row>
    <row r="1188" spans="2:5">
      <c r="B1188" s="17"/>
      <c r="C1188" s="6"/>
      <c r="D1188" s="6"/>
      <c r="E1188" s="6"/>
    </row>
    <row r="1189" spans="2:5">
      <c r="B1189" s="17"/>
      <c r="C1189" s="6"/>
      <c r="D1189" s="6"/>
      <c r="E1189" s="6"/>
    </row>
    <row r="1190" spans="2:5">
      <c r="B1190" s="17"/>
      <c r="C1190" s="6"/>
      <c r="D1190" s="6"/>
      <c r="E1190" s="6"/>
    </row>
    <row r="1191" spans="2:5">
      <c r="B1191" s="17"/>
      <c r="C1191" s="6"/>
      <c r="D1191" s="6"/>
      <c r="E1191" s="6"/>
    </row>
    <row r="1192" spans="2:5">
      <c r="B1192" s="17"/>
      <c r="C1192" s="6"/>
      <c r="D1192" s="6"/>
      <c r="E1192" s="6"/>
    </row>
    <row r="1193" spans="2:5">
      <c r="B1193" s="17"/>
      <c r="C1193" s="6"/>
      <c r="D1193" s="6"/>
      <c r="E1193" s="6"/>
    </row>
    <row r="1194" spans="2:5">
      <c r="B1194" s="17"/>
      <c r="C1194" s="6"/>
      <c r="D1194" s="6"/>
      <c r="E1194" s="6"/>
    </row>
    <row r="1195" spans="2:5">
      <c r="B1195" s="17"/>
      <c r="C1195" s="6"/>
      <c r="D1195" s="6"/>
      <c r="E1195" s="6"/>
    </row>
    <row r="1196" spans="2:5">
      <c r="B1196" s="17"/>
      <c r="C1196" s="6"/>
      <c r="D1196" s="6"/>
      <c r="E1196" s="6"/>
    </row>
    <row r="1197" spans="2:5">
      <c r="B1197" s="17"/>
      <c r="C1197" s="6"/>
      <c r="D1197" s="6"/>
      <c r="E1197" s="6"/>
    </row>
    <row r="1198" spans="2:5">
      <c r="B1198" s="17"/>
      <c r="C1198" s="6"/>
      <c r="D1198" s="6"/>
      <c r="E1198" s="6"/>
    </row>
    <row r="1199" spans="2:5">
      <c r="B1199" s="17"/>
      <c r="C1199" s="6"/>
      <c r="D1199" s="6"/>
      <c r="E1199" s="6"/>
    </row>
    <row r="1200" spans="2:5">
      <c r="B1200" s="17"/>
      <c r="C1200" s="6"/>
      <c r="D1200" s="6"/>
      <c r="E1200" s="6"/>
    </row>
    <row r="1201" spans="2:5">
      <c r="B1201" s="17"/>
      <c r="C1201" s="6"/>
      <c r="D1201" s="6"/>
      <c r="E1201" s="6"/>
    </row>
    <row r="1202" spans="2:5">
      <c r="B1202" s="17"/>
      <c r="C1202" s="6"/>
      <c r="D1202" s="6"/>
      <c r="E1202" s="6"/>
    </row>
    <row r="1203" spans="2:5">
      <c r="B1203" s="17"/>
      <c r="C1203" s="6"/>
      <c r="D1203" s="6"/>
      <c r="E1203" s="6"/>
    </row>
    <row r="1204" spans="2:5">
      <c r="B1204" s="17"/>
      <c r="C1204" s="6"/>
      <c r="D1204" s="6"/>
      <c r="E1204" s="6"/>
    </row>
    <row r="1205" spans="2:5">
      <c r="B1205" s="17"/>
      <c r="C1205" s="6"/>
      <c r="D1205" s="6"/>
      <c r="E1205" s="6"/>
    </row>
    <row r="1206" spans="2:5">
      <c r="B1206" s="17"/>
      <c r="C1206" s="6"/>
      <c r="D1206" s="6"/>
      <c r="E1206" s="6"/>
    </row>
    <row r="1207" spans="2:5">
      <c r="B1207" s="17"/>
      <c r="C1207" s="6"/>
      <c r="D1207" s="6"/>
      <c r="E1207" s="6"/>
    </row>
    <row r="1208" spans="2:5">
      <c r="B1208" s="17"/>
      <c r="C1208" s="6"/>
      <c r="D1208" s="6"/>
      <c r="E1208" s="6"/>
    </row>
    <row r="1209" spans="2:5">
      <c r="B1209" s="17"/>
      <c r="C1209" s="6"/>
      <c r="D1209" s="6"/>
      <c r="E1209" s="6"/>
    </row>
    <row r="1210" spans="2:5">
      <c r="B1210" s="17"/>
      <c r="C1210" s="6"/>
      <c r="D1210" s="6"/>
      <c r="E1210" s="6"/>
    </row>
    <row r="1211" spans="2:5">
      <c r="B1211" s="17"/>
      <c r="C1211" s="6"/>
      <c r="D1211" s="6"/>
      <c r="E1211" s="6"/>
    </row>
    <row r="1212" spans="2:5">
      <c r="B1212" s="17"/>
      <c r="C1212" s="6"/>
      <c r="D1212" s="6"/>
      <c r="E1212" s="6"/>
    </row>
    <row r="1213" spans="2:5">
      <c r="B1213" s="17"/>
      <c r="C1213" s="6"/>
      <c r="D1213" s="6"/>
      <c r="E1213" s="6"/>
    </row>
    <row r="1214" spans="2:5">
      <c r="B1214" s="17"/>
      <c r="C1214" s="6"/>
      <c r="D1214" s="6"/>
      <c r="E1214" s="6"/>
    </row>
    <row r="1215" spans="2:5">
      <c r="B1215" s="17"/>
      <c r="C1215" s="6"/>
      <c r="D1215" s="6"/>
      <c r="E1215" s="6"/>
    </row>
    <row r="1216" spans="2:5">
      <c r="B1216" s="17"/>
      <c r="C1216" s="6"/>
      <c r="D1216" s="6"/>
      <c r="E1216" s="6"/>
    </row>
    <row r="1217" spans="2:5">
      <c r="B1217" s="17"/>
      <c r="C1217" s="6"/>
      <c r="D1217" s="6"/>
      <c r="E1217" s="6"/>
    </row>
    <row r="1218" spans="2:5">
      <c r="B1218" s="17"/>
      <c r="C1218" s="6"/>
      <c r="D1218" s="6"/>
      <c r="E1218" s="6"/>
    </row>
    <row r="1219" spans="2:5">
      <c r="B1219" s="17"/>
      <c r="C1219" s="6"/>
      <c r="D1219" s="6"/>
      <c r="E1219" s="6"/>
    </row>
    <row r="1220" spans="2:5">
      <c r="B1220" s="17"/>
      <c r="C1220" s="6"/>
      <c r="D1220" s="6"/>
      <c r="E1220" s="6"/>
    </row>
    <row r="1221" spans="2:5">
      <c r="B1221" s="17"/>
      <c r="C1221" s="6"/>
      <c r="D1221" s="6"/>
      <c r="E1221" s="6"/>
    </row>
    <row r="1222" spans="2:5">
      <c r="B1222" s="17"/>
      <c r="C1222" s="6"/>
      <c r="D1222" s="6"/>
      <c r="E1222" s="6"/>
    </row>
    <row r="1223" spans="2:5">
      <c r="B1223" s="17"/>
      <c r="C1223" s="6"/>
      <c r="D1223" s="6"/>
      <c r="E1223" s="6"/>
    </row>
    <row r="1224" spans="2:5">
      <c r="B1224" s="17"/>
      <c r="C1224" s="6"/>
      <c r="D1224" s="6"/>
      <c r="E1224" s="6"/>
    </row>
    <row r="1225" spans="2:5">
      <c r="B1225" s="17"/>
      <c r="C1225" s="6"/>
      <c r="D1225" s="6"/>
      <c r="E1225" s="6"/>
    </row>
    <row r="1226" spans="2:5">
      <c r="B1226" s="17"/>
      <c r="C1226" s="6"/>
      <c r="D1226" s="6"/>
      <c r="E1226" s="6"/>
    </row>
    <row r="1227" spans="2:5">
      <c r="B1227" s="17"/>
      <c r="C1227" s="6"/>
      <c r="D1227" s="6"/>
      <c r="E1227" s="6"/>
    </row>
    <row r="1228" spans="2:5">
      <c r="B1228" s="17"/>
      <c r="C1228" s="6"/>
      <c r="D1228" s="6"/>
      <c r="E1228" s="6"/>
    </row>
    <row r="1229" spans="2:5">
      <c r="B1229" s="17"/>
      <c r="C1229" s="6"/>
      <c r="D1229" s="6"/>
      <c r="E1229" s="6"/>
    </row>
    <row r="1230" spans="2:5">
      <c r="B1230" s="17"/>
      <c r="C1230" s="6"/>
      <c r="D1230" s="6"/>
      <c r="E1230" s="6"/>
    </row>
    <row r="1231" spans="2:5">
      <c r="B1231" s="17"/>
      <c r="C1231" s="6"/>
      <c r="D1231" s="6"/>
      <c r="E1231" s="6"/>
    </row>
    <row r="1232" spans="2:5">
      <c r="B1232" s="17"/>
      <c r="C1232" s="6"/>
      <c r="D1232" s="6"/>
      <c r="E1232" s="6"/>
    </row>
    <row r="1233" spans="2:5">
      <c r="B1233" s="17"/>
      <c r="C1233" s="6"/>
      <c r="D1233" s="6"/>
      <c r="E1233" s="6"/>
    </row>
    <row r="1234" spans="2:5">
      <c r="B1234" s="17"/>
      <c r="C1234" s="6"/>
      <c r="D1234" s="6"/>
      <c r="E1234" s="6"/>
    </row>
    <row r="1235" spans="2:5">
      <c r="B1235" s="17"/>
      <c r="C1235" s="6"/>
      <c r="D1235" s="6"/>
      <c r="E1235" s="6"/>
    </row>
    <row r="1236" spans="2:5">
      <c r="B1236" s="17"/>
      <c r="C1236" s="6"/>
      <c r="D1236" s="6"/>
      <c r="E1236" s="6"/>
    </row>
    <row r="1237" spans="2:5">
      <c r="B1237" s="17"/>
      <c r="C1237" s="6"/>
      <c r="D1237" s="6"/>
      <c r="E1237" s="6"/>
    </row>
    <row r="1238" spans="2:5">
      <c r="B1238" s="17"/>
      <c r="C1238" s="6"/>
      <c r="D1238" s="6"/>
      <c r="E1238" s="6"/>
    </row>
    <row r="1239" spans="2:5">
      <c r="B1239" s="17"/>
      <c r="C1239" s="6"/>
      <c r="D1239" s="6"/>
      <c r="E1239" s="6"/>
    </row>
    <row r="1240" spans="2:5">
      <c r="B1240" s="17"/>
      <c r="C1240" s="6"/>
      <c r="D1240" s="6"/>
      <c r="E1240" s="6"/>
    </row>
    <row r="1241" spans="2:5">
      <c r="B1241" s="17"/>
      <c r="C1241" s="6"/>
      <c r="D1241" s="6"/>
      <c r="E1241" s="6"/>
    </row>
    <row r="1242" spans="2:5">
      <c r="B1242" s="17"/>
      <c r="C1242" s="6"/>
      <c r="D1242" s="6"/>
      <c r="E1242" s="6"/>
    </row>
    <row r="1243" spans="2:5">
      <c r="B1243" s="17"/>
      <c r="C1243" s="6"/>
      <c r="D1243" s="6"/>
      <c r="E1243" s="6"/>
    </row>
    <row r="1244" spans="2:5">
      <c r="B1244" s="17"/>
      <c r="C1244" s="6"/>
      <c r="D1244" s="6"/>
      <c r="E1244" s="6"/>
    </row>
    <row r="1245" spans="2:5">
      <c r="B1245" s="17"/>
      <c r="C1245" s="6"/>
      <c r="D1245" s="6"/>
      <c r="E1245" s="6"/>
    </row>
    <row r="1246" spans="2:5">
      <c r="B1246" s="17"/>
      <c r="C1246" s="6"/>
      <c r="D1246" s="6"/>
      <c r="E1246" s="6"/>
    </row>
    <row r="1247" spans="2:5">
      <c r="B1247" s="17"/>
      <c r="C1247" s="6"/>
      <c r="D1247" s="6"/>
      <c r="E1247" s="6"/>
    </row>
    <row r="1248" spans="2:5">
      <c r="B1248" s="17"/>
      <c r="C1248" s="6"/>
      <c r="D1248" s="6"/>
      <c r="E1248" s="6"/>
    </row>
    <row r="1249" spans="2:5">
      <c r="B1249" s="17"/>
      <c r="C1249" s="6"/>
      <c r="D1249" s="6"/>
      <c r="E1249" s="6"/>
    </row>
    <row r="1250" spans="2:5">
      <c r="B1250" s="17"/>
      <c r="C1250" s="6"/>
      <c r="D1250" s="6"/>
      <c r="E1250" s="6"/>
    </row>
    <row r="1251" spans="2:5">
      <c r="B1251" s="17"/>
      <c r="C1251" s="6"/>
      <c r="D1251" s="6"/>
      <c r="E1251" s="6"/>
    </row>
    <row r="1252" spans="2:5">
      <c r="B1252" s="17"/>
      <c r="C1252" s="6"/>
      <c r="D1252" s="6"/>
      <c r="E1252" s="6"/>
    </row>
    <row r="1253" spans="2:5">
      <c r="B1253" s="17"/>
      <c r="C1253" s="6"/>
      <c r="D1253" s="6"/>
      <c r="E1253" s="6"/>
    </row>
    <row r="1254" spans="2:5">
      <c r="B1254" s="17"/>
      <c r="C1254" s="6"/>
      <c r="D1254" s="6"/>
      <c r="E1254" s="6"/>
    </row>
    <row r="1255" spans="2:5">
      <c r="B1255" s="17"/>
      <c r="C1255" s="6"/>
      <c r="D1255" s="6"/>
      <c r="E1255" s="6"/>
    </row>
    <row r="1256" spans="2:5">
      <c r="B1256" s="17"/>
      <c r="C1256" s="6"/>
      <c r="D1256" s="6"/>
      <c r="E1256" s="6"/>
    </row>
    <row r="1257" spans="2:5">
      <c r="B1257" s="17"/>
      <c r="C1257" s="6"/>
      <c r="D1257" s="6"/>
      <c r="E1257" s="6"/>
    </row>
    <row r="1258" spans="2:5">
      <c r="B1258" s="17"/>
      <c r="C1258" s="6"/>
      <c r="D1258" s="6"/>
      <c r="E1258" s="6"/>
    </row>
    <row r="1259" spans="2:5">
      <c r="B1259" s="17"/>
      <c r="C1259" s="6"/>
      <c r="D1259" s="6"/>
      <c r="E1259" s="6"/>
    </row>
    <row r="1260" spans="2:5">
      <c r="B1260" s="17"/>
      <c r="C1260" s="6"/>
      <c r="D1260" s="6"/>
      <c r="E1260" s="6"/>
    </row>
    <row r="1261" spans="2:5">
      <c r="B1261" s="17"/>
      <c r="C1261" s="6"/>
      <c r="D1261" s="6"/>
      <c r="E1261" s="6"/>
    </row>
    <row r="1262" spans="2:5">
      <c r="B1262" s="17"/>
      <c r="C1262" s="6"/>
      <c r="D1262" s="6"/>
      <c r="E1262" s="6"/>
    </row>
    <row r="1263" spans="2:5">
      <c r="B1263" s="17"/>
      <c r="C1263" s="6"/>
      <c r="D1263" s="6"/>
      <c r="E1263" s="6"/>
    </row>
    <row r="1264" spans="2:5">
      <c r="B1264" s="17"/>
      <c r="C1264" s="6"/>
      <c r="D1264" s="6"/>
      <c r="E1264" s="6"/>
    </row>
    <row r="1265" spans="2:5">
      <c r="B1265" s="17"/>
      <c r="C1265" s="6"/>
      <c r="D1265" s="6"/>
      <c r="E1265" s="6"/>
    </row>
    <row r="1266" spans="2:5">
      <c r="B1266" s="17"/>
      <c r="C1266" s="6"/>
      <c r="D1266" s="6"/>
      <c r="E1266" s="6"/>
    </row>
    <row r="1267" spans="2:5">
      <c r="B1267" s="17"/>
      <c r="C1267" s="6"/>
      <c r="D1267" s="6"/>
      <c r="E1267" s="6"/>
    </row>
    <row r="1268" spans="2:5">
      <c r="B1268" s="17"/>
      <c r="C1268" s="6"/>
      <c r="D1268" s="6"/>
      <c r="E1268" s="6"/>
    </row>
    <row r="1269" spans="2:5">
      <c r="B1269" s="17"/>
      <c r="C1269" s="6"/>
      <c r="D1269" s="6"/>
      <c r="E1269" s="6"/>
    </row>
    <row r="1270" spans="2:5">
      <c r="B1270" s="17"/>
      <c r="C1270" s="6"/>
      <c r="D1270" s="6"/>
      <c r="E1270" s="6"/>
    </row>
    <row r="1271" spans="2:5">
      <c r="B1271" s="17"/>
      <c r="C1271" s="6"/>
      <c r="D1271" s="6"/>
      <c r="E1271" s="6"/>
    </row>
    <row r="1272" spans="2:5">
      <c r="B1272" s="17"/>
      <c r="C1272" s="6"/>
      <c r="D1272" s="6"/>
      <c r="E1272" s="6"/>
    </row>
    <row r="1273" spans="2:5">
      <c r="B1273" s="17"/>
      <c r="C1273" s="6"/>
      <c r="D1273" s="6"/>
      <c r="E1273" s="6"/>
    </row>
    <row r="1274" spans="2:5">
      <c r="B1274" s="17"/>
      <c r="C1274" s="6"/>
      <c r="D1274" s="6"/>
      <c r="E1274" s="6"/>
    </row>
    <row r="1275" spans="2:5">
      <c r="B1275" s="17"/>
      <c r="C1275" s="6"/>
      <c r="D1275" s="6"/>
      <c r="E1275" s="6"/>
    </row>
    <row r="1276" spans="2:5">
      <c r="B1276" s="17"/>
      <c r="C1276" s="6"/>
      <c r="D1276" s="6"/>
      <c r="E1276" s="6"/>
    </row>
    <row r="1277" spans="2:5">
      <c r="B1277" s="17"/>
      <c r="C1277" s="6"/>
      <c r="D1277" s="6"/>
      <c r="E1277" s="6"/>
    </row>
    <row r="1278" spans="2:5">
      <c r="B1278" s="17"/>
      <c r="C1278" s="6"/>
      <c r="D1278" s="6"/>
      <c r="E1278" s="6"/>
    </row>
    <row r="1279" spans="2:5">
      <c r="B1279" s="17"/>
      <c r="C1279" s="6"/>
      <c r="D1279" s="6"/>
      <c r="E1279" s="6"/>
    </row>
    <row r="1280" spans="2:5">
      <c r="B1280" s="17"/>
      <c r="C1280" s="6"/>
      <c r="D1280" s="6"/>
      <c r="E1280" s="6"/>
    </row>
    <row r="1281" spans="2:5">
      <c r="B1281" s="17"/>
      <c r="C1281" s="6"/>
      <c r="D1281" s="6"/>
      <c r="E1281" s="6"/>
    </row>
    <row r="1282" spans="2:5">
      <c r="B1282" s="17"/>
      <c r="C1282" s="6"/>
      <c r="D1282" s="6"/>
      <c r="E1282" s="6"/>
    </row>
    <row r="1283" spans="2:5">
      <c r="B1283" s="17"/>
      <c r="C1283" s="6"/>
      <c r="D1283" s="6"/>
      <c r="E1283" s="6"/>
    </row>
    <row r="1284" spans="2:5">
      <c r="B1284" s="17"/>
      <c r="C1284" s="6"/>
      <c r="D1284" s="6"/>
      <c r="E1284" s="6"/>
    </row>
    <row r="1285" spans="2:5">
      <c r="B1285" s="17"/>
      <c r="C1285" s="6"/>
      <c r="D1285" s="6"/>
      <c r="E1285" s="6"/>
    </row>
    <row r="1286" spans="2:5">
      <c r="B1286" s="17"/>
      <c r="C1286" s="6"/>
      <c r="D1286" s="6"/>
      <c r="E1286" s="6"/>
    </row>
    <row r="1287" spans="2:5">
      <c r="B1287" s="17"/>
      <c r="C1287" s="6"/>
      <c r="D1287" s="6"/>
      <c r="E1287" s="6"/>
    </row>
    <row r="1288" spans="2:5">
      <c r="B1288" s="17"/>
      <c r="C1288" s="6"/>
      <c r="D1288" s="6"/>
      <c r="E1288" s="6"/>
    </row>
    <row r="1289" spans="2:5">
      <c r="B1289" s="17"/>
      <c r="C1289" s="6"/>
      <c r="D1289" s="6"/>
      <c r="E1289" s="6"/>
    </row>
    <row r="1290" spans="2:5">
      <c r="B1290" s="17"/>
      <c r="C1290" s="6"/>
      <c r="D1290" s="6"/>
      <c r="E1290" s="6"/>
    </row>
    <row r="1291" spans="2:5">
      <c r="B1291" s="17"/>
      <c r="C1291" s="6"/>
      <c r="D1291" s="6"/>
      <c r="E1291" s="6"/>
    </row>
    <row r="1292" spans="2:5">
      <c r="B1292" s="17"/>
      <c r="C1292" s="6"/>
      <c r="D1292" s="6"/>
      <c r="E1292" s="6"/>
    </row>
    <row r="1293" spans="2:5">
      <c r="B1293" s="17"/>
      <c r="C1293" s="6"/>
      <c r="D1293" s="6"/>
      <c r="E1293" s="6"/>
    </row>
    <row r="1294" spans="2:5">
      <c r="B1294" s="17"/>
      <c r="C1294" s="6"/>
      <c r="D1294" s="6"/>
      <c r="E1294" s="6"/>
    </row>
    <row r="1295" spans="2:5">
      <c r="B1295" s="17"/>
      <c r="C1295" s="6"/>
      <c r="D1295" s="6"/>
      <c r="E1295" s="6"/>
    </row>
    <row r="1296" spans="2:5">
      <c r="B1296" s="17"/>
      <c r="C1296" s="6"/>
      <c r="D1296" s="6"/>
      <c r="E1296" s="6"/>
    </row>
    <row r="1297" spans="2:5">
      <c r="B1297" s="17"/>
      <c r="C1297" s="6"/>
      <c r="D1297" s="6"/>
      <c r="E1297" s="6"/>
    </row>
    <row r="1298" spans="2:5">
      <c r="B1298" s="17"/>
      <c r="C1298" s="6"/>
      <c r="D1298" s="6"/>
      <c r="E1298" s="6"/>
    </row>
    <row r="1299" spans="2:5">
      <c r="B1299" s="17"/>
      <c r="C1299" s="6"/>
      <c r="D1299" s="6"/>
      <c r="E1299" s="6"/>
    </row>
    <row r="1300" spans="2:5">
      <c r="B1300" s="17"/>
      <c r="C1300" s="6"/>
      <c r="D1300" s="6"/>
      <c r="E1300" s="6"/>
    </row>
    <row r="1301" spans="2:5">
      <c r="B1301" s="17"/>
      <c r="C1301" s="6"/>
      <c r="D1301" s="6"/>
      <c r="E1301" s="6"/>
    </row>
    <row r="1302" spans="2:5">
      <c r="B1302" s="17"/>
      <c r="C1302" s="6"/>
      <c r="D1302" s="6"/>
      <c r="E1302" s="6"/>
    </row>
    <row r="1303" spans="2:5">
      <c r="B1303" s="17"/>
      <c r="C1303" s="6"/>
      <c r="D1303" s="6"/>
      <c r="E1303" s="6"/>
    </row>
    <row r="1304" spans="2:5">
      <c r="B1304" s="17"/>
      <c r="C1304" s="6"/>
      <c r="D1304" s="6"/>
      <c r="E1304" s="6"/>
    </row>
    <row r="1305" spans="2:5">
      <c r="B1305" s="17"/>
      <c r="C1305" s="6"/>
      <c r="D1305" s="6"/>
      <c r="E1305" s="6"/>
    </row>
    <row r="1306" spans="2:5">
      <c r="B1306" s="17"/>
      <c r="C1306" s="6"/>
      <c r="D1306" s="6"/>
      <c r="E1306" s="6"/>
    </row>
    <row r="1307" spans="2:5">
      <c r="B1307" s="17"/>
      <c r="C1307" s="6"/>
      <c r="D1307" s="6"/>
      <c r="E1307" s="6"/>
    </row>
    <row r="1308" spans="2:5">
      <c r="B1308" s="17"/>
      <c r="C1308" s="6"/>
      <c r="D1308" s="6"/>
      <c r="E1308" s="6"/>
    </row>
    <row r="1309" spans="2:5">
      <c r="B1309" s="17"/>
      <c r="C1309" s="6"/>
      <c r="D1309" s="6"/>
      <c r="E1309" s="6"/>
    </row>
    <row r="1310" spans="2:5">
      <c r="B1310" s="17"/>
      <c r="C1310" s="6"/>
      <c r="D1310" s="6"/>
      <c r="E1310" s="6"/>
    </row>
    <row r="1311" spans="2:5">
      <c r="B1311" s="17"/>
      <c r="C1311" s="6"/>
      <c r="D1311" s="6"/>
      <c r="E1311" s="6"/>
    </row>
    <row r="1312" spans="2:5">
      <c r="B1312" s="17"/>
      <c r="C1312" s="6"/>
      <c r="D1312" s="6"/>
      <c r="E1312" s="6"/>
    </row>
    <row r="1313" spans="2:5">
      <c r="B1313" s="17"/>
      <c r="C1313" s="6"/>
      <c r="D1313" s="6"/>
      <c r="E1313" s="6"/>
    </row>
    <row r="1314" spans="2:5">
      <c r="B1314" s="17"/>
      <c r="C1314" s="6"/>
      <c r="D1314" s="6"/>
      <c r="E1314" s="6"/>
    </row>
    <row r="1315" spans="2:5">
      <c r="B1315" s="17"/>
      <c r="C1315" s="6"/>
      <c r="D1315" s="6"/>
      <c r="E1315" s="6"/>
    </row>
    <row r="1316" spans="2:5">
      <c r="B1316" s="17"/>
      <c r="C1316" s="6"/>
      <c r="D1316" s="6"/>
      <c r="E1316" s="6"/>
    </row>
    <row r="1317" spans="2:5">
      <c r="B1317" s="17"/>
      <c r="C1317" s="6"/>
      <c r="D1317" s="6"/>
      <c r="E1317" s="6"/>
    </row>
    <row r="1318" spans="2:5">
      <c r="B1318" s="17"/>
      <c r="C1318" s="6"/>
      <c r="D1318" s="6"/>
      <c r="E1318" s="6"/>
    </row>
    <row r="1319" spans="2:5">
      <c r="B1319" s="17"/>
      <c r="C1319" s="6"/>
      <c r="D1319" s="6"/>
      <c r="E1319" s="6"/>
    </row>
    <row r="1320" spans="2:5">
      <c r="B1320" s="17"/>
      <c r="C1320" s="6"/>
      <c r="D1320" s="6"/>
      <c r="E1320" s="6"/>
    </row>
    <row r="1321" spans="2:5">
      <c r="B1321" s="17"/>
      <c r="C1321" s="6"/>
      <c r="D1321" s="6"/>
      <c r="E1321" s="6"/>
    </row>
    <row r="1322" spans="2:5">
      <c r="B1322" s="17"/>
      <c r="C1322" s="6"/>
      <c r="D1322" s="6"/>
      <c r="E1322" s="6"/>
    </row>
    <row r="1323" spans="2:5">
      <c r="B1323" s="17"/>
      <c r="C1323" s="6"/>
      <c r="D1323" s="6"/>
      <c r="E1323" s="6"/>
    </row>
    <row r="1324" spans="2:5">
      <c r="B1324" s="17"/>
      <c r="C1324" s="6"/>
      <c r="D1324" s="6"/>
      <c r="E1324" s="6"/>
    </row>
    <row r="1325" spans="2:5">
      <c r="B1325" s="17"/>
      <c r="C1325" s="6"/>
      <c r="D1325" s="6"/>
      <c r="E1325" s="6"/>
    </row>
    <row r="1326" spans="2:5">
      <c r="B1326" s="17"/>
      <c r="C1326" s="6"/>
      <c r="D1326" s="6"/>
      <c r="E1326" s="6"/>
    </row>
    <row r="1327" spans="2:5">
      <c r="B1327" s="17"/>
      <c r="C1327" s="6"/>
      <c r="D1327" s="6"/>
      <c r="E1327" s="6"/>
    </row>
    <row r="1328" spans="2:5">
      <c r="B1328" s="17"/>
      <c r="C1328" s="6"/>
      <c r="D1328" s="6"/>
      <c r="E1328" s="6"/>
    </row>
    <row r="1329" spans="2:5">
      <c r="B1329" s="17"/>
      <c r="C1329" s="6"/>
      <c r="D1329" s="6"/>
      <c r="E1329" s="6"/>
    </row>
    <row r="1330" spans="2:5">
      <c r="B1330" s="17"/>
      <c r="C1330" s="6"/>
      <c r="D1330" s="6"/>
      <c r="E1330" s="6"/>
    </row>
    <row r="1331" spans="2:5">
      <c r="B1331" s="17"/>
      <c r="C1331" s="6"/>
      <c r="D1331" s="6"/>
      <c r="E1331" s="6"/>
    </row>
    <row r="1332" spans="2:5">
      <c r="B1332" s="17"/>
      <c r="C1332" s="6"/>
      <c r="D1332" s="6"/>
      <c r="E1332" s="6"/>
    </row>
    <row r="1333" spans="2:5">
      <c r="B1333" s="17"/>
      <c r="C1333" s="6"/>
      <c r="D1333" s="6"/>
      <c r="E1333" s="6"/>
    </row>
    <row r="1334" spans="2:5">
      <c r="B1334" s="17"/>
      <c r="C1334" s="6"/>
      <c r="D1334" s="6"/>
      <c r="E1334" s="6"/>
    </row>
    <row r="1335" spans="2:5">
      <c r="B1335" s="17"/>
      <c r="C1335" s="6"/>
      <c r="D1335" s="6"/>
      <c r="E1335" s="6"/>
    </row>
    <row r="1336" spans="2:5">
      <c r="B1336" s="17"/>
      <c r="C1336" s="6"/>
      <c r="D1336" s="6"/>
      <c r="E1336" s="6"/>
    </row>
    <row r="1337" spans="2:5">
      <c r="B1337" s="17"/>
      <c r="C1337" s="6"/>
      <c r="D1337" s="6"/>
      <c r="E1337" s="6"/>
    </row>
    <row r="1338" spans="2:5">
      <c r="B1338" s="17"/>
      <c r="C1338" s="6"/>
      <c r="D1338" s="6"/>
      <c r="E1338" s="6"/>
    </row>
    <row r="1339" spans="2:5">
      <c r="B1339" s="17"/>
      <c r="C1339" s="6"/>
      <c r="D1339" s="6"/>
      <c r="E1339" s="6"/>
    </row>
    <row r="1340" spans="2:5">
      <c r="B1340" s="17"/>
      <c r="C1340" s="6"/>
      <c r="D1340" s="6"/>
      <c r="E1340" s="6"/>
    </row>
    <row r="1341" spans="2:5">
      <c r="B1341" s="17"/>
      <c r="C1341" s="6"/>
      <c r="D1341" s="6"/>
      <c r="E1341" s="6"/>
    </row>
    <row r="1342" spans="2:5">
      <c r="B1342" s="17"/>
      <c r="C1342" s="6"/>
      <c r="D1342" s="6"/>
      <c r="E1342" s="6"/>
    </row>
    <row r="1343" spans="2:5">
      <c r="B1343" s="17"/>
      <c r="C1343" s="6"/>
      <c r="D1343" s="6"/>
      <c r="E1343" s="6"/>
    </row>
    <row r="1344" spans="2:5">
      <c r="B1344" s="17"/>
      <c r="C1344" s="6"/>
      <c r="D1344" s="6"/>
      <c r="E1344" s="6"/>
    </row>
    <row r="1345" spans="2:5">
      <c r="B1345" s="17"/>
      <c r="C1345" s="6"/>
      <c r="D1345" s="6"/>
      <c r="E1345" s="6"/>
    </row>
    <row r="1346" spans="2:5">
      <c r="B1346" s="17"/>
      <c r="C1346" s="6"/>
      <c r="D1346" s="6"/>
      <c r="E1346" s="6"/>
    </row>
    <row r="1347" spans="2:5">
      <c r="B1347" s="17"/>
      <c r="C1347" s="6"/>
      <c r="D1347" s="6"/>
      <c r="E1347" s="6"/>
    </row>
    <row r="1348" spans="2:5">
      <c r="B1348" s="17"/>
      <c r="C1348" s="6"/>
      <c r="D1348" s="6"/>
      <c r="E1348" s="6"/>
    </row>
    <row r="1349" spans="2:5">
      <c r="B1349" s="17"/>
      <c r="C1349" s="6"/>
      <c r="D1349" s="6"/>
      <c r="E1349" s="6"/>
    </row>
    <row r="1350" spans="2:5">
      <c r="B1350" s="17"/>
      <c r="C1350" s="6"/>
      <c r="D1350" s="6"/>
      <c r="E1350" s="6"/>
    </row>
    <row r="1351" spans="2:5">
      <c r="B1351" s="17"/>
      <c r="C1351" s="6"/>
      <c r="D1351" s="6"/>
      <c r="E1351" s="6"/>
    </row>
    <row r="1352" spans="2:5">
      <c r="B1352" s="17"/>
      <c r="C1352" s="6"/>
      <c r="D1352" s="6"/>
      <c r="E1352" s="6"/>
    </row>
    <row r="1353" spans="2:5">
      <c r="B1353" s="17"/>
      <c r="C1353" s="6"/>
      <c r="D1353" s="6"/>
      <c r="E1353" s="6"/>
    </row>
    <row r="1354" spans="2:5">
      <c r="B1354" s="17"/>
      <c r="C1354" s="6"/>
      <c r="D1354" s="6"/>
      <c r="E1354" s="6"/>
    </row>
    <row r="1355" spans="2:5">
      <c r="B1355" s="17"/>
      <c r="C1355" s="6"/>
      <c r="D1355" s="6"/>
      <c r="E1355" s="6"/>
    </row>
    <row r="1356" spans="2:5">
      <c r="B1356" s="17"/>
      <c r="C1356" s="6"/>
      <c r="D1356" s="6"/>
      <c r="E1356" s="6"/>
    </row>
    <row r="1357" spans="2:5">
      <c r="B1357" s="17"/>
      <c r="C1357" s="6"/>
      <c r="D1357" s="6"/>
      <c r="E1357" s="6"/>
    </row>
    <row r="1358" spans="2:5">
      <c r="B1358" s="17"/>
      <c r="C1358" s="6"/>
      <c r="D1358" s="6"/>
      <c r="E1358" s="6"/>
    </row>
    <row r="1359" spans="2:5">
      <c r="B1359" s="17"/>
      <c r="C1359" s="6"/>
      <c r="D1359" s="6"/>
      <c r="E1359" s="6"/>
    </row>
    <row r="1360" spans="2:5">
      <c r="B1360" s="17"/>
      <c r="C1360" s="6"/>
      <c r="D1360" s="6"/>
      <c r="E1360" s="6"/>
    </row>
    <row r="1361" spans="2:5">
      <c r="B1361" s="17"/>
      <c r="C1361" s="6"/>
      <c r="D1361" s="6"/>
      <c r="E1361" s="6"/>
    </row>
    <row r="1362" spans="2:5">
      <c r="B1362" s="17"/>
      <c r="C1362" s="6"/>
      <c r="D1362" s="6"/>
      <c r="E1362" s="6"/>
    </row>
    <row r="1363" spans="2:5">
      <c r="B1363" s="17"/>
      <c r="C1363" s="6"/>
      <c r="D1363" s="6"/>
      <c r="E1363" s="6"/>
    </row>
    <row r="1364" spans="2:5">
      <c r="B1364" s="17"/>
      <c r="C1364" s="6"/>
      <c r="D1364" s="6"/>
      <c r="E1364" s="6"/>
    </row>
    <row r="1365" spans="2:5">
      <c r="B1365" s="17"/>
      <c r="C1365" s="6"/>
      <c r="D1365" s="6"/>
      <c r="E1365" s="6"/>
    </row>
    <row r="1366" spans="2:5">
      <c r="B1366" s="17"/>
      <c r="C1366" s="6"/>
      <c r="D1366" s="6"/>
      <c r="E1366" s="6"/>
    </row>
    <row r="1367" spans="2:5">
      <c r="B1367" s="17"/>
      <c r="C1367" s="6"/>
      <c r="D1367" s="6"/>
      <c r="E1367" s="6"/>
    </row>
    <row r="1368" spans="2:5">
      <c r="B1368" s="17"/>
      <c r="C1368" s="6"/>
      <c r="D1368" s="6"/>
      <c r="E1368" s="6"/>
    </row>
    <row r="1369" spans="2:5">
      <c r="B1369" s="17"/>
      <c r="C1369" s="6"/>
      <c r="D1369" s="6"/>
      <c r="E1369" s="6"/>
    </row>
    <row r="1370" spans="2:5">
      <c r="B1370" s="17"/>
      <c r="C1370" s="6"/>
      <c r="D1370" s="6"/>
      <c r="E1370" s="6"/>
    </row>
    <row r="1371" spans="2:5">
      <c r="B1371" s="17"/>
      <c r="C1371" s="6"/>
      <c r="D1371" s="6"/>
      <c r="E1371" s="6"/>
    </row>
    <row r="1372" spans="2:5">
      <c r="B1372" s="17"/>
      <c r="C1372" s="6"/>
      <c r="D1372" s="6"/>
      <c r="E1372" s="6"/>
    </row>
    <row r="1373" spans="2:5">
      <c r="B1373" s="17"/>
      <c r="C1373" s="6"/>
      <c r="D1373" s="6"/>
      <c r="E1373" s="6"/>
    </row>
    <row r="1374" spans="2:5">
      <c r="B1374" s="17"/>
      <c r="C1374" s="6"/>
      <c r="D1374" s="6"/>
      <c r="E1374" s="6"/>
    </row>
    <row r="1375" spans="2:5">
      <c r="B1375" s="17"/>
      <c r="C1375" s="6"/>
      <c r="D1375" s="6"/>
      <c r="E1375" s="6"/>
    </row>
    <row r="1376" spans="2:5">
      <c r="B1376" s="17"/>
      <c r="C1376" s="6"/>
      <c r="D1376" s="6"/>
      <c r="E1376" s="6"/>
    </row>
    <row r="1377" spans="2:5">
      <c r="B1377" s="17"/>
      <c r="C1377" s="6"/>
      <c r="D1377" s="6"/>
      <c r="E1377" s="6"/>
    </row>
    <row r="1378" spans="2:5">
      <c r="B1378" s="17"/>
      <c r="C1378" s="6"/>
      <c r="D1378" s="6"/>
      <c r="E1378" s="6"/>
    </row>
    <row r="1379" spans="2:5">
      <c r="B1379" s="17"/>
      <c r="C1379" s="6"/>
      <c r="D1379" s="6"/>
      <c r="E1379" s="6"/>
    </row>
    <row r="1380" spans="2:5">
      <c r="B1380" s="17"/>
      <c r="C1380" s="6"/>
      <c r="D1380" s="6"/>
      <c r="E1380" s="6"/>
    </row>
    <row r="1381" spans="2:5">
      <c r="B1381" s="17"/>
      <c r="C1381" s="6"/>
      <c r="D1381" s="6"/>
      <c r="E1381" s="6"/>
    </row>
    <row r="1382" spans="2:5">
      <c r="B1382" s="17"/>
      <c r="C1382" s="6"/>
      <c r="D1382" s="6"/>
      <c r="E1382" s="6"/>
    </row>
    <row r="1383" spans="2:5">
      <c r="B1383" s="17"/>
      <c r="C1383" s="6"/>
      <c r="D1383" s="6"/>
      <c r="E1383" s="6"/>
    </row>
    <row r="1384" spans="2:5">
      <c r="B1384" s="17"/>
      <c r="C1384" s="6"/>
      <c r="D1384" s="6"/>
      <c r="E1384" s="6"/>
    </row>
    <row r="1385" spans="2:5">
      <c r="B1385" s="17"/>
      <c r="C1385" s="6"/>
      <c r="D1385" s="6"/>
      <c r="E1385" s="6"/>
    </row>
    <row r="1386" spans="2:5">
      <c r="B1386" s="17"/>
      <c r="C1386" s="6"/>
      <c r="D1386" s="6"/>
      <c r="E1386" s="6"/>
    </row>
    <row r="1387" spans="2:5">
      <c r="B1387" s="17"/>
      <c r="C1387" s="6"/>
      <c r="D1387" s="6"/>
      <c r="E1387" s="6"/>
    </row>
    <row r="1388" spans="2:5">
      <c r="B1388" s="17"/>
      <c r="C1388" s="6"/>
      <c r="D1388" s="6"/>
      <c r="E1388" s="6"/>
    </row>
    <row r="1389" spans="2:5">
      <c r="B1389" s="17"/>
      <c r="C1389" s="6"/>
      <c r="D1389" s="6"/>
      <c r="E1389" s="6"/>
    </row>
    <row r="1390" spans="2:5">
      <c r="B1390" s="17"/>
      <c r="C1390" s="6"/>
      <c r="D1390" s="6"/>
      <c r="E1390" s="6"/>
    </row>
    <row r="1391" spans="2:5">
      <c r="B1391" s="17"/>
      <c r="C1391" s="6"/>
      <c r="D1391" s="6"/>
      <c r="E1391" s="6"/>
    </row>
    <row r="1392" spans="2:5">
      <c r="B1392" s="17"/>
      <c r="C1392" s="6"/>
      <c r="D1392" s="6"/>
      <c r="E1392" s="6"/>
    </row>
    <row r="1393" spans="2:5">
      <c r="B1393" s="17"/>
      <c r="C1393" s="6"/>
      <c r="D1393" s="6"/>
      <c r="E1393" s="6"/>
    </row>
    <row r="1394" spans="2:5">
      <c r="B1394" s="17"/>
      <c r="C1394" s="6"/>
      <c r="D1394" s="6"/>
      <c r="E1394" s="6"/>
    </row>
    <row r="1395" spans="2:5">
      <c r="B1395" s="17"/>
      <c r="C1395" s="6"/>
      <c r="D1395" s="6"/>
      <c r="E1395" s="6"/>
    </row>
    <row r="1396" spans="2:5">
      <c r="B1396" s="17"/>
      <c r="C1396" s="6"/>
      <c r="D1396" s="6"/>
      <c r="E1396" s="6"/>
    </row>
    <row r="1397" spans="2:5">
      <c r="B1397" s="17"/>
      <c r="C1397" s="6"/>
      <c r="D1397" s="6"/>
      <c r="E1397" s="6"/>
    </row>
    <row r="1398" spans="2:5">
      <c r="B1398" s="17"/>
      <c r="C1398" s="6"/>
      <c r="D1398" s="6"/>
      <c r="E1398" s="6"/>
    </row>
    <row r="1399" spans="2:5">
      <c r="B1399" s="17"/>
      <c r="C1399" s="6"/>
      <c r="D1399" s="6"/>
      <c r="E1399" s="6"/>
    </row>
    <row r="1400" spans="2:5">
      <c r="B1400" s="17"/>
      <c r="C1400" s="6"/>
      <c r="D1400" s="6"/>
      <c r="E1400" s="6"/>
    </row>
    <row r="1401" spans="2:5">
      <c r="B1401" s="17"/>
      <c r="C1401" s="6"/>
      <c r="D1401" s="6"/>
      <c r="E1401" s="6"/>
    </row>
    <row r="1402" spans="2:5">
      <c r="B1402" s="17"/>
      <c r="C1402" s="6"/>
      <c r="D1402" s="6"/>
      <c r="E1402" s="6"/>
    </row>
    <row r="1403" spans="2:5">
      <c r="B1403" s="17"/>
      <c r="C1403" s="6"/>
      <c r="D1403" s="6"/>
      <c r="E1403" s="6"/>
    </row>
    <row r="1404" spans="2:5">
      <c r="B1404" s="17"/>
      <c r="C1404" s="6"/>
      <c r="D1404" s="6"/>
      <c r="E1404" s="6"/>
    </row>
    <row r="1405" spans="2:5">
      <c r="B1405" s="17"/>
      <c r="C1405" s="6"/>
      <c r="D1405" s="6"/>
      <c r="E1405" s="6"/>
    </row>
    <row r="1406" spans="2:5">
      <c r="B1406" s="17"/>
      <c r="C1406" s="6"/>
      <c r="D1406" s="6"/>
      <c r="E1406" s="6"/>
    </row>
    <row r="1407" spans="2:5">
      <c r="B1407" s="17"/>
      <c r="C1407" s="6"/>
      <c r="D1407" s="6"/>
      <c r="E1407" s="6"/>
    </row>
    <row r="1408" spans="2:5">
      <c r="B1408" s="17"/>
      <c r="C1408" s="6"/>
      <c r="D1408" s="6"/>
      <c r="E1408" s="6"/>
    </row>
    <row r="1409" spans="2:5">
      <c r="B1409" s="17"/>
      <c r="C1409" s="6"/>
      <c r="D1409" s="6"/>
      <c r="E1409" s="6"/>
    </row>
    <row r="1410" spans="2:5">
      <c r="B1410" s="17"/>
      <c r="C1410" s="6"/>
      <c r="D1410" s="6"/>
      <c r="E1410" s="6"/>
    </row>
    <row r="1411" spans="2:5">
      <c r="B1411" s="17"/>
      <c r="C1411" s="6"/>
      <c r="D1411" s="6"/>
      <c r="E1411" s="6"/>
    </row>
    <row r="1412" spans="2:5">
      <c r="B1412" s="17"/>
      <c r="C1412" s="6"/>
      <c r="D1412" s="6"/>
      <c r="E1412" s="6"/>
    </row>
    <row r="1413" spans="2:5">
      <c r="B1413" s="17"/>
      <c r="C1413" s="6"/>
      <c r="D1413" s="6"/>
      <c r="E1413" s="6"/>
    </row>
    <row r="1414" spans="2:5">
      <c r="B1414" s="17"/>
      <c r="C1414" s="6"/>
      <c r="D1414" s="6"/>
      <c r="E1414" s="6"/>
    </row>
    <row r="1415" spans="2:5">
      <c r="B1415" s="17"/>
      <c r="C1415" s="6"/>
      <c r="D1415" s="6"/>
      <c r="E1415" s="6"/>
    </row>
    <row r="1416" spans="2:5">
      <c r="B1416" s="17"/>
      <c r="C1416" s="6"/>
      <c r="D1416" s="6"/>
      <c r="E1416" s="6"/>
    </row>
    <row r="1417" spans="2:5">
      <c r="B1417" s="17"/>
      <c r="C1417" s="6"/>
      <c r="D1417" s="6"/>
      <c r="E1417" s="6"/>
    </row>
    <row r="1418" spans="2:5">
      <c r="B1418" s="17"/>
      <c r="C1418" s="6"/>
      <c r="D1418" s="6"/>
      <c r="E1418" s="6"/>
    </row>
    <row r="1419" spans="2:5">
      <c r="B1419" s="17"/>
      <c r="C1419" s="6"/>
      <c r="D1419" s="6"/>
      <c r="E1419" s="6"/>
    </row>
    <row r="1420" spans="2:5">
      <c r="B1420" s="17"/>
      <c r="C1420" s="6"/>
      <c r="D1420" s="6"/>
      <c r="E1420" s="6"/>
    </row>
    <row r="1421" spans="2:5">
      <c r="B1421" s="17"/>
      <c r="C1421" s="6"/>
      <c r="D1421" s="6"/>
      <c r="E1421" s="6"/>
    </row>
    <row r="1422" spans="2:5">
      <c r="B1422" s="17"/>
      <c r="C1422" s="6"/>
      <c r="D1422" s="6"/>
      <c r="E1422" s="6"/>
    </row>
    <row r="1423" spans="2:5">
      <c r="B1423" s="17"/>
      <c r="C1423" s="6"/>
      <c r="D1423" s="6"/>
      <c r="E1423" s="6"/>
    </row>
    <row r="1424" spans="2:5">
      <c r="B1424" s="17"/>
      <c r="C1424" s="6"/>
      <c r="D1424" s="6"/>
      <c r="E1424" s="6"/>
    </row>
    <row r="1425" spans="2:5">
      <c r="B1425" s="17"/>
      <c r="C1425" s="6"/>
      <c r="D1425" s="6"/>
      <c r="E1425" s="6"/>
    </row>
    <row r="1426" spans="2:5">
      <c r="B1426" s="17"/>
      <c r="C1426" s="6"/>
      <c r="D1426" s="6"/>
      <c r="E1426" s="6"/>
    </row>
    <row r="1427" spans="2:5">
      <c r="B1427" s="17"/>
      <c r="C1427" s="6"/>
      <c r="D1427" s="6"/>
      <c r="E1427" s="6"/>
    </row>
    <row r="1428" spans="2:5">
      <c r="B1428" s="17"/>
      <c r="C1428" s="6"/>
      <c r="D1428" s="6"/>
      <c r="E1428" s="6"/>
    </row>
    <row r="1429" spans="2:5">
      <c r="B1429" s="17"/>
      <c r="C1429" s="6"/>
      <c r="D1429" s="6"/>
      <c r="E1429" s="6"/>
    </row>
    <row r="1430" spans="2:5">
      <c r="B1430" s="17"/>
      <c r="C1430" s="6"/>
      <c r="D1430" s="6"/>
      <c r="E1430" s="6"/>
    </row>
    <row r="1431" spans="2:5">
      <c r="B1431" s="17"/>
      <c r="C1431" s="6"/>
      <c r="D1431" s="6"/>
      <c r="E1431" s="6"/>
    </row>
    <row r="1432" spans="2:5">
      <c r="B1432" s="17"/>
      <c r="C1432" s="6"/>
      <c r="D1432" s="6"/>
      <c r="E1432" s="6"/>
    </row>
    <row r="1433" spans="2:5">
      <c r="B1433" s="17"/>
      <c r="C1433" s="6"/>
      <c r="D1433" s="6"/>
      <c r="E1433" s="6"/>
    </row>
    <row r="1434" spans="2:5">
      <c r="B1434" s="17"/>
      <c r="C1434" s="6"/>
      <c r="D1434" s="6"/>
      <c r="E1434" s="6"/>
    </row>
    <row r="1435" spans="2:5">
      <c r="B1435" s="17"/>
      <c r="C1435" s="6"/>
      <c r="D1435" s="6"/>
      <c r="E1435" s="6"/>
    </row>
    <row r="1436" spans="2:5">
      <c r="B1436" s="17"/>
      <c r="C1436" s="6"/>
      <c r="D1436" s="6"/>
      <c r="E1436" s="6"/>
    </row>
    <row r="1437" spans="2:5">
      <c r="B1437" s="17"/>
      <c r="C1437" s="6"/>
      <c r="D1437" s="6"/>
      <c r="E1437" s="6"/>
    </row>
    <row r="1438" spans="2:5">
      <c r="B1438" s="17"/>
      <c r="C1438" s="6"/>
      <c r="D1438" s="6"/>
      <c r="E1438" s="6"/>
    </row>
    <row r="1439" spans="2:5">
      <c r="B1439" s="17"/>
      <c r="C1439" s="6"/>
      <c r="D1439" s="6"/>
      <c r="E1439" s="6"/>
    </row>
    <row r="1440" spans="2:5">
      <c r="B1440" s="17"/>
      <c r="C1440" s="6"/>
      <c r="D1440" s="6"/>
      <c r="E1440" s="6"/>
    </row>
    <row r="1441" spans="2:5">
      <c r="B1441" s="17"/>
      <c r="C1441" s="6"/>
      <c r="D1441" s="6"/>
      <c r="E1441" s="6"/>
    </row>
    <row r="1442" spans="2:5">
      <c r="B1442" s="17"/>
      <c r="C1442" s="6"/>
      <c r="D1442" s="6"/>
      <c r="E1442" s="6"/>
    </row>
    <row r="1443" spans="2:5">
      <c r="B1443" s="17"/>
      <c r="C1443" s="6"/>
      <c r="D1443" s="6"/>
      <c r="E1443" s="6"/>
    </row>
    <row r="1444" spans="2:5">
      <c r="B1444" s="17"/>
      <c r="C1444" s="6"/>
      <c r="D1444" s="6"/>
      <c r="E1444" s="6"/>
    </row>
    <row r="1445" spans="2:5">
      <c r="B1445" s="17"/>
      <c r="C1445" s="6"/>
      <c r="D1445" s="6"/>
      <c r="E1445" s="6"/>
    </row>
    <row r="1446" spans="2:5">
      <c r="B1446" s="17"/>
      <c r="C1446" s="6"/>
      <c r="D1446" s="6"/>
      <c r="E1446" s="6"/>
    </row>
    <row r="1447" spans="2:5">
      <c r="B1447" s="17"/>
      <c r="C1447" s="6"/>
      <c r="D1447" s="6"/>
      <c r="E1447" s="6"/>
    </row>
    <row r="1448" spans="2:5">
      <c r="B1448" s="17"/>
      <c r="C1448" s="6"/>
      <c r="D1448" s="6"/>
      <c r="E1448" s="6"/>
    </row>
    <row r="1449" spans="2:5">
      <c r="B1449" s="17"/>
      <c r="C1449" s="6"/>
      <c r="D1449" s="6"/>
      <c r="E1449" s="6"/>
    </row>
    <row r="1450" spans="2:5">
      <c r="B1450" s="17"/>
      <c r="C1450" s="6"/>
      <c r="D1450" s="6"/>
      <c r="E1450" s="6"/>
    </row>
    <row r="1451" spans="2:5">
      <c r="B1451" s="17"/>
      <c r="C1451" s="6"/>
      <c r="D1451" s="6"/>
      <c r="E1451" s="6"/>
    </row>
    <row r="1452" spans="2:5">
      <c r="B1452" s="17"/>
      <c r="C1452" s="6"/>
      <c r="D1452" s="6"/>
      <c r="E1452" s="6"/>
    </row>
    <row r="1453" spans="2:5">
      <c r="B1453" s="17"/>
      <c r="C1453" s="6"/>
      <c r="D1453" s="6"/>
      <c r="E1453" s="6"/>
    </row>
    <row r="1454" spans="2:5">
      <c r="B1454" s="17"/>
      <c r="C1454" s="6"/>
      <c r="D1454" s="6"/>
      <c r="E1454" s="6"/>
    </row>
    <row r="1455" spans="2:5">
      <c r="B1455" s="17"/>
      <c r="C1455" s="6"/>
      <c r="D1455" s="6"/>
      <c r="E1455" s="6"/>
    </row>
    <row r="1456" spans="2:5">
      <c r="B1456" s="17"/>
      <c r="C1456" s="6"/>
      <c r="D1456" s="6"/>
      <c r="E1456" s="6"/>
    </row>
    <row r="1457" spans="2:5">
      <c r="B1457" s="17"/>
      <c r="C1457" s="6"/>
      <c r="D1457" s="6"/>
      <c r="E1457" s="6"/>
    </row>
    <row r="1458" spans="2:5">
      <c r="B1458" s="17"/>
      <c r="C1458" s="6"/>
      <c r="D1458" s="6"/>
      <c r="E1458" s="6"/>
    </row>
    <row r="1459" spans="2:5">
      <c r="B1459" s="17"/>
      <c r="C1459" s="6"/>
      <c r="D1459" s="6"/>
      <c r="E1459" s="6"/>
    </row>
    <row r="1460" spans="2:5">
      <c r="B1460" s="17"/>
      <c r="C1460" s="6"/>
      <c r="D1460" s="6"/>
      <c r="E1460" s="6"/>
    </row>
    <row r="1461" spans="2:5">
      <c r="B1461" s="17"/>
      <c r="C1461" s="6"/>
      <c r="D1461" s="6"/>
      <c r="E1461" s="6"/>
    </row>
    <row r="1462" spans="2:5">
      <c r="B1462" s="17"/>
      <c r="C1462" s="6"/>
      <c r="D1462" s="6"/>
      <c r="E1462" s="6"/>
    </row>
    <row r="1463" spans="2:5">
      <c r="B1463" s="17"/>
      <c r="C1463" s="6"/>
      <c r="D1463" s="6"/>
      <c r="E1463" s="6"/>
    </row>
    <row r="1464" spans="2:5">
      <c r="B1464" s="17"/>
      <c r="C1464" s="6"/>
      <c r="D1464" s="6"/>
      <c r="E1464" s="6"/>
    </row>
    <row r="1465" spans="2:5">
      <c r="B1465" s="17"/>
      <c r="C1465" s="6"/>
      <c r="D1465" s="6"/>
      <c r="E1465" s="6"/>
    </row>
    <row r="1466" spans="2:5">
      <c r="B1466" s="17"/>
      <c r="C1466" s="6"/>
      <c r="D1466" s="6"/>
      <c r="E1466" s="6"/>
    </row>
    <row r="1467" spans="2:5">
      <c r="B1467" s="17"/>
      <c r="C1467" s="6"/>
      <c r="D1467" s="6"/>
      <c r="E1467" s="6"/>
    </row>
    <row r="1468" spans="2:5">
      <c r="B1468" s="17"/>
      <c r="C1468" s="6"/>
      <c r="D1468" s="6"/>
      <c r="E1468" s="6"/>
    </row>
    <row r="1469" spans="2:5">
      <c r="B1469" s="17"/>
      <c r="C1469" s="6"/>
      <c r="D1469" s="6"/>
      <c r="E1469" s="6"/>
    </row>
    <row r="1470" spans="2:5">
      <c r="B1470" s="17"/>
      <c r="C1470" s="6"/>
      <c r="D1470" s="6"/>
      <c r="E1470" s="6"/>
    </row>
    <row r="1471" spans="2:5">
      <c r="B1471" s="17"/>
      <c r="C1471" s="6"/>
      <c r="D1471" s="6"/>
      <c r="E1471" s="6"/>
    </row>
    <row r="1472" spans="2:5">
      <c r="B1472" s="17"/>
      <c r="C1472" s="6"/>
      <c r="D1472" s="6"/>
      <c r="E1472" s="6"/>
    </row>
    <row r="1473" spans="2:5">
      <c r="B1473" s="17"/>
      <c r="C1473" s="6"/>
      <c r="D1473" s="6"/>
      <c r="E1473" s="6"/>
    </row>
    <row r="1474" spans="2:5">
      <c r="B1474" s="17"/>
      <c r="C1474" s="6"/>
      <c r="D1474" s="6"/>
      <c r="E1474" s="6"/>
    </row>
    <row r="1475" spans="2:5">
      <c r="B1475" s="17"/>
      <c r="C1475" s="6"/>
      <c r="D1475" s="6"/>
      <c r="E1475" s="6"/>
    </row>
    <row r="1476" spans="2:5">
      <c r="B1476" s="17"/>
      <c r="C1476" s="6"/>
      <c r="D1476" s="6"/>
      <c r="E1476" s="6"/>
    </row>
    <row r="1477" spans="2:5">
      <c r="B1477" s="17"/>
      <c r="C1477" s="6"/>
      <c r="D1477" s="6"/>
      <c r="E1477" s="6"/>
    </row>
    <row r="1478" spans="2:5">
      <c r="B1478" s="17"/>
      <c r="C1478" s="6"/>
      <c r="D1478" s="6"/>
      <c r="E1478" s="6"/>
    </row>
    <row r="1479" spans="2:5">
      <c r="B1479" s="17"/>
      <c r="C1479" s="6"/>
      <c r="D1479" s="6"/>
      <c r="E1479" s="6"/>
    </row>
    <row r="1480" spans="2:5">
      <c r="B1480" s="17"/>
      <c r="C1480" s="6"/>
      <c r="D1480" s="6"/>
      <c r="E1480" s="6"/>
    </row>
    <row r="1481" spans="2:5">
      <c r="B1481" s="17"/>
      <c r="C1481" s="6"/>
      <c r="D1481" s="6"/>
      <c r="E1481" s="6"/>
    </row>
    <row r="1482" spans="2:5">
      <c r="B1482" s="17"/>
      <c r="C1482" s="6"/>
      <c r="D1482" s="6"/>
      <c r="E1482" s="6"/>
    </row>
    <row r="1483" spans="2:5">
      <c r="B1483" s="17"/>
      <c r="C1483" s="6"/>
      <c r="D1483" s="6"/>
      <c r="E1483" s="6"/>
    </row>
    <row r="1484" spans="2:5">
      <c r="B1484" s="17"/>
      <c r="C1484" s="6"/>
      <c r="D1484" s="6"/>
      <c r="E1484" s="6"/>
    </row>
    <row r="1485" spans="2:5">
      <c r="B1485" s="17"/>
      <c r="C1485" s="6"/>
      <c r="D1485" s="6"/>
      <c r="E1485" s="6"/>
    </row>
    <row r="1486" spans="2:5">
      <c r="B1486" s="17"/>
      <c r="C1486" s="6"/>
      <c r="D1486" s="6"/>
      <c r="E1486" s="6"/>
    </row>
    <row r="1487" spans="2:5">
      <c r="B1487" s="17"/>
      <c r="C1487" s="6"/>
      <c r="D1487" s="6"/>
      <c r="E1487" s="6"/>
    </row>
    <row r="1488" spans="2:5">
      <c r="B1488" s="17"/>
      <c r="C1488" s="6"/>
      <c r="D1488" s="6"/>
      <c r="E1488" s="6"/>
    </row>
    <row r="1489" spans="2:5">
      <c r="B1489" s="17"/>
      <c r="C1489" s="6"/>
      <c r="D1489" s="6"/>
      <c r="E1489" s="6"/>
    </row>
    <row r="1490" spans="2:5">
      <c r="B1490" s="17"/>
      <c r="C1490" s="6"/>
      <c r="D1490" s="6"/>
      <c r="E1490" s="6"/>
    </row>
    <row r="1491" spans="2:5">
      <c r="B1491" s="17"/>
      <c r="C1491" s="6"/>
      <c r="D1491" s="6"/>
      <c r="E1491" s="6"/>
    </row>
    <row r="1492" spans="2:5">
      <c r="B1492" s="17"/>
      <c r="C1492" s="6"/>
      <c r="D1492" s="6"/>
      <c r="E1492" s="6"/>
    </row>
    <row r="1493" spans="2:5">
      <c r="B1493" s="17"/>
      <c r="C1493" s="6"/>
      <c r="D1493" s="6"/>
      <c r="E1493" s="6"/>
    </row>
    <row r="1494" spans="2:5">
      <c r="B1494" s="17"/>
      <c r="C1494" s="6"/>
      <c r="D1494" s="6"/>
      <c r="E1494" s="6"/>
    </row>
    <row r="1495" spans="2:5">
      <c r="B1495" s="17"/>
      <c r="C1495" s="6"/>
      <c r="D1495" s="6"/>
      <c r="E1495" s="6"/>
    </row>
    <row r="1496" spans="2:5">
      <c r="B1496" s="17"/>
      <c r="C1496" s="6"/>
      <c r="D1496" s="6"/>
      <c r="E1496" s="6"/>
    </row>
    <row r="1497" spans="2:5">
      <c r="B1497" s="17"/>
      <c r="C1497" s="6"/>
      <c r="D1497" s="6"/>
      <c r="E1497" s="6"/>
    </row>
    <row r="1498" spans="2:5">
      <c r="B1498" s="17"/>
      <c r="C1498" s="6"/>
      <c r="D1498" s="6"/>
      <c r="E1498" s="6"/>
    </row>
    <row r="1499" spans="2:5">
      <c r="B1499" s="17"/>
      <c r="C1499" s="6"/>
      <c r="D1499" s="6"/>
      <c r="E1499" s="6"/>
    </row>
    <row r="1500" spans="2:5">
      <c r="B1500" s="17"/>
      <c r="C1500" s="6"/>
      <c r="D1500" s="6"/>
      <c r="E1500" s="6"/>
    </row>
    <row r="1501" spans="2:5">
      <c r="B1501" s="17"/>
      <c r="C1501" s="6"/>
      <c r="D1501" s="6"/>
      <c r="E1501" s="6"/>
    </row>
    <row r="1502" spans="2:5">
      <c r="B1502" s="17"/>
      <c r="C1502" s="6"/>
      <c r="D1502" s="6"/>
      <c r="E1502" s="6"/>
    </row>
    <row r="1503" spans="2:5">
      <c r="B1503" s="17"/>
      <c r="C1503" s="6"/>
      <c r="D1503" s="6"/>
      <c r="E1503" s="6"/>
    </row>
    <row r="1504" spans="2:5">
      <c r="B1504" s="17"/>
      <c r="C1504" s="6"/>
      <c r="D1504" s="6"/>
      <c r="E1504" s="6"/>
    </row>
    <row r="1505" spans="2:5">
      <c r="B1505" s="17"/>
      <c r="C1505" s="6"/>
      <c r="D1505" s="6"/>
      <c r="E1505" s="6"/>
    </row>
    <row r="1506" spans="2:5">
      <c r="B1506" s="17"/>
      <c r="C1506" s="6"/>
      <c r="D1506" s="6"/>
      <c r="E1506" s="6"/>
    </row>
    <row r="1507" spans="2:5">
      <c r="B1507" s="17"/>
      <c r="C1507" s="6"/>
      <c r="D1507" s="6"/>
      <c r="E1507" s="6"/>
    </row>
    <row r="1508" spans="2:5">
      <c r="B1508" s="17"/>
      <c r="C1508" s="6"/>
      <c r="D1508" s="6"/>
      <c r="E1508" s="6"/>
    </row>
    <row r="1509" spans="2:5">
      <c r="B1509" s="17"/>
      <c r="C1509" s="6"/>
      <c r="D1509" s="6"/>
      <c r="E1509" s="6"/>
    </row>
    <row r="1510" spans="2:5">
      <c r="B1510" s="17"/>
      <c r="C1510" s="6"/>
      <c r="D1510" s="6"/>
      <c r="E1510" s="6"/>
    </row>
    <row r="1511" spans="2:5">
      <c r="B1511" s="17"/>
      <c r="C1511" s="6"/>
      <c r="D1511" s="6"/>
      <c r="E1511" s="6"/>
    </row>
    <row r="1512" spans="2:5">
      <c r="B1512" s="17"/>
      <c r="C1512" s="6"/>
      <c r="D1512" s="6"/>
      <c r="E1512" s="6"/>
    </row>
    <row r="1513" spans="2:5">
      <c r="B1513" s="17"/>
      <c r="C1513" s="6"/>
      <c r="D1513" s="6"/>
      <c r="E1513" s="6"/>
    </row>
    <row r="1514" spans="2:5">
      <c r="B1514" s="17"/>
      <c r="C1514" s="6"/>
      <c r="D1514" s="6"/>
      <c r="E1514" s="6"/>
    </row>
    <row r="1515" spans="2:5">
      <c r="B1515" s="17"/>
      <c r="C1515" s="6"/>
      <c r="D1515" s="6"/>
      <c r="E1515" s="6"/>
    </row>
    <row r="1516" spans="2:5">
      <c r="B1516" s="17"/>
      <c r="C1516" s="6"/>
      <c r="D1516" s="6"/>
      <c r="E1516" s="6"/>
    </row>
    <row r="1517" spans="2:5">
      <c r="B1517" s="17"/>
      <c r="C1517" s="6"/>
      <c r="D1517" s="6"/>
      <c r="E1517" s="6"/>
    </row>
    <row r="1518" spans="2:5">
      <c r="B1518" s="17"/>
      <c r="C1518" s="6"/>
      <c r="D1518" s="6"/>
      <c r="E1518" s="6"/>
    </row>
    <row r="1519" spans="2:5">
      <c r="B1519" s="17"/>
      <c r="C1519" s="6"/>
      <c r="D1519" s="6"/>
      <c r="E1519" s="6"/>
    </row>
    <row r="1520" spans="2:5">
      <c r="B1520" s="17"/>
      <c r="C1520" s="6"/>
      <c r="D1520" s="6"/>
      <c r="E1520" s="6"/>
    </row>
    <row r="1521" spans="2:5">
      <c r="B1521" s="17"/>
      <c r="C1521" s="6"/>
      <c r="D1521" s="6"/>
      <c r="E1521" s="6"/>
    </row>
    <row r="1522" spans="2:5">
      <c r="B1522" s="17"/>
      <c r="C1522" s="6"/>
      <c r="D1522" s="6"/>
      <c r="E1522" s="6"/>
    </row>
    <row r="1523" spans="2:5">
      <c r="B1523" s="17"/>
      <c r="C1523" s="6"/>
      <c r="D1523" s="6"/>
      <c r="E1523" s="6"/>
    </row>
    <row r="1524" spans="2:5">
      <c r="B1524" s="17"/>
      <c r="C1524" s="6"/>
      <c r="D1524" s="6"/>
      <c r="E1524" s="6"/>
    </row>
    <row r="1525" spans="2:5">
      <c r="B1525" s="17"/>
      <c r="C1525" s="6"/>
      <c r="D1525" s="6"/>
      <c r="E1525" s="6"/>
    </row>
    <row r="1526" spans="2:5">
      <c r="B1526" s="17"/>
      <c r="C1526" s="6"/>
      <c r="D1526" s="6"/>
      <c r="E1526" s="6"/>
    </row>
    <row r="1527" spans="2:5">
      <c r="B1527" s="17"/>
      <c r="C1527" s="6"/>
      <c r="D1527" s="6"/>
      <c r="E1527" s="6"/>
    </row>
    <row r="1528" spans="2:5">
      <c r="B1528" s="17"/>
      <c r="C1528" s="6"/>
      <c r="D1528" s="6"/>
      <c r="E1528" s="6"/>
    </row>
    <row r="1529" spans="2:5">
      <c r="B1529" s="17"/>
      <c r="C1529" s="6"/>
      <c r="D1529" s="6"/>
      <c r="E1529" s="6"/>
    </row>
    <row r="1530" spans="2:5">
      <c r="B1530" s="17"/>
      <c r="C1530" s="6"/>
      <c r="D1530" s="6"/>
      <c r="E1530" s="6"/>
    </row>
    <row r="1531" spans="2:5">
      <c r="B1531" s="17"/>
      <c r="C1531" s="6"/>
      <c r="D1531" s="6"/>
      <c r="E1531" s="6"/>
    </row>
    <row r="1532" spans="2:5">
      <c r="B1532" s="17"/>
      <c r="C1532" s="6"/>
      <c r="D1532" s="6"/>
      <c r="E1532" s="6"/>
    </row>
    <row r="1533" spans="2:5">
      <c r="B1533" s="17"/>
      <c r="C1533" s="6"/>
      <c r="D1533" s="6"/>
      <c r="E1533" s="6"/>
    </row>
    <row r="1534" spans="2:5">
      <c r="B1534" s="17"/>
      <c r="C1534" s="6"/>
      <c r="D1534" s="6"/>
      <c r="E1534" s="6"/>
    </row>
    <row r="1535" spans="2:5">
      <c r="B1535" s="17"/>
      <c r="C1535" s="6"/>
      <c r="D1535" s="6"/>
      <c r="E1535" s="6"/>
    </row>
    <row r="1536" spans="2:5">
      <c r="B1536" s="17"/>
      <c r="C1536" s="6"/>
      <c r="D1536" s="6"/>
      <c r="E1536" s="6"/>
    </row>
    <row r="1537" spans="2:5">
      <c r="B1537" s="17"/>
      <c r="C1537" s="6"/>
      <c r="D1537" s="6"/>
      <c r="E1537" s="6"/>
    </row>
    <row r="1538" spans="2:5">
      <c r="B1538" s="17"/>
      <c r="C1538" s="6"/>
      <c r="D1538" s="6"/>
      <c r="E1538" s="6"/>
    </row>
    <row r="1539" spans="2:5">
      <c r="B1539" s="17"/>
      <c r="C1539" s="6"/>
      <c r="D1539" s="6"/>
      <c r="E1539" s="6"/>
    </row>
    <row r="1540" spans="2:5">
      <c r="B1540" s="17"/>
      <c r="C1540" s="6"/>
      <c r="D1540" s="6"/>
      <c r="E1540" s="6"/>
    </row>
    <row r="1541" spans="2:5">
      <c r="B1541" s="17"/>
      <c r="C1541" s="6"/>
      <c r="D1541" s="6"/>
      <c r="E1541" s="6"/>
    </row>
    <row r="1542" spans="2:5">
      <c r="B1542" s="17"/>
      <c r="C1542" s="6"/>
      <c r="D1542" s="6"/>
      <c r="E1542" s="6"/>
    </row>
    <row r="1543" spans="2:5">
      <c r="B1543" s="17"/>
      <c r="C1543" s="6"/>
      <c r="D1543" s="6"/>
      <c r="E1543" s="6"/>
    </row>
    <row r="1544" spans="2:5">
      <c r="B1544" s="17"/>
      <c r="C1544" s="6"/>
      <c r="D1544" s="6"/>
      <c r="E1544" s="6"/>
    </row>
    <row r="1545" spans="2:5">
      <c r="B1545" s="17"/>
      <c r="C1545" s="6"/>
      <c r="D1545" s="6"/>
      <c r="E1545" s="6"/>
    </row>
    <row r="1546" spans="2:5">
      <c r="B1546" s="17"/>
      <c r="C1546" s="6"/>
      <c r="D1546" s="6"/>
      <c r="E1546" s="6"/>
    </row>
    <row r="1547" spans="2:5">
      <c r="B1547" s="17"/>
      <c r="C1547" s="6"/>
      <c r="D1547" s="6"/>
      <c r="E1547" s="6"/>
    </row>
    <row r="1548" spans="2:5">
      <c r="B1548" s="17"/>
      <c r="C1548" s="6"/>
      <c r="D1548" s="6"/>
      <c r="E1548" s="6"/>
    </row>
    <row r="1549" spans="2:5">
      <c r="B1549" s="17"/>
      <c r="C1549" s="6"/>
      <c r="D1549" s="6"/>
      <c r="E1549" s="6"/>
    </row>
    <row r="1550" spans="2:5">
      <c r="B1550" s="17"/>
      <c r="C1550" s="6"/>
      <c r="D1550" s="6"/>
      <c r="E1550" s="6"/>
    </row>
    <row r="1551" spans="2:5">
      <c r="B1551" s="17"/>
      <c r="C1551" s="6"/>
      <c r="D1551" s="6"/>
      <c r="E1551" s="6"/>
    </row>
    <row r="1552" spans="2:5">
      <c r="B1552" s="17"/>
      <c r="C1552" s="6"/>
      <c r="D1552" s="6"/>
      <c r="E1552" s="6"/>
    </row>
    <row r="1553" spans="2:5">
      <c r="B1553" s="17"/>
      <c r="C1553" s="6"/>
      <c r="D1553" s="6"/>
      <c r="E1553" s="6"/>
    </row>
    <row r="1554" spans="2:5">
      <c r="B1554" s="17"/>
      <c r="C1554" s="6"/>
      <c r="D1554" s="6"/>
      <c r="E1554" s="6"/>
    </row>
    <row r="1555" spans="2:5">
      <c r="B1555" s="17"/>
      <c r="C1555" s="6"/>
      <c r="D1555" s="6"/>
      <c r="E1555" s="6"/>
    </row>
    <row r="1556" spans="2:5">
      <c r="B1556" s="17"/>
      <c r="C1556" s="6"/>
      <c r="D1556" s="6"/>
      <c r="E1556" s="6"/>
    </row>
    <row r="1557" spans="2:5">
      <c r="B1557" s="17"/>
      <c r="C1557" s="6"/>
      <c r="D1557" s="6"/>
      <c r="E1557" s="6"/>
    </row>
    <row r="1558" spans="2:5">
      <c r="B1558" s="17"/>
      <c r="C1558" s="6"/>
      <c r="D1558" s="6"/>
      <c r="E1558" s="6"/>
    </row>
    <row r="1559" spans="2:5">
      <c r="B1559" s="17"/>
      <c r="C1559" s="6"/>
      <c r="D1559" s="6"/>
      <c r="E1559" s="6"/>
    </row>
    <row r="1560" spans="2:5">
      <c r="B1560" s="17"/>
      <c r="C1560" s="6"/>
      <c r="D1560" s="6"/>
      <c r="E1560" s="6"/>
    </row>
    <row r="1561" spans="2:5">
      <c r="B1561" s="17"/>
      <c r="C1561" s="6"/>
      <c r="D1561" s="6"/>
      <c r="E1561" s="6"/>
    </row>
    <row r="1562" spans="2:5">
      <c r="B1562" s="17"/>
      <c r="C1562" s="6"/>
      <c r="D1562" s="6"/>
      <c r="E1562" s="6"/>
    </row>
    <row r="1563" spans="2:5">
      <c r="B1563" s="17"/>
      <c r="C1563" s="6"/>
      <c r="D1563" s="6"/>
      <c r="E1563" s="6"/>
    </row>
    <row r="1564" spans="2:5">
      <c r="B1564" s="17"/>
      <c r="C1564" s="6"/>
      <c r="D1564" s="6"/>
      <c r="E1564" s="6"/>
    </row>
    <row r="1565" spans="2:5">
      <c r="B1565" s="17"/>
      <c r="C1565" s="6"/>
      <c r="D1565" s="6"/>
      <c r="E1565" s="6"/>
    </row>
    <row r="1566" spans="2:5">
      <c r="B1566" s="17"/>
      <c r="C1566" s="6"/>
      <c r="D1566" s="6"/>
      <c r="E1566" s="6"/>
    </row>
    <row r="1567" spans="2:5">
      <c r="B1567" s="17"/>
      <c r="C1567" s="6"/>
      <c r="D1567" s="6"/>
      <c r="E1567" s="6"/>
    </row>
    <row r="1568" spans="2:5">
      <c r="B1568" s="17"/>
      <c r="C1568" s="6"/>
      <c r="D1568" s="6"/>
      <c r="E1568" s="6"/>
    </row>
    <row r="1569" spans="2:5">
      <c r="B1569" s="17"/>
      <c r="C1569" s="6"/>
      <c r="D1569" s="6"/>
      <c r="E1569" s="6"/>
    </row>
    <row r="1570" spans="2:5">
      <c r="B1570" s="17"/>
      <c r="C1570" s="6"/>
      <c r="D1570" s="6"/>
      <c r="E1570" s="6"/>
    </row>
    <row r="1571" spans="2:5">
      <c r="B1571" s="17"/>
      <c r="C1571" s="6"/>
      <c r="D1571" s="6"/>
      <c r="E1571" s="6"/>
    </row>
    <row r="1572" spans="2:5">
      <c r="B1572" s="17"/>
      <c r="C1572" s="6"/>
      <c r="D1572" s="6"/>
      <c r="E1572" s="6"/>
    </row>
    <row r="1573" spans="2:5">
      <c r="B1573" s="17"/>
      <c r="C1573" s="6"/>
      <c r="D1573" s="6"/>
      <c r="E1573" s="6"/>
    </row>
    <row r="1574" spans="2:5">
      <c r="B1574" s="17"/>
      <c r="C1574" s="6"/>
      <c r="D1574" s="6"/>
      <c r="E1574" s="6"/>
    </row>
    <row r="1575" spans="2:5">
      <c r="B1575" s="17"/>
      <c r="C1575" s="6"/>
      <c r="D1575" s="6"/>
      <c r="E1575" s="6"/>
    </row>
    <row r="1576" spans="2:5">
      <c r="B1576" s="17"/>
      <c r="C1576" s="6"/>
      <c r="D1576" s="6"/>
      <c r="E1576" s="6"/>
    </row>
    <row r="1577" spans="2:5">
      <c r="B1577" s="17"/>
      <c r="C1577" s="6"/>
      <c r="D1577" s="6"/>
      <c r="E1577" s="6"/>
    </row>
    <row r="1578" spans="2:5">
      <c r="B1578" s="17"/>
      <c r="C1578" s="6"/>
      <c r="D1578" s="6"/>
      <c r="E1578" s="6"/>
    </row>
    <row r="1579" spans="2:5">
      <c r="B1579" s="17"/>
      <c r="C1579" s="6"/>
      <c r="D1579" s="6"/>
      <c r="E1579" s="6"/>
    </row>
    <row r="1580" spans="2:5">
      <c r="B1580" s="17"/>
      <c r="C1580" s="6"/>
      <c r="D1580" s="6"/>
      <c r="E1580" s="6"/>
    </row>
    <row r="1581" spans="2:5">
      <c r="B1581" s="17"/>
      <c r="C1581" s="6"/>
      <c r="D1581" s="6"/>
      <c r="E1581" s="6"/>
    </row>
    <row r="1582" spans="2:5">
      <c r="B1582" s="17"/>
      <c r="C1582" s="6"/>
      <c r="D1582" s="6"/>
      <c r="E1582" s="6"/>
    </row>
    <row r="1583" spans="2:5">
      <c r="B1583" s="17"/>
      <c r="C1583" s="6"/>
      <c r="D1583" s="6"/>
      <c r="E1583" s="6"/>
    </row>
    <row r="1584" spans="2:5">
      <c r="B1584" s="17"/>
      <c r="C1584" s="6"/>
      <c r="D1584" s="6"/>
      <c r="E1584" s="6"/>
    </row>
    <row r="1585" spans="2:5">
      <c r="B1585" s="17"/>
      <c r="C1585" s="6"/>
      <c r="D1585" s="6"/>
      <c r="E1585" s="6"/>
    </row>
    <row r="1586" spans="2:5">
      <c r="B1586" s="17"/>
      <c r="C1586" s="6"/>
      <c r="D1586" s="6"/>
      <c r="E1586" s="6"/>
    </row>
    <row r="1587" spans="2:5">
      <c r="B1587" s="17"/>
      <c r="C1587" s="6"/>
      <c r="D1587" s="6"/>
      <c r="E1587" s="6"/>
    </row>
    <row r="1588" spans="2:5">
      <c r="B1588" s="17"/>
      <c r="C1588" s="6"/>
      <c r="D1588" s="6"/>
      <c r="E1588" s="6"/>
    </row>
    <row r="1589" spans="2:5">
      <c r="B1589" s="17"/>
      <c r="C1589" s="6"/>
      <c r="D1589" s="6"/>
      <c r="E1589" s="6"/>
    </row>
    <row r="1590" spans="2:5">
      <c r="B1590" s="17"/>
      <c r="C1590" s="6"/>
      <c r="D1590" s="6"/>
      <c r="E1590" s="6"/>
    </row>
    <row r="1591" spans="2:5">
      <c r="B1591" s="17"/>
      <c r="C1591" s="6"/>
      <c r="D1591" s="6"/>
      <c r="E1591" s="6"/>
    </row>
    <row r="1592" spans="2:5">
      <c r="B1592" s="17"/>
      <c r="C1592" s="6"/>
      <c r="D1592" s="6"/>
      <c r="E1592" s="6"/>
    </row>
    <row r="1593" spans="2:5">
      <c r="B1593" s="17"/>
      <c r="C1593" s="6"/>
      <c r="D1593" s="6"/>
      <c r="E1593" s="6"/>
    </row>
    <row r="1594" spans="2:5">
      <c r="B1594" s="17"/>
      <c r="C1594" s="6"/>
      <c r="D1594" s="6"/>
      <c r="E1594" s="6"/>
    </row>
    <row r="1595" spans="2:5">
      <c r="B1595" s="17"/>
      <c r="C1595" s="6"/>
      <c r="D1595" s="6"/>
      <c r="E1595" s="6"/>
    </row>
    <row r="1596" spans="2:5">
      <c r="B1596" s="17"/>
      <c r="C1596" s="6"/>
      <c r="D1596" s="6"/>
      <c r="E1596" s="6"/>
    </row>
    <row r="1597" spans="2:5">
      <c r="B1597" s="17"/>
      <c r="C1597" s="6"/>
      <c r="D1597" s="6"/>
      <c r="E1597" s="6"/>
    </row>
    <row r="1598" spans="2:5">
      <c r="B1598" s="17"/>
      <c r="C1598" s="6"/>
      <c r="D1598" s="6"/>
      <c r="E1598" s="6"/>
    </row>
    <row r="1599" spans="2:5">
      <c r="B1599" s="17"/>
      <c r="C1599" s="6"/>
      <c r="D1599" s="6"/>
      <c r="E1599" s="6"/>
    </row>
    <row r="1600" spans="2:5">
      <c r="B1600" s="17"/>
      <c r="C1600" s="6"/>
      <c r="D1600" s="6"/>
      <c r="E1600" s="6"/>
    </row>
    <row r="1601" spans="2:5">
      <c r="B1601" s="17"/>
      <c r="C1601" s="6"/>
      <c r="D1601" s="6"/>
      <c r="E1601" s="6"/>
    </row>
    <row r="1602" spans="2:5">
      <c r="B1602" s="17"/>
      <c r="C1602" s="6"/>
      <c r="D1602" s="6"/>
      <c r="E1602" s="6"/>
    </row>
    <row r="1603" spans="2:5">
      <c r="B1603" s="17"/>
      <c r="C1603" s="6"/>
      <c r="D1603" s="6"/>
      <c r="E1603" s="6"/>
    </row>
    <row r="1604" spans="2:5">
      <c r="B1604" s="17"/>
      <c r="C1604" s="6"/>
      <c r="D1604" s="6"/>
      <c r="E1604" s="6"/>
    </row>
    <row r="1605" spans="2:5">
      <c r="B1605" s="17"/>
      <c r="C1605" s="6"/>
      <c r="D1605" s="6"/>
      <c r="E1605" s="6"/>
    </row>
    <row r="1606" spans="2:5">
      <c r="B1606" s="17"/>
      <c r="C1606" s="6"/>
      <c r="D1606" s="6"/>
      <c r="E1606" s="6"/>
    </row>
    <row r="1607" spans="2:5">
      <c r="B1607" s="17"/>
      <c r="C1607" s="6"/>
      <c r="D1607" s="6"/>
      <c r="E1607" s="6"/>
    </row>
    <row r="1608" spans="2:5">
      <c r="B1608" s="17"/>
      <c r="C1608" s="6"/>
      <c r="D1608" s="6"/>
      <c r="E1608" s="6"/>
    </row>
    <row r="1609" spans="2:5">
      <c r="B1609" s="17"/>
      <c r="C1609" s="6"/>
      <c r="D1609" s="6"/>
      <c r="E1609" s="6"/>
    </row>
    <row r="1610" spans="2:5">
      <c r="B1610" s="17"/>
      <c r="C1610" s="6"/>
      <c r="D1610" s="6"/>
      <c r="E1610" s="6"/>
    </row>
    <row r="1611" spans="2:5">
      <c r="B1611" s="17"/>
      <c r="C1611" s="6"/>
      <c r="D1611" s="6"/>
      <c r="E1611" s="6"/>
    </row>
    <row r="1612" spans="2:5">
      <c r="B1612" s="17"/>
      <c r="C1612" s="6"/>
      <c r="D1612" s="6"/>
      <c r="E1612" s="6"/>
    </row>
    <row r="1613" spans="2:5">
      <c r="B1613" s="17"/>
      <c r="C1613" s="6"/>
      <c r="D1613" s="6"/>
      <c r="E1613" s="6"/>
    </row>
    <row r="1614" spans="2:5">
      <c r="B1614" s="17"/>
      <c r="C1614" s="6"/>
      <c r="D1614" s="6"/>
      <c r="E1614" s="6"/>
    </row>
    <row r="1615" spans="2:5">
      <c r="B1615" s="17"/>
      <c r="C1615" s="6"/>
      <c r="D1615" s="6"/>
      <c r="E1615" s="6"/>
    </row>
    <row r="1616" spans="2:5">
      <c r="B1616" s="17"/>
      <c r="C1616" s="6"/>
      <c r="D1616" s="6"/>
      <c r="E1616" s="6"/>
    </row>
    <row r="1617" spans="2:5">
      <c r="B1617" s="17"/>
      <c r="C1617" s="6"/>
      <c r="D1617" s="6"/>
      <c r="E1617" s="6"/>
    </row>
    <row r="1618" spans="2:5">
      <c r="B1618" s="17"/>
      <c r="C1618" s="6"/>
      <c r="D1618" s="6"/>
      <c r="E1618" s="6"/>
    </row>
    <row r="1619" spans="2:5">
      <c r="B1619" s="17"/>
      <c r="C1619" s="6"/>
      <c r="D1619" s="6"/>
      <c r="E1619" s="6"/>
    </row>
    <row r="1620" spans="2:5">
      <c r="B1620" s="17"/>
      <c r="C1620" s="6"/>
      <c r="D1620" s="6"/>
      <c r="E1620" s="6"/>
    </row>
    <row r="1621" spans="2:5">
      <c r="B1621" s="17"/>
      <c r="C1621" s="6"/>
      <c r="D1621" s="6"/>
      <c r="E1621" s="6"/>
    </row>
    <row r="1622" spans="2:5">
      <c r="B1622" s="17"/>
      <c r="C1622" s="6"/>
      <c r="D1622" s="6"/>
      <c r="E1622" s="6"/>
    </row>
    <row r="1623" spans="2:5">
      <c r="B1623" s="17"/>
      <c r="C1623" s="6"/>
      <c r="D1623" s="6"/>
      <c r="E1623" s="6"/>
    </row>
    <row r="1624" spans="2:5">
      <c r="B1624" s="17"/>
      <c r="C1624" s="6"/>
      <c r="D1624" s="6"/>
      <c r="E1624" s="6"/>
    </row>
    <row r="1625" spans="2:5">
      <c r="B1625" s="17"/>
      <c r="C1625" s="6"/>
      <c r="D1625" s="6"/>
      <c r="E1625" s="6"/>
    </row>
    <row r="1626" spans="2:5">
      <c r="B1626" s="17"/>
      <c r="C1626" s="6"/>
      <c r="D1626" s="6"/>
      <c r="E1626" s="6"/>
    </row>
    <row r="1627" spans="2:5">
      <c r="B1627" s="17"/>
      <c r="C1627" s="6"/>
      <c r="D1627" s="6"/>
      <c r="E1627" s="6"/>
    </row>
    <row r="1628" spans="2:5">
      <c r="B1628" s="17"/>
      <c r="C1628" s="6"/>
      <c r="D1628" s="6"/>
      <c r="E1628" s="6"/>
    </row>
    <row r="1629" spans="2:5">
      <c r="B1629" s="17"/>
      <c r="C1629" s="6"/>
      <c r="D1629" s="6"/>
      <c r="E1629" s="6"/>
    </row>
    <row r="1630" spans="2:5">
      <c r="B1630" s="17"/>
      <c r="C1630" s="6"/>
      <c r="D1630" s="6"/>
      <c r="E1630" s="6"/>
    </row>
    <row r="1631" spans="2:5">
      <c r="B1631" s="17"/>
      <c r="C1631" s="6"/>
      <c r="D1631" s="6"/>
      <c r="E1631" s="6"/>
    </row>
    <row r="1632" spans="2:5">
      <c r="B1632" s="17"/>
      <c r="C1632" s="6"/>
      <c r="D1632" s="6"/>
      <c r="E1632" s="6"/>
    </row>
    <row r="1633" spans="2:5">
      <c r="B1633" s="17"/>
      <c r="C1633" s="6"/>
      <c r="D1633" s="6"/>
      <c r="E1633" s="6"/>
    </row>
    <row r="1634" spans="2:5">
      <c r="B1634" s="17"/>
      <c r="C1634" s="6"/>
      <c r="D1634" s="6"/>
      <c r="E1634" s="6"/>
    </row>
    <row r="1635" spans="2:5">
      <c r="B1635" s="17"/>
      <c r="C1635" s="6"/>
      <c r="D1635" s="6"/>
      <c r="E1635" s="6"/>
    </row>
    <row r="1636" spans="2:5">
      <c r="B1636" s="17"/>
      <c r="C1636" s="6"/>
      <c r="D1636" s="6"/>
      <c r="E1636" s="6"/>
    </row>
    <row r="1637" spans="2:5">
      <c r="B1637" s="17"/>
      <c r="C1637" s="6"/>
      <c r="D1637" s="6"/>
      <c r="E1637" s="6"/>
    </row>
    <row r="1638" spans="2:5">
      <c r="B1638" s="17"/>
      <c r="C1638" s="6"/>
      <c r="D1638" s="6"/>
      <c r="E1638" s="6"/>
    </row>
    <row r="1639" spans="2:5">
      <c r="B1639" s="17"/>
      <c r="C1639" s="6"/>
      <c r="D1639" s="6"/>
      <c r="E1639" s="6"/>
    </row>
    <row r="1640" spans="2:5">
      <c r="B1640" s="17"/>
      <c r="C1640" s="6"/>
      <c r="D1640" s="6"/>
      <c r="E1640" s="6"/>
    </row>
    <row r="1641" spans="2:5">
      <c r="B1641" s="17"/>
      <c r="C1641" s="6"/>
      <c r="D1641" s="6"/>
      <c r="E1641" s="6"/>
    </row>
    <row r="1642" spans="2:5">
      <c r="B1642" s="17"/>
      <c r="C1642" s="6"/>
      <c r="D1642" s="6"/>
      <c r="E1642" s="6"/>
    </row>
    <row r="1643" spans="2:5">
      <c r="B1643" s="17"/>
      <c r="C1643" s="6"/>
      <c r="D1643" s="6"/>
      <c r="E1643" s="6"/>
    </row>
    <row r="1644" spans="2:5">
      <c r="B1644" s="17"/>
      <c r="C1644" s="6"/>
      <c r="D1644" s="6"/>
      <c r="E1644" s="6"/>
    </row>
    <row r="1645" spans="2:5">
      <c r="B1645" s="17"/>
      <c r="C1645" s="6"/>
      <c r="D1645" s="6"/>
      <c r="E1645" s="6"/>
    </row>
    <row r="1646" spans="2:5">
      <c r="B1646" s="17"/>
      <c r="C1646" s="6"/>
      <c r="D1646" s="6"/>
      <c r="E1646" s="6"/>
    </row>
    <row r="1647" spans="2:5">
      <c r="B1647" s="17"/>
      <c r="C1647" s="6"/>
      <c r="D1647" s="6"/>
      <c r="E1647" s="6"/>
    </row>
    <row r="1648" spans="2:5">
      <c r="B1648" s="17"/>
      <c r="C1648" s="6"/>
      <c r="D1648" s="6"/>
      <c r="E1648" s="6"/>
    </row>
    <row r="1649" spans="2:5">
      <c r="B1649" s="17"/>
      <c r="C1649" s="6"/>
      <c r="D1649" s="6"/>
      <c r="E1649" s="6"/>
    </row>
    <row r="1650" spans="2:5">
      <c r="B1650" s="17"/>
      <c r="C1650" s="6"/>
      <c r="D1650" s="6"/>
      <c r="E1650" s="6"/>
    </row>
    <row r="1651" spans="2:5">
      <c r="B1651" s="17"/>
      <c r="C1651" s="6"/>
      <c r="D1651" s="6"/>
      <c r="E1651" s="6"/>
    </row>
    <row r="1652" spans="2:5">
      <c r="B1652" s="17"/>
      <c r="C1652" s="6"/>
      <c r="D1652" s="6"/>
      <c r="E1652" s="6"/>
    </row>
    <row r="1653" spans="2:5">
      <c r="B1653" s="17"/>
      <c r="C1653" s="6"/>
      <c r="D1653" s="6"/>
      <c r="E1653" s="6"/>
    </row>
    <row r="1654" spans="2:5">
      <c r="B1654" s="17"/>
      <c r="C1654" s="6"/>
      <c r="D1654" s="6"/>
      <c r="E1654" s="6"/>
    </row>
    <row r="1655" spans="2:5">
      <c r="B1655" s="17"/>
      <c r="C1655" s="6"/>
      <c r="D1655" s="6"/>
      <c r="E1655" s="6"/>
    </row>
    <row r="1656" spans="2:5">
      <c r="B1656" s="17"/>
      <c r="C1656" s="6"/>
      <c r="D1656" s="6"/>
      <c r="E1656" s="6"/>
    </row>
    <row r="1657" spans="2:5">
      <c r="B1657" s="17"/>
      <c r="C1657" s="6"/>
      <c r="D1657" s="6"/>
      <c r="E1657" s="6"/>
    </row>
    <row r="1658" spans="2:5">
      <c r="B1658" s="17"/>
      <c r="C1658" s="6"/>
      <c r="D1658" s="6"/>
      <c r="E1658" s="6"/>
    </row>
    <row r="1659" spans="2:5">
      <c r="B1659" s="17"/>
      <c r="C1659" s="6"/>
      <c r="D1659" s="6"/>
      <c r="E1659" s="6"/>
    </row>
    <row r="1660" spans="2:5">
      <c r="B1660" s="17"/>
      <c r="C1660" s="6"/>
      <c r="D1660" s="6"/>
      <c r="E1660" s="6"/>
    </row>
    <row r="1661" spans="2:5">
      <c r="B1661" s="17"/>
      <c r="C1661" s="6"/>
      <c r="D1661" s="6"/>
      <c r="E1661" s="6"/>
    </row>
    <row r="1662" spans="2:5">
      <c r="B1662" s="17"/>
      <c r="C1662" s="6"/>
      <c r="D1662" s="6"/>
      <c r="E1662" s="6"/>
    </row>
    <row r="1663" spans="2:5">
      <c r="B1663" s="17"/>
      <c r="C1663" s="6"/>
      <c r="D1663" s="6"/>
      <c r="E1663" s="6"/>
    </row>
    <row r="1664" spans="2:5">
      <c r="B1664" s="17"/>
      <c r="C1664" s="6"/>
      <c r="D1664" s="6"/>
      <c r="E1664" s="6"/>
    </row>
    <row r="1665" spans="2:5">
      <c r="B1665" s="17"/>
      <c r="C1665" s="6"/>
      <c r="D1665" s="6"/>
      <c r="E1665" s="6"/>
    </row>
    <row r="1666" spans="2:5">
      <c r="B1666" s="17"/>
      <c r="C1666" s="6"/>
      <c r="D1666" s="6"/>
      <c r="E1666" s="6"/>
    </row>
    <row r="1667" spans="2:5">
      <c r="B1667" s="17"/>
      <c r="C1667" s="6"/>
      <c r="D1667" s="6"/>
      <c r="E1667" s="6"/>
    </row>
    <row r="1668" spans="2:5">
      <c r="B1668" s="17"/>
      <c r="C1668" s="6"/>
      <c r="D1668" s="6"/>
      <c r="E1668" s="6"/>
    </row>
    <row r="1669" spans="2:5">
      <c r="B1669" s="17"/>
      <c r="C1669" s="6"/>
      <c r="D1669" s="6"/>
      <c r="E1669" s="6"/>
    </row>
    <row r="1670" spans="2:5">
      <c r="B1670" s="17"/>
      <c r="C1670" s="6"/>
      <c r="D1670" s="6"/>
      <c r="E1670" s="6"/>
    </row>
    <row r="1671" spans="2:5">
      <c r="B1671" s="17"/>
      <c r="C1671" s="6"/>
      <c r="D1671" s="6"/>
      <c r="E1671" s="6"/>
    </row>
    <row r="1672" spans="2:5">
      <c r="B1672" s="17"/>
      <c r="C1672" s="6"/>
      <c r="D1672" s="6"/>
      <c r="E1672" s="6"/>
    </row>
    <row r="1673" spans="2:5">
      <c r="B1673" s="17"/>
      <c r="C1673" s="6"/>
      <c r="D1673" s="6"/>
      <c r="E1673" s="6"/>
    </row>
    <row r="1674" spans="2:5">
      <c r="B1674" s="17"/>
      <c r="C1674" s="6"/>
      <c r="D1674" s="6"/>
      <c r="E1674" s="6"/>
    </row>
    <row r="1675" spans="2:5">
      <c r="B1675" s="17"/>
      <c r="C1675" s="6"/>
      <c r="D1675" s="6"/>
      <c r="E1675" s="6"/>
    </row>
    <row r="1676" spans="2:5">
      <c r="B1676" s="17"/>
      <c r="C1676" s="6"/>
      <c r="D1676" s="6"/>
      <c r="E1676" s="6"/>
    </row>
    <row r="1677" spans="2:5">
      <c r="B1677" s="17"/>
      <c r="C1677" s="6"/>
      <c r="D1677" s="6"/>
      <c r="E1677" s="6"/>
    </row>
    <row r="1678" spans="2:5">
      <c r="B1678" s="17"/>
      <c r="C1678" s="6"/>
      <c r="D1678" s="6"/>
      <c r="E1678" s="6"/>
    </row>
    <row r="1679" spans="2:5">
      <c r="B1679" s="17"/>
      <c r="C1679" s="6"/>
      <c r="D1679" s="6"/>
      <c r="E1679" s="6"/>
    </row>
    <row r="1680" spans="2:5">
      <c r="B1680" s="17"/>
      <c r="C1680" s="6"/>
      <c r="D1680" s="6"/>
      <c r="E1680" s="6"/>
    </row>
    <row r="1681" spans="2:5">
      <c r="B1681" s="17"/>
      <c r="C1681" s="6"/>
      <c r="D1681" s="6"/>
      <c r="E1681" s="6"/>
    </row>
    <row r="1682" spans="2:5">
      <c r="B1682" s="17"/>
      <c r="C1682" s="6"/>
      <c r="D1682" s="6"/>
      <c r="E1682" s="6"/>
    </row>
    <row r="1683" spans="2:5">
      <c r="B1683" s="17"/>
      <c r="C1683" s="6"/>
      <c r="D1683" s="6"/>
      <c r="E1683" s="6"/>
    </row>
    <row r="1684" spans="2:5">
      <c r="B1684" s="17"/>
      <c r="C1684" s="6"/>
      <c r="D1684" s="6"/>
      <c r="E1684" s="6"/>
    </row>
    <row r="1685" spans="2:5">
      <c r="B1685" s="17"/>
      <c r="C1685" s="6"/>
      <c r="D1685" s="6"/>
      <c r="E1685" s="6"/>
    </row>
    <row r="1686" spans="2:5">
      <c r="B1686" s="17"/>
      <c r="C1686" s="6"/>
      <c r="D1686" s="6"/>
      <c r="E1686" s="6"/>
    </row>
    <row r="1687" spans="2:5">
      <c r="B1687" s="17"/>
      <c r="C1687" s="6"/>
      <c r="D1687" s="6"/>
      <c r="E1687" s="6"/>
    </row>
    <row r="1688" spans="2:5">
      <c r="B1688" s="17"/>
      <c r="C1688" s="6"/>
      <c r="D1688" s="6"/>
      <c r="E1688" s="6"/>
    </row>
    <row r="1689" spans="2:5">
      <c r="B1689" s="17"/>
      <c r="C1689" s="6"/>
      <c r="D1689" s="6"/>
      <c r="E1689" s="6"/>
    </row>
    <row r="1690" spans="2:5">
      <c r="B1690" s="17"/>
      <c r="C1690" s="6"/>
      <c r="D1690" s="6"/>
      <c r="E1690" s="6"/>
    </row>
    <row r="1691" spans="2:5">
      <c r="B1691" s="17"/>
      <c r="C1691" s="6"/>
      <c r="D1691" s="6"/>
      <c r="E1691" s="6"/>
    </row>
    <row r="1692" spans="2:5">
      <c r="B1692" s="17"/>
      <c r="C1692" s="6"/>
      <c r="D1692" s="6"/>
      <c r="E1692" s="6"/>
    </row>
    <row r="1693" spans="2:5">
      <c r="B1693" s="17"/>
      <c r="C1693" s="6"/>
      <c r="D1693" s="6"/>
      <c r="E1693" s="6"/>
    </row>
    <row r="1694" spans="2:5">
      <c r="B1694" s="17"/>
      <c r="C1694" s="6"/>
      <c r="D1694" s="6"/>
      <c r="E1694" s="6"/>
    </row>
    <row r="1695" spans="2:5">
      <c r="B1695" s="17"/>
      <c r="C1695" s="6"/>
      <c r="D1695" s="6"/>
      <c r="E1695" s="6"/>
    </row>
    <row r="1696" spans="2:5">
      <c r="B1696" s="17"/>
      <c r="C1696" s="6"/>
      <c r="D1696" s="6"/>
      <c r="E1696" s="6"/>
    </row>
    <row r="1697" spans="2:5">
      <c r="B1697" s="17"/>
      <c r="C1697" s="6"/>
      <c r="D1697" s="6"/>
      <c r="E1697" s="6"/>
    </row>
    <row r="1698" spans="2:5">
      <c r="B1698" s="17"/>
      <c r="C1698" s="6"/>
      <c r="D1698" s="6"/>
      <c r="E1698" s="6"/>
    </row>
    <row r="1699" spans="2:5">
      <c r="B1699" s="17"/>
      <c r="C1699" s="6"/>
      <c r="D1699" s="6"/>
      <c r="E1699" s="6"/>
    </row>
    <row r="1700" spans="2:5">
      <c r="B1700" s="17"/>
      <c r="C1700" s="6"/>
      <c r="D1700" s="6"/>
      <c r="E1700" s="6"/>
    </row>
    <row r="1701" spans="2:5">
      <c r="B1701" s="17"/>
      <c r="C1701" s="6"/>
      <c r="D1701" s="6"/>
      <c r="E1701" s="6"/>
    </row>
    <row r="1702" spans="2:5">
      <c r="B1702" s="17"/>
      <c r="C1702" s="6"/>
      <c r="D1702" s="6"/>
      <c r="E1702" s="6"/>
    </row>
    <row r="1703" spans="2:5">
      <c r="B1703" s="17"/>
      <c r="C1703" s="6"/>
      <c r="D1703" s="6"/>
      <c r="E1703" s="6"/>
    </row>
    <row r="1704" spans="2:5">
      <c r="B1704" s="17"/>
      <c r="C1704" s="6"/>
      <c r="D1704" s="6"/>
      <c r="E1704" s="6"/>
    </row>
    <row r="1705" spans="2:5">
      <c r="B1705" s="17"/>
      <c r="C1705" s="6"/>
      <c r="D1705" s="6"/>
      <c r="E1705" s="6"/>
    </row>
    <row r="1706" spans="2:5">
      <c r="B1706" s="17"/>
      <c r="C1706" s="6"/>
      <c r="D1706" s="6"/>
      <c r="E1706" s="6"/>
    </row>
    <row r="1707" spans="2:5">
      <c r="B1707" s="17"/>
      <c r="C1707" s="6"/>
      <c r="D1707" s="6"/>
      <c r="E1707" s="6"/>
    </row>
    <row r="1708" spans="2:5">
      <c r="B1708" s="17"/>
      <c r="C1708" s="6"/>
      <c r="D1708" s="6"/>
      <c r="E1708" s="6"/>
    </row>
    <row r="1709" spans="2:5">
      <c r="B1709" s="17"/>
      <c r="C1709" s="6"/>
      <c r="D1709" s="6"/>
      <c r="E1709" s="6"/>
    </row>
    <row r="1710" spans="2:5">
      <c r="B1710" s="17"/>
      <c r="C1710" s="6"/>
      <c r="D1710" s="6"/>
      <c r="E1710" s="6"/>
    </row>
    <row r="1711" spans="2:5">
      <c r="B1711" s="17"/>
      <c r="C1711" s="6"/>
      <c r="D1711" s="6"/>
      <c r="E1711" s="6"/>
    </row>
    <row r="1712" spans="2:5">
      <c r="B1712" s="17"/>
      <c r="C1712" s="6"/>
      <c r="D1712" s="6"/>
      <c r="E1712" s="6"/>
    </row>
    <row r="1713" spans="2:5">
      <c r="B1713" s="17"/>
      <c r="C1713" s="6"/>
      <c r="D1713" s="6"/>
      <c r="E1713" s="6"/>
    </row>
    <row r="1714" spans="2:5">
      <c r="B1714" s="17"/>
      <c r="C1714" s="6"/>
      <c r="D1714" s="6"/>
      <c r="E1714" s="6"/>
    </row>
    <row r="1715" spans="2:5">
      <c r="B1715" s="17"/>
      <c r="C1715" s="6"/>
      <c r="D1715" s="6"/>
      <c r="E1715" s="6"/>
    </row>
    <row r="1716" spans="2:5">
      <c r="B1716" s="17"/>
      <c r="C1716" s="6"/>
      <c r="D1716" s="6"/>
      <c r="E1716" s="6"/>
    </row>
    <row r="1717" spans="2:5">
      <c r="B1717" s="17"/>
      <c r="C1717" s="6"/>
      <c r="D1717" s="6"/>
      <c r="E1717" s="6"/>
    </row>
    <row r="1718" spans="2:5">
      <c r="B1718" s="17"/>
      <c r="C1718" s="6"/>
      <c r="D1718" s="6"/>
      <c r="E1718" s="6"/>
    </row>
    <row r="1719" spans="2:5">
      <c r="B1719" s="17"/>
      <c r="C1719" s="6"/>
      <c r="D1719" s="6"/>
      <c r="E1719" s="6"/>
    </row>
    <row r="1720" spans="2:5">
      <c r="B1720" s="17"/>
      <c r="C1720" s="6"/>
      <c r="D1720" s="6"/>
      <c r="E1720" s="6"/>
    </row>
    <row r="1721" spans="2:5">
      <c r="B1721" s="17"/>
      <c r="C1721" s="6"/>
      <c r="D1721" s="6"/>
      <c r="E1721" s="6"/>
    </row>
    <row r="1722" spans="2:5">
      <c r="B1722" s="17"/>
      <c r="C1722" s="6"/>
      <c r="D1722" s="6"/>
      <c r="E1722" s="6"/>
    </row>
    <row r="1723" spans="2:5">
      <c r="B1723" s="17"/>
      <c r="C1723" s="6"/>
      <c r="D1723" s="6"/>
      <c r="E1723" s="6"/>
    </row>
    <row r="1724" spans="2:5">
      <c r="B1724" s="17"/>
      <c r="C1724" s="6"/>
      <c r="D1724" s="6"/>
      <c r="E1724" s="6"/>
    </row>
    <row r="1725" spans="2:5">
      <c r="B1725" s="17"/>
      <c r="C1725" s="6"/>
      <c r="D1725" s="6"/>
      <c r="E1725" s="6"/>
    </row>
    <row r="1726" spans="2:5">
      <c r="B1726" s="17"/>
      <c r="C1726" s="6"/>
      <c r="D1726" s="6"/>
      <c r="E1726" s="6"/>
    </row>
    <row r="1727" spans="2:5">
      <c r="B1727" s="17"/>
      <c r="C1727" s="6"/>
      <c r="D1727" s="6"/>
      <c r="E1727" s="6"/>
    </row>
    <row r="1728" spans="2:5">
      <c r="B1728" s="17"/>
      <c r="C1728" s="6"/>
      <c r="D1728" s="6"/>
      <c r="E1728" s="6"/>
    </row>
    <row r="1729" spans="2:5">
      <c r="B1729" s="17"/>
      <c r="C1729" s="6"/>
      <c r="D1729" s="6"/>
      <c r="E1729" s="6"/>
    </row>
    <row r="1730" spans="2:5">
      <c r="B1730" s="17"/>
      <c r="C1730" s="6"/>
      <c r="D1730" s="6"/>
      <c r="E1730" s="6"/>
    </row>
    <row r="1731" spans="2:5">
      <c r="B1731" s="17"/>
      <c r="C1731" s="6"/>
      <c r="D1731" s="6"/>
      <c r="E1731" s="6"/>
    </row>
    <row r="1732" spans="2:5">
      <c r="B1732" s="17"/>
      <c r="C1732" s="6"/>
      <c r="D1732" s="6"/>
      <c r="E1732" s="6"/>
    </row>
    <row r="1733" spans="2:5">
      <c r="B1733" s="17"/>
      <c r="C1733" s="6"/>
      <c r="D1733" s="6"/>
      <c r="E1733" s="6"/>
    </row>
    <row r="1734" spans="2:5">
      <c r="B1734" s="17"/>
      <c r="C1734" s="6"/>
      <c r="D1734" s="6"/>
      <c r="E1734" s="6"/>
    </row>
    <row r="1735" spans="2:5">
      <c r="B1735" s="17"/>
      <c r="C1735" s="6"/>
      <c r="D1735" s="6"/>
      <c r="E1735" s="6"/>
    </row>
    <row r="1736" spans="2:5">
      <c r="B1736" s="17"/>
      <c r="C1736" s="6"/>
      <c r="D1736" s="6"/>
      <c r="E1736" s="6"/>
    </row>
    <row r="1737" spans="2:5">
      <c r="B1737" s="17"/>
      <c r="C1737" s="6"/>
      <c r="D1737" s="6"/>
      <c r="E1737" s="6"/>
    </row>
    <row r="1738" spans="2:5">
      <c r="B1738" s="17"/>
      <c r="C1738" s="6"/>
      <c r="D1738" s="6"/>
      <c r="E1738" s="6"/>
    </row>
    <row r="1739" spans="2:5">
      <c r="B1739" s="17"/>
      <c r="C1739" s="6"/>
      <c r="D1739" s="6"/>
      <c r="E1739" s="6"/>
    </row>
    <row r="1740" spans="2:5">
      <c r="B1740" s="17"/>
      <c r="C1740" s="6"/>
      <c r="D1740" s="6"/>
      <c r="E1740" s="6"/>
    </row>
    <row r="1741" spans="2:5">
      <c r="B1741" s="17"/>
      <c r="C1741" s="6"/>
      <c r="D1741" s="6"/>
      <c r="E1741" s="6"/>
    </row>
    <row r="1742" spans="2:5">
      <c r="B1742" s="17"/>
      <c r="C1742" s="6"/>
      <c r="D1742" s="6"/>
      <c r="E1742" s="6"/>
    </row>
    <row r="1743" spans="2:5">
      <c r="B1743" s="17"/>
      <c r="C1743" s="6"/>
      <c r="D1743" s="6"/>
      <c r="E1743" s="6"/>
    </row>
    <row r="1744" spans="2:5">
      <c r="B1744" s="17"/>
      <c r="C1744" s="6"/>
      <c r="D1744" s="6"/>
      <c r="E1744" s="6"/>
    </row>
    <row r="1745" spans="2:5">
      <c r="B1745" s="17"/>
      <c r="C1745" s="6"/>
      <c r="D1745" s="6"/>
      <c r="E1745" s="6"/>
    </row>
    <row r="1746" spans="2:5">
      <c r="B1746" s="17"/>
      <c r="C1746" s="6"/>
      <c r="D1746" s="6"/>
      <c r="E1746" s="6"/>
    </row>
    <row r="1747" spans="2:5">
      <c r="B1747" s="17"/>
      <c r="C1747" s="6"/>
      <c r="D1747" s="6"/>
      <c r="E1747" s="6"/>
    </row>
    <row r="1748" spans="2:5">
      <c r="B1748" s="17"/>
      <c r="C1748" s="6"/>
      <c r="D1748" s="6"/>
      <c r="E1748" s="6"/>
    </row>
    <row r="1749" spans="2:5">
      <c r="B1749" s="17"/>
      <c r="C1749" s="6"/>
      <c r="D1749" s="6"/>
      <c r="E1749" s="6"/>
    </row>
    <row r="1750" spans="2:5">
      <c r="B1750" s="17"/>
      <c r="C1750" s="6"/>
      <c r="D1750" s="6"/>
      <c r="E1750" s="6"/>
    </row>
    <row r="1751" spans="2:5">
      <c r="B1751" s="17"/>
      <c r="C1751" s="6"/>
      <c r="D1751" s="6"/>
      <c r="E1751" s="6"/>
    </row>
    <row r="1752" spans="2:5">
      <c r="B1752" s="17"/>
      <c r="C1752" s="6"/>
      <c r="D1752" s="6"/>
      <c r="E1752" s="6"/>
    </row>
    <row r="1753" spans="2:5">
      <c r="B1753" s="17"/>
      <c r="C1753" s="6"/>
      <c r="D1753" s="6"/>
      <c r="E1753" s="6"/>
    </row>
    <row r="1754" spans="2:5">
      <c r="B1754" s="17"/>
      <c r="C1754" s="6"/>
      <c r="D1754" s="6"/>
      <c r="E1754" s="6"/>
    </row>
    <row r="1755" spans="2:5">
      <c r="B1755" s="17"/>
      <c r="C1755" s="6"/>
      <c r="D1755" s="6"/>
      <c r="E1755" s="6"/>
    </row>
    <row r="1756" spans="2:5">
      <c r="B1756" s="17"/>
      <c r="C1756" s="6"/>
      <c r="D1756" s="6"/>
      <c r="E1756" s="6"/>
    </row>
    <row r="1757" spans="2:5">
      <c r="B1757" s="17"/>
      <c r="C1757" s="6"/>
      <c r="D1757" s="6"/>
      <c r="E1757" s="6"/>
    </row>
    <row r="1758" spans="2:5">
      <c r="B1758" s="17"/>
      <c r="C1758" s="6"/>
      <c r="D1758" s="6"/>
      <c r="E1758" s="6"/>
    </row>
    <row r="1759" spans="2:5">
      <c r="B1759" s="17"/>
      <c r="C1759" s="6"/>
      <c r="D1759" s="6"/>
      <c r="E1759" s="6"/>
    </row>
    <row r="1760" spans="2:5">
      <c r="B1760" s="17"/>
      <c r="C1760" s="6"/>
      <c r="D1760" s="6"/>
      <c r="E1760" s="6"/>
    </row>
    <row r="1761" spans="2:5">
      <c r="B1761" s="17"/>
      <c r="C1761" s="6"/>
      <c r="D1761" s="6"/>
      <c r="E1761" s="6"/>
    </row>
    <row r="1762" spans="2:5">
      <c r="B1762" s="17"/>
      <c r="C1762" s="6"/>
      <c r="D1762" s="6"/>
      <c r="E1762" s="6"/>
    </row>
    <row r="1763" spans="2:5">
      <c r="B1763" s="17"/>
      <c r="C1763" s="6"/>
      <c r="D1763" s="6"/>
      <c r="E1763" s="6"/>
    </row>
    <row r="1764" spans="2:5">
      <c r="B1764" s="17"/>
      <c r="C1764" s="6"/>
      <c r="D1764" s="6"/>
      <c r="E1764" s="6"/>
    </row>
    <row r="1765" spans="2:5">
      <c r="B1765" s="17"/>
      <c r="C1765" s="6"/>
      <c r="D1765" s="6"/>
      <c r="E1765" s="6"/>
    </row>
    <row r="1766" spans="2:5">
      <c r="B1766" s="17"/>
      <c r="C1766" s="6"/>
      <c r="D1766" s="6"/>
      <c r="E1766" s="6"/>
    </row>
    <row r="1767" spans="2:5">
      <c r="B1767" s="17"/>
      <c r="C1767" s="6"/>
      <c r="D1767" s="6"/>
      <c r="E1767" s="6"/>
    </row>
    <row r="1768" spans="2:5">
      <c r="B1768" s="17"/>
      <c r="C1768" s="6"/>
      <c r="D1768" s="6"/>
      <c r="E1768" s="6"/>
    </row>
    <row r="1769" spans="2:5">
      <c r="B1769" s="17"/>
      <c r="C1769" s="6"/>
      <c r="D1769" s="6"/>
      <c r="E1769" s="6"/>
    </row>
    <row r="1770" spans="2:5">
      <c r="B1770" s="17"/>
      <c r="C1770" s="6"/>
      <c r="D1770" s="6"/>
      <c r="E1770" s="6"/>
    </row>
    <row r="1771" spans="2:5">
      <c r="B1771" s="17"/>
      <c r="C1771" s="6"/>
      <c r="D1771" s="6"/>
      <c r="E1771" s="6"/>
    </row>
    <row r="1772" spans="2:5">
      <c r="B1772" s="17"/>
      <c r="C1772" s="6"/>
      <c r="D1772" s="6"/>
      <c r="E1772" s="6"/>
    </row>
    <row r="1773" spans="2:5">
      <c r="B1773" s="17"/>
      <c r="C1773" s="6"/>
      <c r="D1773" s="6"/>
      <c r="E1773" s="6"/>
    </row>
    <row r="1774" spans="2:5">
      <c r="B1774" s="17"/>
      <c r="C1774" s="6"/>
      <c r="D1774" s="6"/>
      <c r="E1774" s="6"/>
    </row>
    <row r="1775" spans="2:5">
      <c r="B1775" s="17"/>
      <c r="C1775" s="6"/>
      <c r="D1775" s="6"/>
      <c r="E1775" s="6"/>
    </row>
    <row r="1776" spans="2:5">
      <c r="B1776" s="17"/>
      <c r="C1776" s="6"/>
      <c r="D1776" s="6"/>
      <c r="E1776" s="6"/>
    </row>
    <row r="1777" spans="2:5">
      <c r="B1777" s="17"/>
      <c r="C1777" s="6"/>
      <c r="D1777" s="6"/>
      <c r="E1777" s="6"/>
    </row>
    <row r="1778" spans="2:5">
      <c r="B1778" s="17"/>
      <c r="C1778" s="6"/>
      <c r="D1778" s="6"/>
      <c r="E1778" s="6"/>
    </row>
    <row r="1779" spans="2:5">
      <c r="B1779" s="17"/>
      <c r="C1779" s="6"/>
      <c r="D1779" s="6"/>
      <c r="E1779" s="6"/>
    </row>
    <row r="1780" spans="2:5">
      <c r="B1780" s="17"/>
      <c r="C1780" s="6"/>
      <c r="D1780" s="6"/>
      <c r="E1780" s="6"/>
    </row>
    <row r="1781" spans="2:5">
      <c r="B1781" s="17"/>
      <c r="C1781" s="6"/>
      <c r="D1781" s="6"/>
      <c r="E1781" s="6"/>
    </row>
    <row r="1782" spans="2:5">
      <c r="B1782" s="17"/>
      <c r="C1782" s="6"/>
      <c r="D1782" s="6"/>
      <c r="E1782" s="6"/>
    </row>
    <row r="1783" spans="2:5">
      <c r="B1783" s="17"/>
      <c r="C1783" s="6"/>
      <c r="D1783" s="6"/>
      <c r="E1783" s="6"/>
    </row>
    <row r="1784" spans="2:5">
      <c r="B1784" s="17"/>
      <c r="C1784" s="6"/>
      <c r="D1784" s="6"/>
      <c r="E1784" s="6"/>
    </row>
    <row r="1785" spans="2:5">
      <c r="B1785" s="17"/>
      <c r="C1785" s="6"/>
      <c r="D1785" s="6"/>
      <c r="E1785" s="6"/>
    </row>
    <row r="1786" spans="2:5">
      <c r="B1786" s="17"/>
      <c r="C1786" s="6"/>
      <c r="D1786" s="6"/>
      <c r="E1786" s="6"/>
    </row>
    <row r="1787" spans="2:5">
      <c r="B1787" s="17"/>
      <c r="C1787" s="6"/>
      <c r="D1787" s="6"/>
      <c r="E1787" s="6"/>
    </row>
    <row r="1788" spans="2:5">
      <c r="B1788" s="17"/>
      <c r="C1788" s="6"/>
      <c r="D1788" s="6"/>
      <c r="E1788" s="6"/>
    </row>
    <row r="1789" spans="2:5">
      <c r="B1789" s="17"/>
      <c r="C1789" s="6"/>
      <c r="D1789" s="6"/>
      <c r="E1789" s="6"/>
    </row>
    <row r="1790" spans="2:5">
      <c r="B1790" s="17"/>
      <c r="C1790" s="6"/>
      <c r="D1790" s="6"/>
      <c r="E1790" s="6"/>
    </row>
    <row r="1791" spans="2:5">
      <c r="B1791" s="17"/>
      <c r="C1791" s="6"/>
      <c r="D1791" s="6"/>
      <c r="E1791" s="6"/>
    </row>
    <row r="1792" spans="2:5">
      <c r="B1792" s="17"/>
      <c r="C1792" s="6"/>
      <c r="D1792" s="6"/>
      <c r="E1792" s="6"/>
    </row>
    <row r="1793" spans="2:5">
      <c r="B1793" s="17"/>
      <c r="C1793" s="6"/>
      <c r="D1793" s="6"/>
      <c r="E1793" s="6"/>
    </row>
    <row r="1794" spans="2:5">
      <c r="B1794" s="17"/>
      <c r="C1794" s="6"/>
      <c r="D1794" s="6"/>
      <c r="E1794" s="6"/>
    </row>
    <row r="1795" spans="2:5">
      <c r="B1795" s="17"/>
      <c r="C1795" s="6"/>
      <c r="D1795" s="6"/>
      <c r="E1795" s="6"/>
    </row>
    <row r="1796" spans="2:5">
      <c r="B1796" s="17"/>
      <c r="C1796" s="6"/>
      <c r="D1796" s="6"/>
      <c r="E1796" s="6"/>
    </row>
    <row r="1797" spans="2:5">
      <c r="B1797" s="17"/>
      <c r="C1797" s="6"/>
      <c r="D1797" s="6"/>
      <c r="E1797" s="6"/>
    </row>
    <row r="1798" spans="2:5">
      <c r="B1798" s="17"/>
      <c r="C1798" s="6"/>
      <c r="D1798" s="6"/>
      <c r="E1798" s="6"/>
    </row>
    <row r="1799" spans="2:5">
      <c r="B1799" s="17"/>
      <c r="C1799" s="6"/>
      <c r="D1799" s="6"/>
      <c r="E1799" s="6"/>
    </row>
    <row r="1800" spans="2:5">
      <c r="B1800" s="17"/>
      <c r="C1800" s="6"/>
      <c r="D1800" s="6"/>
      <c r="E1800" s="6"/>
    </row>
    <row r="1801" spans="2:5">
      <c r="B1801" s="17"/>
      <c r="C1801" s="6"/>
      <c r="D1801" s="6"/>
      <c r="E1801" s="6"/>
    </row>
    <row r="1802" spans="2:5">
      <c r="B1802" s="17"/>
      <c r="C1802" s="6"/>
      <c r="D1802" s="6"/>
      <c r="E1802" s="6"/>
    </row>
    <row r="1803" spans="2:5">
      <c r="B1803" s="17"/>
      <c r="C1803" s="6"/>
      <c r="D1803" s="6"/>
      <c r="E1803" s="6"/>
    </row>
    <row r="1804" spans="2:5">
      <c r="B1804" s="17"/>
      <c r="C1804" s="6"/>
      <c r="D1804" s="6"/>
      <c r="E1804" s="6"/>
    </row>
    <row r="1805" spans="2:5">
      <c r="B1805" s="17"/>
      <c r="C1805" s="6"/>
      <c r="D1805" s="6"/>
      <c r="E1805" s="6"/>
    </row>
    <row r="1806" spans="2:5">
      <c r="B1806" s="17"/>
      <c r="C1806" s="6"/>
      <c r="D1806" s="6"/>
      <c r="E1806" s="6"/>
    </row>
    <row r="1807" spans="2:5">
      <c r="B1807" s="17"/>
      <c r="C1807" s="6"/>
      <c r="D1807" s="6"/>
      <c r="E1807" s="6"/>
    </row>
    <row r="1808" spans="2:5">
      <c r="B1808" s="17"/>
      <c r="C1808" s="6"/>
      <c r="D1808" s="6"/>
      <c r="E1808" s="6"/>
    </row>
    <row r="1809" spans="2:5">
      <c r="B1809" s="17"/>
      <c r="C1809" s="6"/>
      <c r="D1809" s="6"/>
      <c r="E1809" s="6"/>
    </row>
    <row r="1810" spans="2:5">
      <c r="B1810" s="17"/>
      <c r="C1810" s="6"/>
      <c r="D1810" s="6"/>
      <c r="E1810" s="6"/>
    </row>
    <row r="1811" spans="2:5">
      <c r="B1811" s="17"/>
      <c r="C1811" s="6"/>
      <c r="D1811" s="6"/>
      <c r="E1811" s="6"/>
    </row>
    <row r="1812" spans="2:5">
      <c r="B1812" s="17"/>
      <c r="C1812" s="6"/>
      <c r="D1812" s="6"/>
      <c r="E1812" s="6"/>
    </row>
    <row r="1813" spans="2:5">
      <c r="B1813" s="17"/>
      <c r="C1813" s="6"/>
      <c r="D1813" s="6"/>
      <c r="E1813" s="6"/>
    </row>
    <row r="1814" spans="2:5">
      <c r="B1814" s="17"/>
      <c r="C1814" s="6"/>
      <c r="D1814" s="6"/>
      <c r="E1814" s="6"/>
    </row>
    <row r="1815" spans="2:5">
      <c r="B1815" s="17"/>
      <c r="C1815" s="6"/>
      <c r="D1815" s="6"/>
      <c r="E1815" s="6"/>
    </row>
    <row r="1816" spans="2:5">
      <c r="B1816" s="17"/>
      <c r="C1816" s="6"/>
      <c r="D1816" s="6"/>
      <c r="E1816" s="6"/>
    </row>
    <row r="1817" spans="2:5">
      <c r="B1817" s="17"/>
      <c r="C1817" s="6"/>
      <c r="D1817" s="6"/>
      <c r="E1817" s="6"/>
    </row>
    <row r="1818" spans="2:5">
      <c r="B1818" s="17"/>
      <c r="C1818" s="6"/>
      <c r="D1818" s="6"/>
      <c r="E1818" s="6"/>
    </row>
    <row r="1819" spans="2:5">
      <c r="B1819" s="17"/>
      <c r="C1819" s="6"/>
      <c r="D1819" s="6"/>
      <c r="E1819" s="6"/>
    </row>
    <row r="1820" spans="2:5">
      <c r="B1820" s="17"/>
      <c r="C1820" s="6"/>
      <c r="D1820" s="6"/>
      <c r="E1820" s="6"/>
    </row>
    <row r="1821" spans="2:5">
      <c r="B1821" s="17"/>
      <c r="C1821" s="6"/>
      <c r="D1821" s="6"/>
      <c r="E1821" s="6"/>
    </row>
    <row r="1822" spans="2:5">
      <c r="B1822" s="17"/>
      <c r="C1822" s="6"/>
      <c r="D1822" s="6"/>
      <c r="E1822" s="6"/>
    </row>
    <row r="1823" spans="2:5">
      <c r="B1823" s="17"/>
      <c r="C1823" s="6"/>
      <c r="D1823" s="6"/>
      <c r="E1823" s="6"/>
    </row>
    <row r="1824" spans="2:5">
      <c r="B1824" s="17"/>
      <c r="C1824" s="6"/>
      <c r="D1824" s="6"/>
      <c r="E1824" s="6"/>
    </row>
    <row r="1825" spans="2:5">
      <c r="B1825" s="17"/>
      <c r="C1825" s="6"/>
      <c r="D1825" s="6"/>
      <c r="E1825" s="6"/>
    </row>
    <row r="1826" spans="2:5">
      <c r="B1826" s="17"/>
      <c r="C1826" s="6"/>
      <c r="D1826" s="6"/>
      <c r="E1826" s="6"/>
    </row>
    <row r="1827" spans="2:5">
      <c r="B1827" s="17"/>
      <c r="C1827" s="6"/>
      <c r="D1827" s="6"/>
      <c r="E1827" s="6"/>
    </row>
    <row r="1828" spans="2:5">
      <c r="B1828" s="17"/>
      <c r="C1828" s="6"/>
      <c r="D1828" s="6"/>
      <c r="E1828" s="6"/>
    </row>
    <row r="1829" spans="2:5">
      <c r="B1829" s="17"/>
      <c r="C1829" s="6"/>
      <c r="D1829" s="6"/>
      <c r="E1829" s="6"/>
    </row>
    <row r="1830" spans="2:5">
      <c r="B1830" s="17"/>
      <c r="C1830" s="6"/>
      <c r="D1830" s="6"/>
      <c r="E1830" s="6"/>
    </row>
    <row r="1831" spans="2:5">
      <c r="B1831" s="17"/>
      <c r="C1831" s="6"/>
      <c r="D1831" s="6"/>
      <c r="E1831" s="6"/>
    </row>
    <row r="1832" spans="2:5">
      <c r="B1832" s="17"/>
      <c r="C1832" s="6"/>
      <c r="D1832" s="6"/>
      <c r="E1832" s="6"/>
    </row>
    <row r="1833" spans="2:5">
      <c r="B1833" s="17"/>
      <c r="C1833" s="6"/>
      <c r="D1833" s="6"/>
      <c r="E1833" s="6"/>
    </row>
    <row r="1834" spans="2:5">
      <c r="B1834" s="17"/>
      <c r="C1834" s="6"/>
      <c r="D1834" s="6"/>
      <c r="E1834" s="6"/>
    </row>
    <row r="1835" spans="2:5">
      <c r="B1835" s="17"/>
      <c r="C1835" s="6"/>
      <c r="D1835" s="6"/>
      <c r="E1835" s="6"/>
    </row>
    <row r="1836" spans="2:5">
      <c r="B1836" s="17"/>
      <c r="C1836" s="6"/>
      <c r="D1836" s="6"/>
      <c r="E1836" s="6"/>
    </row>
    <row r="1837" spans="2:5">
      <c r="B1837" s="17"/>
      <c r="C1837" s="6"/>
      <c r="D1837" s="6"/>
      <c r="E1837" s="6"/>
    </row>
    <row r="1838" spans="2:5">
      <c r="B1838" s="17"/>
      <c r="C1838" s="6"/>
      <c r="D1838" s="6"/>
      <c r="E1838" s="6"/>
    </row>
    <row r="1839" spans="2:5">
      <c r="B1839" s="17"/>
      <c r="C1839" s="6"/>
      <c r="D1839" s="6"/>
      <c r="E1839" s="6"/>
    </row>
    <row r="1840" spans="2:5">
      <c r="B1840" s="17"/>
      <c r="C1840" s="6"/>
      <c r="D1840" s="6"/>
      <c r="E1840" s="6"/>
    </row>
    <row r="1841" spans="2:5">
      <c r="B1841" s="17"/>
      <c r="C1841" s="6"/>
      <c r="D1841" s="6"/>
      <c r="E1841" s="6"/>
    </row>
    <row r="1842" spans="2:5">
      <c r="B1842" s="17"/>
      <c r="C1842" s="6"/>
      <c r="D1842" s="6"/>
      <c r="E1842" s="6"/>
    </row>
    <row r="1843" spans="2:5">
      <c r="B1843" s="17"/>
      <c r="C1843" s="6"/>
      <c r="D1843" s="6"/>
      <c r="E1843" s="6"/>
    </row>
    <row r="1844" spans="2:5">
      <c r="B1844" s="17"/>
      <c r="C1844" s="6"/>
      <c r="D1844" s="6"/>
      <c r="E1844" s="6"/>
    </row>
    <row r="1845" spans="2:5">
      <c r="B1845" s="17"/>
      <c r="C1845" s="6"/>
      <c r="D1845" s="6"/>
      <c r="E1845" s="6"/>
    </row>
    <row r="1846" spans="2:5">
      <c r="B1846" s="17"/>
      <c r="C1846" s="6"/>
      <c r="D1846" s="6"/>
      <c r="E1846" s="6"/>
    </row>
    <row r="1847" spans="2:5">
      <c r="B1847" s="17"/>
      <c r="C1847" s="6"/>
      <c r="D1847" s="6"/>
      <c r="E1847" s="6"/>
    </row>
    <row r="1848" spans="2:5">
      <c r="B1848" s="17"/>
      <c r="C1848" s="6"/>
      <c r="D1848" s="6"/>
      <c r="E1848" s="6"/>
    </row>
    <row r="1849" spans="2:5">
      <c r="B1849" s="17"/>
      <c r="C1849" s="6"/>
      <c r="D1849" s="6"/>
      <c r="E1849" s="6"/>
    </row>
    <row r="1850" spans="2:5">
      <c r="B1850" s="17"/>
      <c r="C1850" s="6"/>
      <c r="D1850" s="6"/>
      <c r="E1850" s="6"/>
    </row>
    <row r="1851" spans="2:5">
      <c r="B1851" s="17"/>
      <c r="C1851" s="6"/>
      <c r="D1851" s="6"/>
      <c r="E1851" s="6"/>
    </row>
    <row r="1852" spans="2:5">
      <c r="B1852" s="17"/>
      <c r="C1852" s="6"/>
      <c r="D1852" s="6"/>
      <c r="E1852" s="6"/>
    </row>
    <row r="1853" spans="2:5">
      <c r="B1853" s="17"/>
      <c r="C1853" s="6"/>
      <c r="D1853" s="6"/>
      <c r="E1853" s="6"/>
    </row>
    <row r="1854" spans="2:5">
      <c r="B1854" s="17"/>
      <c r="C1854" s="6"/>
      <c r="D1854" s="6"/>
      <c r="E1854" s="6"/>
    </row>
    <row r="1855" spans="2:5">
      <c r="B1855" s="17"/>
      <c r="C1855" s="6"/>
      <c r="D1855" s="6"/>
      <c r="E1855" s="6"/>
    </row>
    <row r="1856" spans="2:5">
      <c r="B1856" s="17"/>
      <c r="C1856" s="6"/>
      <c r="D1856" s="6"/>
      <c r="E1856" s="6"/>
    </row>
    <row r="1857" spans="2:5">
      <c r="B1857" s="17"/>
      <c r="C1857" s="6"/>
      <c r="D1857" s="6"/>
      <c r="E1857" s="6"/>
    </row>
    <row r="1858" spans="2:5">
      <c r="B1858" s="17"/>
      <c r="C1858" s="6"/>
      <c r="D1858" s="6"/>
      <c r="E1858" s="6"/>
    </row>
    <row r="1859" spans="2:5">
      <c r="B1859" s="17"/>
      <c r="C1859" s="6"/>
      <c r="D1859" s="6"/>
      <c r="E1859" s="6"/>
    </row>
    <row r="1860" spans="2:5">
      <c r="B1860" s="17"/>
      <c r="C1860" s="6"/>
      <c r="D1860" s="6"/>
      <c r="E1860" s="6"/>
    </row>
    <row r="1861" spans="2:5">
      <c r="B1861" s="17"/>
      <c r="C1861" s="6"/>
      <c r="D1861" s="6"/>
      <c r="E1861" s="6"/>
    </row>
    <row r="1862" spans="2:5">
      <c r="B1862" s="17"/>
      <c r="C1862" s="6"/>
      <c r="D1862" s="6"/>
      <c r="E1862" s="6"/>
    </row>
    <row r="1863" spans="2:5">
      <c r="B1863" s="17"/>
      <c r="C1863" s="6"/>
      <c r="D1863" s="6"/>
      <c r="E1863" s="6"/>
    </row>
    <row r="1864" spans="2:5">
      <c r="B1864" s="17"/>
      <c r="C1864" s="6"/>
      <c r="D1864" s="6"/>
      <c r="E1864" s="6"/>
    </row>
    <row r="1865" spans="2:5">
      <c r="B1865" s="17"/>
      <c r="C1865" s="6"/>
      <c r="D1865" s="6"/>
      <c r="E1865" s="6"/>
    </row>
    <row r="1866" spans="2:5">
      <c r="B1866" s="17"/>
      <c r="C1866" s="6"/>
      <c r="D1866" s="6"/>
      <c r="E1866" s="6"/>
    </row>
    <row r="1867" spans="2:5">
      <c r="B1867" s="17"/>
      <c r="C1867" s="6"/>
      <c r="D1867" s="6"/>
      <c r="E1867" s="6"/>
    </row>
    <row r="1868" spans="2:5">
      <c r="B1868" s="17"/>
      <c r="C1868" s="6"/>
      <c r="D1868" s="6"/>
      <c r="E1868" s="6"/>
    </row>
    <row r="1869" spans="2:5">
      <c r="B1869" s="17"/>
      <c r="C1869" s="6"/>
      <c r="D1869" s="6"/>
      <c r="E1869" s="6"/>
    </row>
    <row r="1870" spans="2:5">
      <c r="B1870" s="17"/>
      <c r="C1870" s="6"/>
      <c r="D1870" s="6"/>
      <c r="E1870" s="6"/>
    </row>
    <row r="1871" spans="2:5">
      <c r="B1871" s="17"/>
      <c r="C1871" s="6"/>
      <c r="D1871" s="6"/>
      <c r="E1871" s="6"/>
    </row>
    <row r="1872" spans="2:5">
      <c r="B1872" s="17"/>
      <c r="C1872" s="6"/>
      <c r="D1872" s="6"/>
      <c r="E1872" s="6"/>
    </row>
    <row r="1873" spans="2:5">
      <c r="B1873" s="17"/>
      <c r="C1873" s="6"/>
      <c r="D1873" s="6"/>
      <c r="E1873" s="6"/>
    </row>
    <row r="1874" spans="2:5">
      <c r="B1874" s="17"/>
      <c r="C1874" s="6"/>
      <c r="D1874" s="6"/>
      <c r="E1874" s="6"/>
    </row>
    <row r="1875" spans="2:5">
      <c r="B1875" s="17"/>
      <c r="C1875" s="6"/>
      <c r="D1875" s="6"/>
      <c r="E1875" s="6"/>
    </row>
    <row r="1876" spans="2:5">
      <c r="B1876" s="17"/>
      <c r="C1876" s="6"/>
      <c r="D1876" s="6"/>
      <c r="E1876" s="6"/>
    </row>
    <row r="1877" spans="2:5">
      <c r="B1877" s="17"/>
      <c r="C1877" s="6"/>
      <c r="D1877" s="6"/>
      <c r="E1877" s="6"/>
    </row>
    <row r="1878" spans="2:5">
      <c r="B1878" s="17"/>
      <c r="C1878" s="6"/>
      <c r="D1878" s="6"/>
      <c r="E1878" s="6"/>
    </row>
    <row r="1879" spans="2:5">
      <c r="B1879" s="17"/>
      <c r="C1879" s="6"/>
      <c r="D1879" s="6"/>
      <c r="E1879" s="6"/>
    </row>
    <row r="1880" spans="2:5">
      <c r="B1880" s="17"/>
      <c r="C1880" s="6"/>
      <c r="D1880" s="6"/>
      <c r="E1880" s="6"/>
    </row>
    <row r="1881" spans="2:5">
      <c r="B1881" s="17"/>
      <c r="C1881" s="6"/>
      <c r="D1881" s="6"/>
      <c r="E1881" s="6"/>
    </row>
    <row r="1882" spans="2:5">
      <c r="B1882" s="17"/>
      <c r="C1882" s="6"/>
      <c r="D1882" s="6"/>
      <c r="E1882" s="6"/>
    </row>
    <row r="1883" spans="2:5">
      <c r="B1883" s="17"/>
      <c r="C1883" s="6"/>
      <c r="D1883" s="6"/>
      <c r="E1883" s="6"/>
    </row>
    <row r="1884" spans="2:5">
      <c r="B1884" s="17"/>
      <c r="C1884" s="6"/>
      <c r="D1884" s="6"/>
      <c r="E1884" s="6"/>
    </row>
    <row r="1885" spans="2:5">
      <c r="B1885" s="17"/>
      <c r="C1885" s="6"/>
      <c r="D1885" s="6"/>
      <c r="E1885" s="6"/>
    </row>
    <row r="1886" spans="2:5">
      <c r="B1886" s="17"/>
      <c r="C1886" s="6"/>
      <c r="D1886" s="6"/>
      <c r="E1886" s="6"/>
    </row>
    <row r="1887" spans="2:5">
      <c r="B1887" s="17"/>
      <c r="C1887" s="6"/>
      <c r="D1887" s="6"/>
      <c r="E1887" s="6"/>
    </row>
    <row r="1888" spans="2:5">
      <c r="B1888" s="17"/>
      <c r="C1888" s="6"/>
      <c r="D1888" s="6"/>
      <c r="E1888" s="6"/>
    </row>
    <row r="1889" spans="2:5">
      <c r="B1889" s="17"/>
      <c r="C1889" s="6"/>
      <c r="D1889" s="6"/>
      <c r="E1889" s="6"/>
    </row>
    <row r="1890" spans="2:5">
      <c r="B1890" s="17"/>
      <c r="C1890" s="6"/>
      <c r="D1890" s="6"/>
      <c r="E1890" s="6"/>
    </row>
    <row r="1891" spans="2:5">
      <c r="B1891" s="17"/>
      <c r="C1891" s="6"/>
      <c r="D1891" s="6"/>
      <c r="E1891" s="6"/>
    </row>
    <row r="1892" spans="2:5">
      <c r="B1892" s="17"/>
      <c r="C1892" s="6"/>
      <c r="D1892" s="6"/>
      <c r="E1892" s="6"/>
    </row>
    <row r="1893" spans="2:5">
      <c r="B1893" s="17"/>
      <c r="C1893" s="6"/>
      <c r="D1893" s="6"/>
      <c r="E1893" s="6"/>
    </row>
    <row r="1894" spans="2:5">
      <c r="B1894" s="17"/>
      <c r="C1894" s="6"/>
      <c r="D1894" s="6"/>
      <c r="E1894" s="6"/>
    </row>
    <row r="1895" spans="2:5">
      <c r="B1895" s="17"/>
      <c r="C1895" s="6"/>
      <c r="D1895" s="6"/>
      <c r="E1895" s="6"/>
    </row>
    <row r="1896" spans="2:5">
      <c r="B1896" s="17"/>
      <c r="C1896" s="6"/>
      <c r="D1896" s="6"/>
      <c r="E1896" s="6"/>
    </row>
    <row r="1897" spans="2:5">
      <c r="B1897" s="17"/>
      <c r="C1897" s="6"/>
      <c r="D1897" s="6"/>
      <c r="E1897" s="6"/>
    </row>
    <row r="1898" spans="2:5">
      <c r="B1898" s="17"/>
      <c r="C1898" s="6"/>
      <c r="D1898" s="6"/>
      <c r="E1898" s="6"/>
    </row>
    <row r="1899" spans="2:5">
      <c r="B1899" s="17"/>
      <c r="C1899" s="6"/>
      <c r="D1899" s="6"/>
      <c r="E1899" s="6"/>
    </row>
    <row r="1900" spans="2:5">
      <c r="B1900" s="17"/>
      <c r="C1900" s="6"/>
      <c r="D1900" s="6"/>
      <c r="E1900" s="6"/>
    </row>
    <row r="1901" spans="2:5">
      <c r="B1901" s="17"/>
      <c r="C1901" s="6"/>
      <c r="D1901" s="6"/>
      <c r="E1901" s="6"/>
    </row>
    <row r="1902" spans="2:5">
      <c r="B1902" s="17"/>
      <c r="C1902" s="6"/>
      <c r="D1902" s="6"/>
      <c r="E1902" s="6"/>
    </row>
    <row r="1903" spans="2:5">
      <c r="B1903" s="17"/>
      <c r="C1903" s="6"/>
      <c r="D1903" s="6"/>
      <c r="E1903" s="6"/>
    </row>
    <row r="1904" spans="2:5">
      <c r="B1904" s="17"/>
      <c r="C1904" s="6"/>
      <c r="D1904" s="6"/>
      <c r="E1904" s="6"/>
    </row>
    <row r="1905" spans="2:5">
      <c r="B1905" s="17"/>
      <c r="C1905" s="6"/>
      <c r="D1905" s="6"/>
      <c r="E1905" s="6"/>
    </row>
    <row r="1906" spans="2:5">
      <c r="B1906" s="17"/>
      <c r="C1906" s="6"/>
      <c r="D1906" s="6"/>
      <c r="E1906" s="6"/>
    </row>
    <row r="1907" spans="2:5">
      <c r="B1907" s="17"/>
      <c r="C1907" s="6"/>
      <c r="D1907" s="6"/>
      <c r="E1907" s="6"/>
    </row>
    <row r="1908" spans="2:5">
      <c r="B1908" s="17"/>
      <c r="C1908" s="6"/>
      <c r="D1908" s="6"/>
      <c r="E1908" s="6"/>
    </row>
    <row r="1909" spans="2:5">
      <c r="B1909" s="17"/>
      <c r="C1909" s="6"/>
      <c r="D1909" s="6"/>
      <c r="E1909" s="6"/>
    </row>
    <row r="1910" spans="2:5">
      <c r="B1910" s="17"/>
      <c r="C1910" s="6"/>
      <c r="D1910" s="6"/>
      <c r="E1910" s="6"/>
    </row>
    <row r="1911" spans="2:5">
      <c r="B1911" s="17"/>
      <c r="C1911" s="6"/>
      <c r="D1911" s="6"/>
      <c r="E1911" s="6"/>
    </row>
    <row r="1912" spans="2:5">
      <c r="B1912" s="17"/>
      <c r="C1912" s="6"/>
      <c r="D1912" s="6"/>
      <c r="E1912" s="6"/>
    </row>
    <row r="1913" spans="2:5">
      <c r="B1913" s="17"/>
      <c r="C1913" s="6"/>
      <c r="D1913" s="6"/>
      <c r="E1913" s="6"/>
    </row>
    <row r="1914" spans="2:5">
      <c r="B1914" s="17"/>
      <c r="C1914" s="6"/>
      <c r="D1914" s="6"/>
      <c r="E1914" s="6"/>
    </row>
    <row r="1915" spans="2:5">
      <c r="B1915" s="17"/>
      <c r="C1915" s="6"/>
      <c r="D1915" s="6"/>
      <c r="E1915" s="6"/>
    </row>
    <row r="1916" spans="2:5">
      <c r="B1916" s="17"/>
      <c r="C1916" s="6"/>
      <c r="D1916" s="6"/>
      <c r="E1916" s="6"/>
    </row>
    <row r="1917" spans="2:5">
      <c r="B1917" s="17"/>
      <c r="C1917" s="6"/>
      <c r="D1917" s="6"/>
      <c r="E1917" s="6"/>
    </row>
    <row r="1918" spans="2:5">
      <c r="B1918" s="17"/>
      <c r="C1918" s="6"/>
      <c r="D1918" s="6"/>
      <c r="E1918" s="6"/>
    </row>
    <row r="1919" spans="2:5">
      <c r="B1919" s="17"/>
      <c r="C1919" s="6"/>
      <c r="D1919" s="6"/>
      <c r="E1919" s="6"/>
    </row>
    <row r="1920" spans="2:5">
      <c r="B1920" s="17"/>
      <c r="C1920" s="6"/>
      <c r="D1920" s="6"/>
      <c r="E1920" s="6"/>
    </row>
    <row r="1921" spans="2:5">
      <c r="B1921" s="17"/>
      <c r="C1921" s="6"/>
      <c r="D1921" s="6"/>
      <c r="E1921" s="6"/>
    </row>
    <row r="1922" spans="2:5">
      <c r="B1922" s="17"/>
      <c r="C1922" s="6"/>
      <c r="D1922" s="6"/>
      <c r="E1922" s="6"/>
    </row>
    <row r="1923" spans="2:5">
      <c r="B1923" s="17"/>
      <c r="C1923" s="6"/>
      <c r="D1923" s="6"/>
      <c r="E1923" s="6"/>
    </row>
    <row r="1924" spans="2:5">
      <c r="B1924" s="17"/>
      <c r="C1924" s="6"/>
      <c r="D1924" s="6"/>
      <c r="E1924" s="6"/>
    </row>
    <row r="1925" spans="2:5">
      <c r="B1925" s="17"/>
      <c r="C1925" s="6"/>
      <c r="D1925" s="6"/>
      <c r="E1925" s="6"/>
    </row>
    <row r="1926" spans="2:5">
      <c r="B1926" s="17"/>
      <c r="C1926" s="6"/>
      <c r="D1926" s="6"/>
      <c r="E1926" s="6"/>
    </row>
    <row r="1927" spans="2:5">
      <c r="B1927" s="17"/>
      <c r="C1927" s="6"/>
      <c r="D1927" s="6"/>
      <c r="E1927" s="6"/>
    </row>
    <row r="1928" spans="2:5">
      <c r="B1928" s="17"/>
      <c r="C1928" s="6"/>
      <c r="D1928" s="6"/>
      <c r="E1928" s="6"/>
    </row>
    <row r="1929" spans="2:5">
      <c r="B1929" s="17"/>
      <c r="C1929" s="6"/>
      <c r="D1929" s="6"/>
      <c r="E1929" s="6"/>
    </row>
    <row r="1930" spans="2:5">
      <c r="B1930" s="17"/>
      <c r="C1930" s="6"/>
      <c r="D1930" s="6"/>
      <c r="E1930" s="6"/>
    </row>
    <row r="1931" spans="2:5">
      <c r="B1931" s="17"/>
      <c r="C1931" s="6"/>
      <c r="D1931" s="6"/>
      <c r="E1931" s="6"/>
    </row>
    <row r="1932" spans="2:5">
      <c r="B1932" s="17"/>
      <c r="C1932" s="6"/>
      <c r="D1932" s="6"/>
      <c r="E1932" s="6"/>
    </row>
    <row r="1933" spans="2:5">
      <c r="B1933" s="17"/>
      <c r="C1933" s="6"/>
      <c r="D1933" s="6"/>
      <c r="E1933" s="6"/>
    </row>
    <row r="1934" spans="2:5">
      <c r="B1934" s="17"/>
      <c r="C1934" s="6"/>
      <c r="D1934" s="6"/>
      <c r="E1934" s="6"/>
    </row>
    <row r="1935" spans="2:5">
      <c r="B1935" s="17"/>
      <c r="C1935" s="6"/>
      <c r="D1935" s="6"/>
      <c r="E1935" s="6"/>
    </row>
    <row r="1936" spans="2:5">
      <c r="B1936" s="17"/>
      <c r="C1936" s="6"/>
      <c r="D1936" s="6"/>
      <c r="E1936" s="6"/>
    </row>
    <row r="1937" spans="2:5">
      <c r="B1937" s="17"/>
      <c r="C1937" s="6"/>
      <c r="D1937" s="6"/>
      <c r="E1937" s="6"/>
    </row>
    <row r="1938" spans="2:5">
      <c r="B1938" s="17"/>
      <c r="C1938" s="6"/>
      <c r="D1938" s="6"/>
      <c r="E1938" s="6"/>
    </row>
    <row r="1939" spans="2:5">
      <c r="B1939" s="17"/>
      <c r="C1939" s="6"/>
      <c r="D1939" s="6"/>
      <c r="E1939" s="6"/>
    </row>
    <row r="1940" spans="2:5">
      <c r="B1940" s="17"/>
      <c r="C1940" s="6"/>
      <c r="D1940" s="6"/>
      <c r="E1940" s="6"/>
    </row>
    <row r="1941" spans="2:5">
      <c r="B1941" s="17"/>
      <c r="C1941" s="6"/>
      <c r="D1941" s="6"/>
      <c r="E1941" s="6"/>
    </row>
    <row r="1942" spans="2:5">
      <c r="B1942" s="17"/>
      <c r="C1942" s="6"/>
      <c r="D1942" s="6"/>
      <c r="E1942" s="6"/>
    </row>
    <row r="1943" spans="2:5">
      <c r="B1943" s="17"/>
      <c r="C1943" s="6"/>
      <c r="D1943" s="6"/>
      <c r="E1943" s="6"/>
    </row>
    <row r="1944" spans="2:5">
      <c r="B1944" s="17"/>
      <c r="C1944" s="6"/>
      <c r="D1944" s="6"/>
      <c r="E1944" s="6"/>
    </row>
    <row r="1945" spans="2:5">
      <c r="B1945" s="17"/>
      <c r="C1945" s="6"/>
      <c r="D1945" s="6"/>
      <c r="E1945" s="6"/>
    </row>
    <row r="1946" spans="2:5">
      <c r="B1946" s="17"/>
      <c r="C1946" s="6"/>
      <c r="D1946" s="6"/>
      <c r="E1946" s="6"/>
    </row>
    <row r="1947" spans="2:5">
      <c r="B1947" s="17"/>
      <c r="C1947" s="6"/>
      <c r="D1947" s="6"/>
      <c r="E1947" s="6"/>
    </row>
    <row r="1948" spans="2:5">
      <c r="B1948" s="17"/>
      <c r="C1948" s="6"/>
      <c r="D1948" s="6"/>
      <c r="E1948" s="6"/>
    </row>
    <row r="1949" spans="2:5">
      <c r="B1949" s="17"/>
      <c r="C1949" s="6"/>
      <c r="D1949" s="6"/>
      <c r="E1949" s="6"/>
    </row>
    <row r="1950" spans="2:5">
      <c r="B1950" s="17"/>
      <c r="C1950" s="6"/>
      <c r="D1950" s="6"/>
      <c r="E1950" s="6"/>
    </row>
    <row r="1951" spans="2:5">
      <c r="B1951" s="17"/>
      <c r="C1951" s="6"/>
      <c r="D1951" s="6"/>
      <c r="E1951" s="6"/>
    </row>
    <row r="1952" spans="2:5">
      <c r="B1952" s="17"/>
      <c r="C1952" s="6"/>
      <c r="D1952" s="6"/>
      <c r="E1952" s="6"/>
    </row>
    <row r="1953" spans="2:5">
      <c r="B1953" s="17"/>
      <c r="C1953" s="6"/>
      <c r="D1953" s="6"/>
      <c r="E1953" s="6"/>
    </row>
    <row r="1954" spans="2:5">
      <c r="B1954" s="17"/>
      <c r="C1954" s="6"/>
      <c r="D1954" s="6"/>
      <c r="E1954" s="6"/>
    </row>
    <row r="1955" spans="2:5">
      <c r="B1955" s="17"/>
      <c r="C1955" s="6"/>
      <c r="D1955" s="6"/>
      <c r="E1955" s="6"/>
    </row>
    <row r="1956" spans="2:5">
      <c r="B1956" s="17"/>
      <c r="C1956" s="6"/>
      <c r="D1956" s="6"/>
      <c r="E1956" s="6"/>
    </row>
    <row r="1957" spans="2:5">
      <c r="B1957" s="17"/>
      <c r="C1957" s="6"/>
      <c r="D1957" s="6"/>
      <c r="E1957" s="6"/>
    </row>
    <row r="1958" spans="2:5">
      <c r="B1958" s="17"/>
      <c r="C1958" s="6"/>
      <c r="D1958" s="6"/>
      <c r="E1958" s="6"/>
    </row>
    <row r="1959" spans="2:5">
      <c r="B1959" s="17"/>
      <c r="C1959" s="6"/>
      <c r="D1959" s="6"/>
      <c r="E1959" s="6"/>
    </row>
    <row r="1960" spans="2:5">
      <c r="B1960" s="17"/>
      <c r="C1960" s="6"/>
      <c r="D1960" s="6"/>
      <c r="E1960" s="6"/>
    </row>
    <row r="1961" spans="2:5">
      <c r="B1961" s="17"/>
      <c r="C1961" s="6"/>
      <c r="D1961" s="6"/>
      <c r="E1961" s="6"/>
    </row>
    <row r="1962" spans="2:5">
      <c r="B1962" s="17"/>
      <c r="C1962" s="6"/>
      <c r="D1962" s="6"/>
      <c r="E1962" s="6"/>
    </row>
    <row r="1963" spans="2:5">
      <c r="B1963" s="17"/>
      <c r="C1963" s="6"/>
      <c r="D1963" s="6"/>
      <c r="E1963" s="6"/>
    </row>
    <row r="1964" spans="2:5">
      <c r="B1964" s="17"/>
      <c r="C1964" s="6"/>
      <c r="D1964" s="6"/>
      <c r="E1964" s="6"/>
    </row>
    <row r="1965" spans="2:5">
      <c r="B1965" s="17"/>
      <c r="C1965" s="6"/>
      <c r="D1965" s="6"/>
      <c r="E1965" s="6"/>
    </row>
    <row r="1966" spans="2:5">
      <c r="B1966" s="17"/>
      <c r="C1966" s="6"/>
      <c r="D1966" s="6"/>
      <c r="E1966" s="6"/>
    </row>
    <row r="1967" spans="2:5">
      <c r="B1967" s="17"/>
      <c r="C1967" s="6"/>
      <c r="D1967" s="6"/>
      <c r="E1967" s="6"/>
    </row>
    <row r="1968" spans="2:5">
      <c r="B1968" s="17"/>
      <c r="C1968" s="6"/>
      <c r="D1968" s="6"/>
      <c r="E1968" s="6"/>
    </row>
    <row r="1969" spans="2:5">
      <c r="B1969" s="17"/>
      <c r="C1969" s="6"/>
      <c r="D1969" s="6"/>
      <c r="E1969" s="6"/>
    </row>
    <row r="1970" spans="2:5">
      <c r="B1970" s="17"/>
      <c r="C1970" s="6"/>
      <c r="D1970" s="6"/>
      <c r="E1970" s="6"/>
    </row>
    <row r="1971" spans="2:5">
      <c r="B1971" s="17"/>
      <c r="C1971" s="6"/>
      <c r="D1971" s="6"/>
      <c r="E1971" s="6"/>
    </row>
    <row r="1972" spans="2:5">
      <c r="B1972" s="17"/>
      <c r="C1972" s="6"/>
      <c r="D1972" s="6"/>
      <c r="E1972" s="6"/>
    </row>
    <row r="1973" spans="2:5">
      <c r="B1973" s="17"/>
      <c r="C1973" s="6"/>
      <c r="D1973" s="6"/>
      <c r="E1973" s="6"/>
    </row>
    <row r="1974" spans="2:5">
      <c r="B1974" s="17"/>
      <c r="C1974" s="6"/>
      <c r="D1974" s="6"/>
      <c r="E1974" s="6"/>
    </row>
    <row r="1975" spans="2:5">
      <c r="B1975" s="17"/>
      <c r="C1975" s="6"/>
      <c r="D1975" s="6"/>
      <c r="E1975" s="6"/>
    </row>
    <row r="1976" spans="2:5">
      <c r="B1976" s="17"/>
      <c r="C1976" s="6"/>
      <c r="D1976" s="6"/>
      <c r="E1976" s="6"/>
    </row>
    <row r="1977" spans="2:5">
      <c r="B1977" s="17"/>
      <c r="C1977" s="6"/>
      <c r="D1977" s="6"/>
      <c r="E1977" s="6"/>
    </row>
    <row r="1978" spans="2:5">
      <c r="B1978" s="17"/>
      <c r="C1978" s="6"/>
      <c r="D1978" s="6"/>
      <c r="E1978" s="6"/>
    </row>
    <row r="1979" spans="2:5">
      <c r="B1979" s="17"/>
      <c r="C1979" s="6"/>
      <c r="D1979" s="6"/>
      <c r="E1979" s="6"/>
    </row>
    <row r="1980" spans="2:5">
      <c r="B1980" s="17"/>
      <c r="C1980" s="6"/>
      <c r="D1980" s="6"/>
      <c r="E1980" s="6"/>
    </row>
    <row r="1981" spans="2:5">
      <c r="B1981" s="17"/>
      <c r="C1981" s="6"/>
      <c r="D1981" s="6"/>
      <c r="E1981" s="6"/>
    </row>
    <row r="1982" spans="2:5">
      <c r="B1982" s="17"/>
      <c r="C1982" s="6"/>
      <c r="D1982" s="6"/>
      <c r="E1982" s="6"/>
    </row>
    <row r="1983" spans="2:5">
      <c r="B1983" s="17"/>
      <c r="C1983" s="6"/>
      <c r="D1983" s="6"/>
      <c r="E1983" s="6"/>
    </row>
    <row r="1984" spans="2:5">
      <c r="B1984" s="17"/>
      <c r="C1984" s="6"/>
      <c r="D1984" s="6"/>
      <c r="E1984" s="6"/>
    </row>
    <row r="1985" spans="2:5">
      <c r="B1985" s="17"/>
      <c r="C1985" s="6"/>
      <c r="D1985" s="6"/>
      <c r="E1985" s="6"/>
    </row>
    <row r="1986" spans="2:5">
      <c r="B1986" s="17"/>
      <c r="C1986" s="6"/>
      <c r="D1986" s="6"/>
      <c r="E1986" s="6"/>
    </row>
    <row r="1987" spans="2:5">
      <c r="B1987" s="17"/>
      <c r="C1987" s="6"/>
      <c r="D1987" s="6"/>
      <c r="E1987" s="6"/>
    </row>
    <row r="1988" spans="2:5">
      <c r="B1988" s="17"/>
      <c r="C1988" s="6"/>
      <c r="D1988" s="6"/>
      <c r="E1988" s="6"/>
    </row>
    <row r="1989" spans="2:5">
      <c r="B1989" s="17"/>
      <c r="C1989" s="6"/>
      <c r="D1989" s="6"/>
      <c r="E1989" s="6"/>
    </row>
    <row r="1990" spans="2:5">
      <c r="B1990" s="17"/>
      <c r="C1990" s="6"/>
      <c r="D1990" s="6"/>
      <c r="E1990" s="6"/>
    </row>
    <row r="1991" spans="2:5">
      <c r="B1991" s="17"/>
      <c r="C1991" s="6"/>
      <c r="D1991" s="6"/>
      <c r="E1991" s="6"/>
    </row>
    <row r="1992" spans="2:5">
      <c r="B1992" s="17"/>
      <c r="C1992" s="6"/>
      <c r="D1992" s="6"/>
      <c r="E1992" s="6"/>
    </row>
    <row r="1993" spans="2:5">
      <c r="B1993" s="17"/>
      <c r="C1993" s="6"/>
      <c r="D1993" s="6"/>
      <c r="E1993" s="6"/>
    </row>
    <row r="1994" spans="2:5">
      <c r="B1994" s="17"/>
      <c r="C1994" s="6"/>
      <c r="D1994" s="6"/>
      <c r="E1994" s="6"/>
    </row>
    <row r="1995" spans="2:5">
      <c r="B1995" s="17"/>
      <c r="C1995" s="6"/>
      <c r="D1995" s="6"/>
      <c r="E1995" s="6"/>
    </row>
    <row r="1996" spans="2:5">
      <c r="B1996" s="17"/>
      <c r="C1996" s="6"/>
      <c r="D1996" s="6"/>
      <c r="E1996" s="6"/>
    </row>
    <row r="1997" spans="2:5">
      <c r="B1997" s="17"/>
      <c r="C1997" s="6"/>
      <c r="D1997" s="6"/>
      <c r="E1997" s="6"/>
    </row>
    <row r="1998" spans="2:5">
      <c r="B1998" s="17"/>
      <c r="C1998" s="6"/>
      <c r="D1998" s="6"/>
      <c r="E1998" s="6"/>
    </row>
    <row r="1999" spans="2:5">
      <c r="B1999" s="17"/>
      <c r="C1999" s="6"/>
      <c r="D1999" s="6"/>
      <c r="E1999" s="6"/>
    </row>
    <row r="2000" spans="2:5">
      <c r="B2000" s="17"/>
      <c r="C2000" s="6"/>
      <c r="D2000" s="6"/>
      <c r="E2000" s="6"/>
    </row>
    <row r="2001" spans="2:5">
      <c r="B2001" s="17"/>
      <c r="C2001" s="6"/>
      <c r="D2001" s="6"/>
      <c r="E2001" s="6"/>
    </row>
    <row r="2002" spans="2:5">
      <c r="B2002" s="17"/>
      <c r="C2002" s="6"/>
      <c r="D2002" s="6"/>
      <c r="E2002" s="6"/>
    </row>
    <row r="2003" spans="2:5">
      <c r="B2003" s="17"/>
      <c r="C2003" s="6"/>
      <c r="D2003" s="6"/>
      <c r="E2003" s="6"/>
    </row>
    <row r="2004" spans="2:5">
      <c r="B2004" s="17"/>
      <c r="C2004" s="6"/>
      <c r="D2004" s="6"/>
      <c r="E2004" s="6"/>
    </row>
    <row r="2005" spans="2:5">
      <c r="B2005" s="17"/>
      <c r="C2005" s="6"/>
      <c r="D2005" s="6"/>
      <c r="E2005" s="6"/>
    </row>
    <row r="2006" spans="2:5">
      <c r="B2006" s="17"/>
      <c r="C2006" s="6"/>
      <c r="D2006" s="6"/>
      <c r="E2006" s="6"/>
    </row>
    <row r="2007" spans="2:5">
      <c r="B2007" s="17"/>
      <c r="C2007" s="6"/>
      <c r="D2007" s="6"/>
      <c r="E2007" s="6"/>
    </row>
    <row r="2008" spans="2:5">
      <c r="B2008" s="17"/>
      <c r="C2008" s="6"/>
      <c r="D2008" s="6"/>
      <c r="E2008" s="6"/>
    </row>
    <row r="2009" spans="2:5">
      <c r="B2009" s="17"/>
      <c r="C2009" s="6"/>
      <c r="D2009" s="6"/>
      <c r="E2009" s="6"/>
    </row>
    <row r="2010" spans="2:5">
      <c r="B2010" s="17"/>
      <c r="C2010" s="6"/>
      <c r="D2010" s="6"/>
      <c r="E2010" s="6"/>
    </row>
    <row r="2011" spans="2:5">
      <c r="B2011" s="17"/>
      <c r="C2011" s="6"/>
      <c r="D2011" s="6"/>
      <c r="E2011" s="6"/>
    </row>
    <row r="2012" spans="2:5">
      <c r="B2012" s="17"/>
      <c r="C2012" s="6"/>
      <c r="D2012" s="6"/>
      <c r="E2012" s="6"/>
    </row>
    <row r="2013" spans="2:5">
      <c r="B2013" s="17"/>
      <c r="C2013" s="6"/>
      <c r="D2013" s="6"/>
      <c r="E2013" s="6"/>
    </row>
    <row r="2014" spans="2:5">
      <c r="B2014" s="17"/>
      <c r="C2014" s="6"/>
      <c r="D2014" s="6"/>
      <c r="E2014" s="6"/>
    </row>
    <row r="2015" spans="2:5">
      <c r="B2015" s="17"/>
      <c r="C2015" s="6"/>
      <c r="D2015" s="6"/>
      <c r="E2015" s="6"/>
    </row>
    <row r="2016" spans="2:5">
      <c r="B2016" s="17"/>
      <c r="C2016" s="6"/>
      <c r="D2016" s="6"/>
      <c r="E2016" s="6"/>
    </row>
    <row r="2017" spans="2:5">
      <c r="B2017" s="17"/>
      <c r="C2017" s="6"/>
      <c r="D2017" s="6"/>
      <c r="E2017" s="6"/>
    </row>
    <row r="2018" spans="2:5">
      <c r="B2018" s="17"/>
      <c r="C2018" s="6"/>
      <c r="D2018" s="6"/>
      <c r="E2018" s="6"/>
    </row>
    <row r="2019" spans="2:5">
      <c r="B2019" s="17"/>
      <c r="C2019" s="6"/>
      <c r="D2019" s="6"/>
      <c r="E2019" s="6"/>
    </row>
    <row r="2020" spans="2:5">
      <c r="B2020" s="17"/>
      <c r="C2020" s="6"/>
      <c r="D2020" s="6"/>
      <c r="E2020" s="6"/>
    </row>
    <row r="2021" spans="2:5">
      <c r="B2021" s="17"/>
      <c r="C2021" s="6"/>
      <c r="D2021" s="6"/>
      <c r="E2021" s="6"/>
    </row>
    <row r="2022" spans="2:5">
      <c r="B2022" s="17"/>
      <c r="C2022" s="6"/>
      <c r="D2022" s="6"/>
      <c r="E2022" s="6"/>
    </row>
    <row r="2023" spans="2:5">
      <c r="B2023" s="17"/>
      <c r="C2023" s="6"/>
      <c r="D2023" s="6"/>
      <c r="E2023" s="6"/>
    </row>
    <row r="2024" spans="2:5">
      <c r="B2024" s="17"/>
      <c r="C2024" s="6"/>
      <c r="D2024" s="6"/>
      <c r="E2024" s="6"/>
    </row>
    <row r="2025" spans="2:5">
      <c r="B2025" s="17"/>
      <c r="C2025" s="6"/>
      <c r="D2025" s="6"/>
      <c r="E2025" s="6"/>
    </row>
    <row r="2026" spans="2:5">
      <c r="B2026" s="17"/>
      <c r="C2026" s="6"/>
      <c r="D2026" s="6"/>
      <c r="E2026" s="6"/>
    </row>
    <row r="2027" spans="2:5">
      <c r="B2027" s="17"/>
      <c r="C2027" s="6"/>
      <c r="D2027" s="6"/>
      <c r="E2027" s="6"/>
    </row>
    <row r="2028" spans="2:5">
      <c r="B2028" s="17"/>
      <c r="C2028" s="6"/>
      <c r="D2028" s="6"/>
      <c r="E2028" s="6"/>
    </row>
    <row r="2029" spans="2:5">
      <c r="B2029" s="17"/>
      <c r="C2029" s="6"/>
      <c r="D2029" s="6"/>
      <c r="E2029" s="6"/>
    </row>
    <row r="2030" spans="2:5">
      <c r="B2030" s="17"/>
      <c r="C2030" s="6"/>
      <c r="D2030" s="6"/>
      <c r="E2030" s="6"/>
    </row>
    <row r="2031" spans="2:5">
      <c r="B2031" s="17"/>
      <c r="C2031" s="6"/>
      <c r="D2031" s="6"/>
      <c r="E2031" s="6"/>
    </row>
    <row r="2032" spans="2:5">
      <c r="B2032" s="17"/>
      <c r="C2032" s="6"/>
      <c r="D2032" s="6"/>
      <c r="E2032" s="6"/>
    </row>
    <row r="2033" spans="2:5">
      <c r="B2033" s="17"/>
      <c r="C2033" s="6"/>
      <c r="D2033" s="6"/>
      <c r="E2033" s="6"/>
    </row>
    <row r="2034" spans="2:5">
      <c r="B2034" s="17"/>
      <c r="C2034" s="6"/>
      <c r="D2034" s="6"/>
      <c r="E2034" s="6"/>
    </row>
    <row r="2035" spans="2:5">
      <c r="B2035" s="17"/>
      <c r="C2035" s="6"/>
      <c r="D2035" s="6"/>
      <c r="E2035" s="6"/>
    </row>
    <row r="2036" spans="2:5">
      <c r="B2036" s="17"/>
      <c r="C2036" s="6"/>
      <c r="D2036" s="6"/>
      <c r="E2036" s="6"/>
    </row>
    <row r="2037" spans="2:5">
      <c r="B2037" s="17"/>
      <c r="C2037" s="6"/>
      <c r="D2037" s="6"/>
      <c r="E2037" s="6"/>
    </row>
    <row r="2038" spans="2:5">
      <c r="B2038" s="17"/>
      <c r="C2038" s="6"/>
      <c r="D2038" s="6"/>
      <c r="E2038" s="6"/>
    </row>
    <row r="2039" spans="2:5">
      <c r="B2039" s="17"/>
      <c r="C2039" s="6"/>
      <c r="D2039" s="6"/>
      <c r="E2039" s="6"/>
    </row>
    <row r="2040" spans="2:5">
      <c r="B2040" s="17"/>
      <c r="C2040" s="6"/>
      <c r="D2040" s="6"/>
      <c r="E2040" s="6"/>
    </row>
    <row r="2041" spans="2:5">
      <c r="B2041" s="17"/>
      <c r="C2041" s="6"/>
      <c r="D2041" s="6"/>
      <c r="E2041" s="6"/>
    </row>
    <row r="2042" spans="2:5">
      <c r="B2042" s="17"/>
      <c r="C2042" s="6"/>
      <c r="D2042" s="6"/>
      <c r="E2042" s="6"/>
    </row>
    <row r="2043" spans="2:5">
      <c r="B2043" s="17"/>
      <c r="C2043" s="6"/>
      <c r="D2043" s="6"/>
      <c r="E2043" s="6"/>
    </row>
    <row r="2044" spans="2:5">
      <c r="B2044" s="17"/>
      <c r="C2044" s="6"/>
      <c r="D2044" s="6"/>
      <c r="E2044" s="6"/>
    </row>
    <row r="2045" spans="2:5">
      <c r="B2045" s="17"/>
      <c r="C2045" s="6"/>
      <c r="D2045" s="6"/>
      <c r="E2045" s="6"/>
    </row>
    <row r="2046" spans="2:5">
      <c r="B2046" s="17"/>
      <c r="C2046" s="6"/>
      <c r="D2046" s="6"/>
      <c r="E2046" s="6"/>
    </row>
    <row r="2047" spans="2:5">
      <c r="B2047" s="17"/>
      <c r="C2047" s="6"/>
      <c r="D2047" s="6"/>
      <c r="E2047" s="6"/>
    </row>
    <row r="2048" spans="2:5">
      <c r="B2048" s="17"/>
      <c r="C2048" s="6"/>
      <c r="D2048" s="6"/>
      <c r="E2048" s="6"/>
    </row>
    <row r="2049" spans="2:5">
      <c r="B2049" s="17"/>
      <c r="C2049" s="6"/>
      <c r="D2049" s="6"/>
      <c r="E2049" s="6"/>
    </row>
    <row r="2050" spans="2:5">
      <c r="B2050" s="17"/>
      <c r="C2050" s="6"/>
      <c r="D2050" s="6"/>
      <c r="E2050" s="6"/>
    </row>
    <row r="2051" spans="2:5">
      <c r="B2051" s="17"/>
      <c r="C2051" s="6"/>
      <c r="D2051" s="6"/>
      <c r="E2051" s="6"/>
    </row>
    <row r="2052" spans="2:5">
      <c r="B2052" s="17"/>
      <c r="C2052" s="6"/>
      <c r="D2052" s="6"/>
      <c r="E2052" s="6"/>
    </row>
    <row r="2053" spans="2:5">
      <c r="B2053" s="17"/>
      <c r="C2053" s="6"/>
      <c r="D2053" s="6"/>
      <c r="E2053" s="6"/>
    </row>
    <row r="2054" spans="2:5">
      <c r="B2054" s="17"/>
      <c r="C2054" s="6"/>
      <c r="D2054" s="6"/>
      <c r="E2054" s="6"/>
    </row>
    <row r="2055" spans="2:5">
      <c r="B2055" s="17"/>
      <c r="C2055" s="6"/>
      <c r="D2055" s="6"/>
      <c r="E2055" s="6"/>
    </row>
    <row r="2056" spans="2:5">
      <c r="B2056" s="17"/>
      <c r="C2056" s="6"/>
      <c r="D2056" s="6"/>
      <c r="E2056" s="6"/>
    </row>
    <row r="2057" spans="2:5">
      <c r="B2057" s="17"/>
      <c r="C2057" s="6"/>
      <c r="D2057" s="6"/>
      <c r="E2057" s="6"/>
    </row>
    <row r="2058" spans="2:5">
      <c r="B2058" s="17"/>
      <c r="C2058" s="6"/>
      <c r="D2058" s="6"/>
      <c r="E2058" s="6"/>
    </row>
    <row r="2059" spans="2:5">
      <c r="B2059" s="17"/>
      <c r="C2059" s="6"/>
      <c r="D2059" s="6"/>
      <c r="E2059" s="6"/>
    </row>
    <row r="2060" spans="2:5">
      <c r="B2060" s="17"/>
      <c r="C2060" s="6"/>
      <c r="D2060" s="6"/>
      <c r="E2060" s="6"/>
    </row>
    <row r="2061" spans="2:5">
      <c r="B2061" s="17"/>
      <c r="C2061" s="6"/>
      <c r="D2061" s="6"/>
      <c r="E2061" s="6"/>
    </row>
    <row r="2062" spans="2:5">
      <c r="B2062" s="17"/>
      <c r="C2062" s="6"/>
      <c r="D2062" s="6"/>
      <c r="E2062" s="6"/>
    </row>
    <row r="2063" spans="2:5">
      <c r="B2063" s="17"/>
      <c r="C2063" s="6"/>
      <c r="D2063" s="6"/>
      <c r="E2063" s="6"/>
    </row>
    <row r="2064" spans="2:5">
      <c r="B2064" s="17"/>
      <c r="C2064" s="6"/>
      <c r="D2064" s="6"/>
      <c r="E2064" s="6"/>
    </row>
    <row r="2065" spans="2:5">
      <c r="B2065" s="17"/>
      <c r="C2065" s="6"/>
      <c r="D2065" s="6"/>
      <c r="E2065" s="6"/>
    </row>
    <row r="2066" spans="2:5">
      <c r="B2066" s="17"/>
      <c r="C2066" s="6"/>
      <c r="D2066" s="6"/>
      <c r="E2066" s="6"/>
    </row>
    <row r="2067" spans="2:5">
      <c r="B2067" s="17"/>
      <c r="C2067" s="6"/>
      <c r="D2067" s="6"/>
      <c r="E2067" s="6"/>
    </row>
    <row r="2068" spans="2:5">
      <c r="B2068" s="17"/>
      <c r="C2068" s="6"/>
      <c r="D2068" s="6"/>
      <c r="E2068" s="6"/>
    </row>
    <row r="2069" spans="2:5">
      <c r="B2069" s="17"/>
      <c r="C2069" s="6"/>
      <c r="D2069" s="6"/>
      <c r="E2069" s="6"/>
    </row>
    <row r="2070" spans="2:5">
      <c r="B2070" s="17"/>
      <c r="C2070" s="6"/>
      <c r="D2070" s="6"/>
      <c r="E2070" s="6"/>
    </row>
    <row r="2071" spans="2:5">
      <c r="B2071" s="17"/>
      <c r="C2071" s="6"/>
      <c r="D2071" s="6"/>
      <c r="E2071" s="6"/>
    </row>
    <row r="2072" spans="2:5">
      <c r="B2072" s="17"/>
      <c r="C2072" s="6"/>
      <c r="D2072" s="6"/>
      <c r="E2072" s="6"/>
    </row>
    <row r="2073" spans="2:5">
      <c r="B2073" s="17"/>
      <c r="C2073" s="6"/>
      <c r="D2073" s="6"/>
      <c r="E2073" s="6"/>
    </row>
    <row r="2074" spans="2:5">
      <c r="B2074" s="17"/>
      <c r="C2074" s="6"/>
      <c r="D2074" s="6"/>
      <c r="E2074" s="6"/>
    </row>
    <row r="2075" spans="2:5">
      <c r="B2075" s="17"/>
      <c r="C2075" s="6"/>
      <c r="D2075" s="6"/>
      <c r="E2075" s="6"/>
    </row>
    <row r="2076" spans="2:5">
      <c r="B2076" s="17"/>
      <c r="C2076" s="6"/>
      <c r="D2076" s="6"/>
      <c r="E2076" s="6"/>
    </row>
    <row r="2077" spans="2:5">
      <c r="B2077" s="17"/>
      <c r="C2077" s="6"/>
      <c r="D2077" s="6"/>
      <c r="E2077" s="6"/>
    </row>
    <row r="2078" spans="2:5">
      <c r="B2078" s="17"/>
      <c r="C2078" s="6"/>
      <c r="D2078" s="6"/>
      <c r="E2078" s="6"/>
    </row>
    <row r="2079" spans="2:5">
      <c r="B2079" s="17"/>
      <c r="C2079" s="6"/>
      <c r="D2079" s="6"/>
      <c r="E2079" s="6"/>
    </row>
    <row r="2080" spans="2:5">
      <c r="B2080" s="17"/>
      <c r="C2080" s="6"/>
      <c r="D2080" s="6"/>
      <c r="E2080" s="6"/>
    </row>
    <row r="2081" spans="2:5">
      <c r="B2081" s="17"/>
      <c r="C2081" s="6"/>
      <c r="D2081" s="6"/>
      <c r="E2081" s="6"/>
    </row>
    <row r="2082" spans="2:5">
      <c r="B2082" s="17"/>
      <c r="C2082" s="6"/>
      <c r="D2082" s="6"/>
      <c r="E2082" s="6"/>
    </row>
    <row r="2083" spans="2:5">
      <c r="B2083" s="17"/>
      <c r="C2083" s="6"/>
      <c r="D2083" s="6"/>
      <c r="E2083" s="6"/>
    </row>
    <row r="2084" spans="2:5">
      <c r="B2084" s="17"/>
      <c r="C2084" s="6"/>
      <c r="D2084" s="6"/>
      <c r="E2084" s="6"/>
    </row>
    <row r="2085" spans="2:5">
      <c r="B2085" s="17"/>
      <c r="C2085" s="6"/>
      <c r="D2085" s="6"/>
      <c r="E2085" s="6"/>
    </row>
    <row r="2086" spans="2:5">
      <c r="B2086" s="17"/>
      <c r="C2086" s="6"/>
      <c r="D2086" s="6"/>
      <c r="E2086" s="6"/>
    </row>
    <row r="2087" spans="2:5">
      <c r="B2087" s="17"/>
      <c r="C2087" s="6"/>
      <c r="D2087" s="6"/>
      <c r="E2087" s="6"/>
    </row>
    <row r="2088" spans="2:5">
      <c r="B2088" s="17"/>
      <c r="C2088" s="6"/>
      <c r="D2088" s="6"/>
      <c r="E2088" s="6"/>
    </row>
    <row r="2089" spans="2:5">
      <c r="B2089" s="17"/>
      <c r="C2089" s="6"/>
      <c r="D2089" s="6"/>
      <c r="E2089" s="6"/>
    </row>
    <row r="2090" spans="2:5">
      <c r="B2090" s="17"/>
      <c r="C2090" s="6"/>
      <c r="D2090" s="6"/>
      <c r="E2090" s="6"/>
    </row>
    <row r="2091" spans="2:5">
      <c r="B2091" s="17"/>
      <c r="C2091" s="6"/>
      <c r="D2091" s="6"/>
      <c r="E2091" s="6"/>
    </row>
    <row r="2092" spans="2:5">
      <c r="B2092" s="17"/>
      <c r="C2092" s="6"/>
      <c r="D2092" s="6"/>
      <c r="E2092" s="6"/>
    </row>
    <row r="2093" spans="2:5">
      <c r="B2093" s="17"/>
      <c r="C2093" s="6"/>
      <c r="D2093" s="6"/>
      <c r="E2093" s="6"/>
    </row>
    <row r="2094" spans="2:5">
      <c r="B2094" s="17"/>
      <c r="C2094" s="6"/>
      <c r="D2094" s="6"/>
      <c r="E2094" s="6"/>
    </row>
    <row r="2095" spans="2:5">
      <c r="B2095" s="17"/>
      <c r="C2095" s="6"/>
      <c r="D2095" s="6"/>
      <c r="E2095" s="6"/>
    </row>
    <row r="2096" spans="2:5">
      <c r="B2096" s="17"/>
      <c r="C2096" s="6"/>
      <c r="D2096" s="6"/>
      <c r="E2096" s="6"/>
    </row>
    <row r="2097" spans="2:5">
      <c r="B2097" s="17"/>
      <c r="C2097" s="6"/>
      <c r="D2097" s="6"/>
      <c r="E2097" s="6"/>
    </row>
    <row r="2098" spans="2:5">
      <c r="B2098" s="17"/>
      <c r="C2098" s="6"/>
      <c r="D2098" s="6"/>
      <c r="E2098" s="6"/>
    </row>
    <row r="2099" spans="2:5">
      <c r="B2099" s="17"/>
      <c r="C2099" s="6"/>
      <c r="D2099" s="6"/>
      <c r="E2099" s="6"/>
    </row>
    <row r="2100" spans="2:5">
      <c r="B2100" s="17"/>
      <c r="C2100" s="6"/>
      <c r="D2100" s="6"/>
      <c r="E2100" s="6"/>
    </row>
    <row r="2101" spans="2:5">
      <c r="B2101" s="17"/>
      <c r="C2101" s="6"/>
      <c r="D2101" s="6"/>
      <c r="E2101" s="6"/>
    </row>
    <row r="2102" spans="2:5">
      <c r="B2102" s="17"/>
      <c r="C2102" s="6"/>
      <c r="D2102" s="6"/>
      <c r="E2102" s="6"/>
    </row>
    <row r="2103" spans="2:5">
      <c r="B2103" s="17"/>
      <c r="C2103" s="6"/>
      <c r="D2103" s="6"/>
      <c r="E2103" s="6"/>
    </row>
    <row r="2104" spans="2:5">
      <c r="B2104" s="17"/>
      <c r="C2104" s="6"/>
      <c r="D2104" s="6"/>
      <c r="E2104" s="6"/>
    </row>
    <row r="2105" spans="2:5">
      <c r="B2105" s="17"/>
      <c r="C2105" s="6"/>
      <c r="D2105" s="6"/>
      <c r="E2105" s="6"/>
    </row>
    <row r="2106" spans="2:5">
      <c r="B2106" s="17"/>
      <c r="C2106" s="6"/>
      <c r="D2106" s="6"/>
      <c r="E2106" s="6"/>
    </row>
    <row r="2107" spans="2:5">
      <c r="B2107" s="17"/>
      <c r="C2107" s="6"/>
      <c r="D2107" s="6"/>
      <c r="E2107" s="6"/>
    </row>
    <row r="2108" spans="2:5">
      <c r="B2108" s="17"/>
      <c r="C2108" s="6"/>
      <c r="D2108" s="6"/>
      <c r="E2108" s="6"/>
    </row>
    <row r="2109" spans="2:5">
      <c r="B2109" s="17"/>
      <c r="C2109" s="6"/>
      <c r="D2109" s="6"/>
      <c r="E2109" s="6"/>
    </row>
    <row r="2110" spans="2:5">
      <c r="B2110" s="17"/>
      <c r="C2110" s="6"/>
      <c r="D2110" s="6"/>
      <c r="E2110" s="6"/>
    </row>
    <row r="2111" spans="2:5">
      <c r="B2111" s="17"/>
      <c r="C2111" s="6"/>
      <c r="D2111" s="6"/>
      <c r="E2111" s="6"/>
    </row>
    <row r="2112" spans="2:5">
      <c r="B2112" s="17"/>
      <c r="C2112" s="6"/>
      <c r="D2112" s="6"/>
      <c r="E2112" s="6"/>
    </row>
    <row r="2113" spans="2:5">
      <c r="B2113" s="17"/>
      <c r="C2113" s="6"/>
      <c r="D2113" s="6"/>
      <c r="E2113" s="6"/>
    </row>
    <row r="2114" spans="2:5">
      <c r="B2114" s="17"/>
      <c r="C2114" s="6"/>
      <c r="D2114" s="6"/>
      <c r="E2114" s="6"/>
    </row>
    <row r="2115" spans="2:5">
      <c r="B2115" s="17"/>
      <c r="C2115" s="6"/>
      <c r="D2115" s="6"/>
      <c r="E2115" s="6"/>
    </row>
    <row r="2116" spans="2:5">
      <c r="B2116" s="17"/>
      <c r="C2116" s="6"/>
      <c r="D2116" s="6"/>
      <c r="E2116" s="6"/>
    </row>
    <row r="2117" spans="2:5">
      <c r="B2117" s="17"/>
      <c r="C2117" s="6"/>
      <c r="D2117" s="6"/>
      <c r="E2117" s="6"/>
    </row>
    <row r="2118" spans="2:5">
      <c r="B2118" s="17"/>
      <c r="C2118" s="6"/>
      <c r="D2118" s="6"/>
      <c r="E2118" s="6"/>
    </row>
    <row r="2119" spans="2:5">
      <c r="B2119" s="17"/>
      <c r="C2119" s="6"/>
      <c r="D2119" s="6"/>
      <c r="E2119" s="6"/>
    </row>
    <row r="2120" spans="2:5">
      <c r="B2120" s="17"/>
      <c r="C2120" s="6"/>
      <c r="D2120" s="6"/>
      <c r="E2120" s="6"/>
    </row>
    <row r="2121" spans="2:5">
      <c r="B2121" s="17"/>
      <c r="C2121" s="6"/>
      <c r="D2121" s="6"/>
      <c r="E2121" s="6"/>
    </row>
    <row r="2122" spans="2:5">
      <c r="B2122" s="17"/>
      <c r="C2122" s="6"/>
      <c r="D2122" s="6"/>
      <c r="E2122" s="6"/>
    </row>
    <row r="2123" spans="2:5">
      <c r="B2123" s="17"/>
      <c r="C2123" s="6"/>
      <c r="D2123" s="6"/>
      <c r="E2123" s="6"/>
    </row>
    <row r="2124" spans="2:5">
      <c r="B2124" s="17"/>
      <c r="C2124" s="6"/>
      <c r="D2124" s="6"/>
      <c r="E2124" s="6"/>
    </row>
    <row r="2125" spans="2:5">
      <c r="B2125" s="17"/>
      <c r="C2125" s="6"/>
      <c r="D2125" s="6"/>
      <c r="E2125" s="6"/>
    </row>
    <row r="2126" spans="2:5">
      <c r="B2126" s="17"/>
      <c r="C2126" s="6"/>
      <c r="D2126" s="6"/>
      <c r="E2126" s="6"/>
    </row>
    <row r="2127" spans="2:5">
      <c r="B2127" s="17"/>
      <c r="C2127" s="6"/>
      <c r="D2127" s="6"/>
      <c r="E2127" s="6"/>
    </row>
    <row r="2128" spans="2:5">
      <c r="B2128" s="17"/>
      <c r="C2128" s="6"/>
      <c r="D2128" s="6"/>
      <c r="E2128" s="6"/>
    </row>
    <row r="2129" spans="2:5">
      <c r="B2129" s="17"/>
      <c r="C2129" s="6"/>
      <c r="D2129" s="6"/>
      <c r="E2129" s="6"/>
    </row>
    <row r="2130" spans="2:5">
      <c r="B2130" s="17"/>
      <c r="C2130" s="6"/>
      <c r="D2130" s="6"/>
      <c r="E2130" s="6"/>
    </row>
    <row r="2131" spans="2:5">
      <c r="B2131" s="17"/>
      <c r="C2131" s="6"/>
      <c r="D2131" s="6"/>
      <c r="E2131" s="6"/>
    </row>
    <row r="2132" spans="2:5">
      <c r="B2132" s="17"/>
      <c r="C2132" s="6"/>
      <c r="D2132" s="6"/>
      <c r="E2132" s="6"/>
    </row>
    <row r="2133" spans="2:5">
      <c r="B2133" s="17"/>
      <c r="C2133" s="6"/>
      <c r="D2133" s="6"/>
      <c r="E2133" s="6"/>
    </row>
    <row r="2134" spans="2:5">
      <c r="B2134" s="17"/>
      <c r="C2134" s="6"/>
      <c r="D2134" s="6"/>
      <c r="E2134" s="6"/>
    </row>
    <row r="2135" spans="2:5">
      <c r="B2135" s="17"/>
      <c r="C2135" s="6"/>
      <c r="D2135" s="6"/>
      <c r="E2135" s="6"/>
    </row>
    <row r="2136" spans="2:5">
      <c r="B2136" s="17"/>
      <c r="C2136" s="6"/>
      <c r="D2136" s="6"/>
      <c r="E2136" s="6"/>
    </row>
    <row r="2137" spans="2:5">
      <c r="B2137" s="17"/>
      <c r="C2137" s="6"/>
      <c r="D2137" s="6"/>
      <c r="E2137" s="6"/>
    </row>
    <row r="2138" spans="2:5">
      <c r="B2138" s="17"/>
      <c r="C2138" s="6"/>
      <c r="D2138" s="6"/>
      <c r="E2138" s="6"/>
    </row>
    <row r="2139" spans="2:5">
      <c r="B2139" s="17"/>
      <c r="C2139" s="6"/>
      <c r="D2139" s="6"/>
      <c r="E2139" s="6"/>
    </row>
    <row r="2140" spans="2:5">
      <c r="B2140" s="17"/>
      <c r="C2140" s="6"/>
      <c r="D2140" s="6"/>
      <c r="E2140" s="6"/>
    </row>
    <row r="2141" spans="2:5">
      <c r="B2141" s="17"/>
      <c r="C2141" s="6"/>
      <c r="D2141" s="6"/>
      <c r="E2141" s="6"/>
    </row>
    <row r="2142" spans="2:5">
      <c r="B2142" s="17"/>
      <c r="C2142" s="6"/>
      <c r="D2142" s="6"/>
      <c r="E2142" s="6"/>
    </row>
    <row r="2143" spans="2:5">
      <c r="B2143" s="17"/>
      <c r="C2143" s="6"/>
      <c r="D2143" s="6"/>
      <c r="E2143" s="6"/>
    </row>
    <row r="2144" spans="2:5">
      <c r="B2144" s="17"/>
      <c r="C2144" s="6"/>
      <c r="D2144" s="6"/>
      <c r="E2144" s="6"/>
    </row>
    <row r="2145" spans="2:5">
      <c r="B2145" s="17"/>
      <c r="C2145" s="6"/>
      <c r="D2145" s="6"/>
      <c r="E2145" s="6"/>
    </row>
    <row r="2146" spans="2:5">
      <c r="B2146" s="17"/>
      <c r="C2146" s="6"/>
      <c r="D2146" s="6"/>
      <c r="E2146" s="6"/>
    </row>
    <row r="2147" spans="2:5">
      <c r="B2147" s="17"/>
      <c r="C2147" s="6"/>
      <c r="D2147" s="6"/>
      <c r="E2147" s="6"/>
    </row>
    <row r="2148" spans="2:5">
      <c r="B2148" s="17"/>
      <c r="C2148" s="6"/>
      <c r="D2148" s="6"/>
      <c r="E2148" s="6"/>
    </row>
    <row r="2149" spans="2:5">
      <c r="B2149" s="17"/>
      <c r="C2149" s="6"/>
      <c r="D2149" s="6"/>
      <c r="E2149" s="6"/>
    </row>
    <row r="2150" spans="2:5">
      <c r="B2150" s="17"/>
      <c r="C2150" s="6"/>
      <c r="D2150" s="6"/>
      <c r="E2150" s="6"/>
    </row>
    <row r="2151" spans="2:5">
      <c r="B2151" s="17"/>
      <c r="C2151" s="6"/>
      <c r="D2151" s="6"/>
      <c r="E2151" s="6"/>
    </row>
    <row r="2152" spans="2:5">
      <c r="B2152" s="17"/>
      <c r="C2152" s="6"/>
      <c r="D2152" s="6"/>
      <c r="E2152" s="6"/>
    </row>
    <row r="2153" spans="2:5">
      <c r="B2153" s="17"/>
      <c r="C2153" s="6"/>
      <c r="D2153" s="6"/>
      <c r="E2153" s="6"/>
    </row>
    <row r="2154" spans="2:5">
      <c r="B2154" s="17"/>
      <c r="C2154" s="6"/>
      <c r="D2154" s="6"/>
      <c r="E2154" s="6"/>
    </row>
    <row r="2155" spans="2:5">
      <c r="B2155" s="17"/>
      <c r="C2155" s="6"/>
      <c r="D2155" s="6"/>
      <c r="E2155" s="6"/>
    </row>
    <row r="2156" spans="2:5">
      <c r="B2156" s="17"/>
      <c r="C2156" s="6"/>
      <c r="D2156" s="6"/>
      <c r="E2156" s="6"/>
    </row>
    <row r="2157" spans="2:5">
      <c r="B2157" s="17"/>
      <c r="C2157" s="6"/>
      <c r="D2157" s="6"/>
      <c r="E2157" s="6"/>
    </row>
    <row r="2158" spans="2:5">
      <c r="B2158" s="17"/>
      <c r="C2158" s="6"/>
      <c r="D2158" s="6"/>
      <c r="E2158" s="6"/>
    </row>
    <row r="2159" spans="2:5">
      <c r="B2159" s="17"/>
      <c r="C2159" s="6"/>
      <c r="D2159" s="6"/>
      <c r="E2159" s="6"/>
    </row>
    <row r="2160" spans="2:5">
      <c r="B2160" s="17"/>
      <c r="C2160" s="6"/>
      <c r="D2160" s="6"/>
      <c r="E2160" s="6"/>
    </row>
    <row r="2161" spans="2:5">
      <c r="B2161" s="17"/>
      <c r="C2161" s="6"/>
      <c r="D2161" s="6"/>
      <c r="E2161" s="6"/>
    </row>
    <row r="2162" spans="2:5">
      <c r="B2162" s="17"/>
      <c r="C2162" s="6"/>
      <c r="D2162" s="6"/>
      <c r="E2162" s="6"/>
    </row>
    <row r="2163" spans="2:5">
      <c r="B2163" s="17"/>
      <c r="C2163" s="6"/>
      <c r="D2163" s="6"/>
      <c r="E2163" s="6"/>
    </row>
    <row r="2164" spans="2:5">
      <c r="B2164" s="17"/>
      <c r="C2164" s="6"/>
      <c r="D2164" s="6"/>
      <c r="E2164" s="6"/>
    </row>
    <row r="2165" spans="2:5">
      <c r="B2165" s="17"/>
      <c r="C2165" s="6"/>
      <c r="D2165" s="6"/>
      <c r="E2165" s="6"/>
    </row>
    <row r="2166" spans="2:5">
      <c r="B2166" s="17"/>
      <c r="C2166" s="6"/>
      <c r="D2166" s="6"/>
      <c r="E2166" s="6"/>
    </row>
    <row r="2167" spans="2:5">
      <c r="B2167" s="17"/>
      <c r="C2167" s="6"/>
      <c r="D2167" s="6"/>
      <c r="E2167" s="6"/>
    </row>
    <row r="2168" spans="2:5">
      <c r="B2168" s="17"/>
      <c r="C2168" s="6"/>
      <c r="D2168" s="6"/>
      <c r="E2168" s="6"/>
    </row>
    <row r="2169" spans="2:5">
      <c r="B2169" s="17"/>
      <c r="C2169" s="6"/>
      <c r="D2169" s="6"/>
      <c r="E2169" s="6"/>
    </row>
    <row r="2170" spans="2:5">
      <c r="B2170" s="17"/>
      <c r="C2170" s="6"/>
      <c r="D2170" s="6"/>
      <c r="E2170" s="6"/>
    </row>
    <row r="2171" spans="2:5">
      <c r="B2171" s="17"/>
      <c r="C2171" s="6"/>
      <c r="D2171" s="6"/>
      <c r="E2171" s="6"/>
    </row>
    <row r="2172" spans="2:5">
      <c r="B2172" s="17"/>
      <c r="C2172" s="6"/>
      <c r="D2172" s="6"/>
      <c r="E2172" s="6"/>
    </row>
    <row r="2173" spans="2:5">
      <c r="B2173" s="17"/>
      <c r="C2173" s="6"/>
      <c r="D2173" s="6"/>
      <c r="E2173" s="6"/>
    </row>
    <row r="2174" spans="2:5">
      <c r="B2174" s="17"/>
      <c r="C2174" s="6"/>
      <c r="D2174" s="6"/>
      <c r="E2174" s="6"/>
    </row>
    <row r="2175" spans="2:5">
      <c r="B2175" s="17"/>
      <c r="C2175" s="6"/>
      <c r="D2175" s="6"/>
      <c r="E2175" s="6"/>
    </row>
    <row r="2176" spans="2:5">
      <c r="B2176" s="17"/>
      <c r="C2176" s="6"/>
      <c r="D2176" s="6"/>
      <c r="E2176" s="6"/>
    </row>
    <row r="2177" spans="2:5">
      <c r="B2177" s="17"/>
      <c r="C2177" s="6"/>
      <c r="D2177" s="6"/>
      <c r="E2177" s="6"/>
    </row>
    <row r="2178" spans="2:5">
      <c r="B2178" s="17"/>
      <c r="C2178" s="6"/>
      <c r="D2178" s="6"/>
      <c r="E2178" s="6"/>
    </row>
    <row r="2179" spans="2:5">
      <c r="B2179" s="17"/>
      <c r="C2179" s="6"/>
      <c r="D2179" s="6"/>
      <c r="E2179" s="6"/>
    </row>
    <row r="2180" spans="2:5">
      <c r="B2180" s="17"/>
      <c r="C2180" s="6"/>
      <c r="D2180" s="6"/>
      <c r="E2180" s="6"/>
    </row>
    <row r="2181" spans="2:5">
      <c r="B2181" s="17"/>
      <c r="C2181" s="6"/>
      <c r="D2181" s="6"/>
      <c r="E2181" s="6"/>
    </row>
    <row r="2182" spans="2:5">
      <c r="B2182" s="17"/>
      <c r="C2182" s="6"/>
      <c r="D2182" s="6"/>
      <c r="E2182" s="6"/>
    </row>
    <row r="2183" spans="2:5">
      <c r="B2183" s="17"/>
      <c r="C2183" s="6"/>
      <c r="D2183" s="6"/>
      <c r="E2183" s="6"/>
    </row>
    <row r="2184" spans="2:5">
      <c r="B2184" s="17"/>
      <c r="C2184" s="6"/>
      <c r="D2184" s="6"/>
      <c r="E2184" s="6"/>
    </row>
    <row r="2185" spans="2:5">
      <c r="B2185" s="17"/>
      <c r="C2185" s="6"/>
      <c r="D2185" s="6"/>
      <c r="E2185" s="6"/>
    </row>
    <row r="2186" spans="2:5">
      <c r="B2186" s="17"/>
      <c r="C2186" s="6"/>
      <c r="D2186" s="6"/>
      <c r="E2186" s="6"/>
    </row>
    <row r="2187" spans="2:5">
      <c r="B2187" s="17"/>
      <c r="C2187" s="6"/>
      <c r="D2187" s="6"/>
      <c r="E2187" s="6"/>
    </row>
    <row r="2188" spans="2:5">
      <c r="B2188" s="17"/>
      <c r="C2188" s="6"/>
      <c r="D2188" s="6"/>
      <c r="E2188" s="6"/>
    </row>
    <row r="2189" spans="2:5">
      <c r="B2189" s="17"/>
      <c r="C2189" s="6"/>
      <c r="D2189" s="6"/>
      <c r="E2189" s="6"/>
    </row>
    <row r="2190" spans="2:5">
      <c r="B2190" s="17"/>
      <c r="C2190" s="6"/>
      <c r="D2190" s="6"/>
      <c r="E2190" s="6"/>
    </row>
    <row r="2191" spans="2:5">
      <c r="B2191" s="17"/>
      <c r="C2191" s="6"/>
      <c r="D2191" s="6"/>
      <c r="E2191" s="6"/>
    </row>
    <row r="2192" spans="2:5">
      <c r="B2192" s="17"/>
      <c r="C2192" s="6"/>
      <c r="D2192" s="6"/>
      <c r="E2192" s="6"/>
    </row>
    <row r="2193" spans="2:5">
      <c r="B2193" s="17"/>
      <c r="C2193" s="6"/>
      <c r="D2193" s="6"/>
      <c r="E2193" s="6"/>
    </row>
    <row r="2194" spans="2:5">
      <c r="B2194" s="17"/>
      <c r="C2194" s="6"/>
      <c r="D2194" s="6"/>
      <c r="E2194" s="6"/>
    </row>
    <row r="2195" spans="2:5">
      <c r="B2195" s="17"/>
      <c r="C2195" s="6"/>
      <c r="D2195" s="6"/>
      <c r="E2195" s="6"/>
    </row>
    <row r="2196" spans="2:5">
      <c r="B2196" s="17"/>
      <c r="C2196" s="6"/>
      <c r="D2196" s="6"/>
      <c r="E2196" s="6"/>
    </row>
    <row r="2197" spans="2:5">
      <c r="B2197" s="17"/>
      <c r="C2197" s="6"/>
      <c r="D2197" s="6"/>
      <c r="E2197" s="6"/>
    </row>
    <row r="2198" spans="2:5">
      <c r="B2198" s="17"/>
      <c r="C2198" s="6"/>
      <c r="D2198" s="6"/>
      <c r="E2198" s="6"/>
    </row>
    <row r="2199" spans="2:5">
      <c r="B2199" s="17"/>
      <c r="C2199" s="6"/>
      <c r="D2199" s="6"/>
      <c r="E2199" s="6"/>
    </row>
    <row r="2200" spans="2:5">
      <c r="B2200" s="17"/>
      <c r="C2200" s="6"/>
      <c r="D2200" s="6"/>
      <c r="E2200" s="6"/>
    </row>
    <row r="2201" spans="2:5">
      <c r="B2201" s="17"/>
      <c r="C2201" s="6"/>
      <c r="D2201" s="6"/>
      <c r="E2201" s="6"/>
    </row>
    <row r="2202" spans="2:5">
      <c r="B2202" s="17"/>
      <c r="C2202" s="6"/>
      <c r="D2202" s="6"/>
      <c r="E2202" s="6"/>
    </row>
    <row r="2203" spans="2:5">
      <c r="B2203" s="17"/>
      <c r="C2203" s="6"/>
      <c r="D2203" s="6"/>
      <c r="E2203" s="6"/>
    </row>
    <row r="2204" spans="2:5">
      <c r="B2204" s="17"/>
      <c r="C2204" s="6"/>
      <c r="D2204" s="6"/>
      <c r="E2204" s="6"/>
    </row>
    <row r="2205" spans="2:5">
      <c r="B2205" s="17"/>
      <c r="C2205" s="6"/>
      <c r="D2205" s="6"/>
      <c r="E2205" s="6"/>
    </row>
    <row r="2206" spans="2:5">
      <c r="B2206" s="17"/>
      <c r="C2206" s="6"/>
      <c r="D2206" s="6"/>
      <c r="E2206" s="6"/>
    </row>
    <row r="2207" spans="2:5">
      <c r="B2207" s="17"/>
      <c r="C2207" s="6"/>
      <c r="D2207" s="6"/>
      <c r="E2207" s="6"/>
    </row>
    <row r="2208" spans="2:5">
      <c r="B2208" s="17"/>
      <c r="C2208" s="6"/>
      <c r="D2208" s="6"/>
      <c r="E2208" s="6"/>
    </row>
    <row r="2209" spans="2:5">
      <c r="B2209" s="17"/>
      <c r="C2209" s="6"/>
      <c r="D2209" s="6"/>
      <c r="E2209" s="6"/>
    </row>
    <row r="2210" spans="2:5">
      <c r="B2210" s="17"/>
      <c r="C2210" s="6"/>
      <c r="D2210" s="6"/>
      <c r="E2210" s="6"/>
    </row>
    <row r="2211" spans="2:5">
      <c r="B2211" s="17"/>
      <c r="C2211" s="6"/>
      <c r="D2211" s="6"/>
      <c r="E2211" s="6"/>
    </row>
    <row r="2212" spans="2:5">
      <c r="B2212" s="17"/>
      <c r="C2212" s="6"/>
      <c r="D2212" s="6"/>
      <c r="E2212" s="6"/>
    </row>
    <row r="2213" spans="2:5">
      <c r="B2213" s="17"/>
      <c r="C2213" s="6"/>
      <c r="D2213" s="6"/>
      <c r="E2213" s="6"/>
    </row>
    <row r="2214" spans="2:5">
      <c r="B2214" s="17"/>
      <c r="C2214" s="6"/>
      <c r="D2214" s="6"/>
      <c r="E2214" s="6"/>
    </row>
    <row r="2215" spans="2:5">
      <c r="B2215" s="17"/>
      <c r="C2215" s="6"/>
      <c r="D2215" s="6"/>
      <c r="E2215" s="6"/>
    </row>
    <row r="2216" spans="2:5">
      <c r="B2216" s="17"/>
      <c r="C2216" s="6"/>
      <c r="D2216" s="6"/>
      <c r="E2216" s="6"/>
    </row>
    <row r="2217" spans="2:5">
      <c r="B2217" s="17"/>
      <c r="C2217" s="6"/>
      <c r="D2217" s="6"/>
      <c r="E2217" s="6"/>
    </row>
    <row r="2218" spans="2:5">
      <c r="B2218" s="17"/>
      <c r="C2218" s="6"/>
      <c r="D2218" s="6"/>
      <c r="E2218" s="6"/>
    </row>
    <row r="2219" spans="2:5">
      <c r="B2219" s="17"/>
      <c r="C2219" s="6"/>
      <c r="D2219" s="6"/>
      <c r="E2219" s="6"/>
    </row>
    <row r="2220" spans="2:5">
      <c r="B2220" s="17"/>
      <c r="C2220" s="6"/>
      <c r="D2220" s="6"/>
      <c r="E2220" s="6"/>
    </row>
    <row r="2221" spans="2:5">
      <c r="B2221" s="17"/>
      <c r="C2221" s="6"/>
      <c r="D2221" s="6"/>
      <c r="E2221" s="6"/>
    </row>
    <row r="2222" spans="2:5">
      <c r="B2222" s="17"/>
      <c r="C2222" s="6"/>
      <c r="D2222" s="6"/>
      <c r="E2222" s="6"/>
    </row>
    <row r="2223" spans="2:5">
      <c r="B2223" s="17"/>
      <c r="C2223" s="6"/>
      <c r="D2223" s="6"/>
      <c r="E2223" s="6"/>
    </row>
    <row r="2224" spans="2:5">
      <c r="B2224" s="17"/>
      <c r="C2224" s="6"/>
      <c r="D2224" s="6"/>
      <c r="E2224" s="6"/>
    </row>
    <row r="2225" spans="2:5">
      <c r="B2225" s="17"/>
      <c r="C2225" s="6"/>
      <c r="D2225" s="6"/>
      <c r="E2225" s="6"/>
    </row>
    <row r="2226" spans="2:5">
      <c r="B2226" s="17"/>
      <c r="C2226" s="6"/>
      <c r="D2226" s="6"/>
      <c r="E2226" s="6"/>
    </row>
    <row r="2227" spans="2:5">
      <c r="B2227" s="17"/>
      <c r="C2227" s="6"/>
      <c r="D2227" s="6"/>
      <c r="E2227" s="6"/>
    </row>
    <row r="2228" spans="2:5">
      <c r="B2228" s="17"/>
      <c r="C2228" s="6"/>
      <c r="D2228" s="6"/>
      <c r="E2228" s="6"/>
    </row>
    <row r="2229" spans="2:5">
      <c r="B2229" s="17"/>
      <c r="C2229" s="6"/>
      <c r="D2229" s="6"/>
      <c r="E2229" s="6"/>
    </row>
    <row r="2230" spans="2:5">
      <c r="B2230" s="17"/>
      <c r="C2230" s="6"/>
      <c r="D2230" s="6"/>
      <c r="E2230" s="6"/>
    </row>
    <row r="2231" spans="2:5">
      <c r="B2231" s="17"/>
      <c r="C2231" s="6"/>
      <c r="D2231" s="6"/>
      <c r="E2231" s="6"/>
    </row>
    <row r="2232" spans="2:5">
      <c r="B2232" s="17"/>
      <c r="C2232" s="6"/>
      <c r="D2232" s="6"/>
      <c r="E2232" s="6"/>
    </row>
    <row r="2233" spans="2:5">
      <c r="B2233" s="17"/>
      <c r="C2233" s="6"/>
      <c r="D2233" s="6"/>
      <c r="E2233" s="6"/>
    </row>
    <row r="2234" spans="2:5">
      <c r="B2234" s="17"/>
      <c r="C2234" s="6"/>
      <c r="D2234" s="6"/>
      <c r="E2234" s="6"/>
    </row>
    <row r="2235" spans="2:5">
      <c r="B2235" s="17"/>
      <c r="C2235" s="6"/>
      <c r="D2235" s="6"/>
      <c r="E2235" s="6"/>
    </row>
    <row r="2236" spans="2:5">
      <c r="B2236" s="17"/>
      <c r="C2236" s="6"/>
      <c r="D2236" s="6"/>
      <c r="E2236" s="6"/>
    </row>
    <row r="2237" spans="2:5">
      <c r="B2237" s="17"/>
      <c r="C2237" s="6"/>
      <c r="D2237" s="6"/>
      <c r="E2237" s="6"/>
    </row>
    <row r="2238" spans="2:5">
      <c r="B2238" s="17"/>
      <c r="C2238" s="6"/>
      <c r="D2238" s="6"/>
      <c r="E2238" s="6"/>
    </row>
    <row r="2239" spans="2:5">
      <c r="B2239" s="17"/>
      <c r="C2239" s="6"/>
      <c r="D2239" s="6"/>
      <c r="E2239" s="6"/>
    </row>
    <row r="2240" spans="2:5">
      <c r="B2240" s="17"/>
      <c r="C2240" s="6"/>
      <c r="D2240" s="6"/>
      <c r="E2240" s="6"/>
    </row>
    <row r="2241" spans="2:5">
      <c r="B2241" s="17"/>
      <c r="C2241" s="6"/>
      <c r="D2241" s="6"/>
      <c r="E2241" s="6"/>
    </row>
    <row r="2242" spans="2:5">
      <c r="B2242" s="17"/>
      <c r="C2242" s="6"/>
      <c r="D2242" s="6"/>
      <c r="E2242" s="6"/>
    </row>
    <row r="2243" spans="2:5">
      <c r="B2243" s="17"/>
      <c r="C2243" s="6"/>
      <c r="D2243" s="6"/>
      <c r="E2243" s="6"/>
    </row>
    <row r="2244" spans="2:5">
      <c r="B2244" s="17"/>
      <c r="C2244" s="6"/>
      <c r="D2244" s="6"/>
      <c r="E2244" s="6"/>
    </row>
    <row r="2245" spans="2:5">
      <c r="B2245" s="17"/>
      <c r="C2245" s="6"/>
      <c r="D2245" s="6"/>
      <c r="E2245" s="6"/>
    </row>
    <row r="2246" spans="2:5">
      <c r="B2246" s="17"/>
      <c r="C2246" s="6"/>
      <c r="D2246" s="6"/>
      <c r="E2246" s="6"/>
    </row>
    <row r="2247" spans="2:5">
      <c r="B2247" s="17"/>
      <c r="C2247" s="6"/>
      <c r="D2247" s="6"/>
      <c r="E2247" s="6"/>
    </row>
    <row r="2248" spans="2:5">
      <c r="B2248" s="17"/>
      <c r="C2248" s="6"/>
      <c r="D2248" s="6"/>
      <c r="E2248" s="6"/>
    </row>
    <row r="2249" spans="2:5">
      <c r="B2249" s="17"/>
      <c r="C2249" s="6"/>
      <c r="D2249" s="6"/>
      <c r="E2249" s="6"/>
    </row>
    <row r="2250" spans="2:5">
      <c r="B2250" s="17"/>
      <c r="C2250" s="6"/>
      <c r="D2250" s="6"/>
      <c r="E2250" s="6"/>
    </row>
    <row r="2251" spans="2:5">
      <c r="B2251" s="17"/>
      <c r="C2251" s="6"/>
      <c r="D2251" s="6"/>
      <c r="E2251" s="6"/>
    </row>
    <row r="2252" spans="2:5">
      <c r="B2252" s="17"/>
      <c r="C2252" s="6"/>
      <c r="D2252" s="6"/>
      <c r="E2252" s="6"/>
    </row>
    <row r="2253" spans="2:5">
      <c r="B2253" s="17"/>
      <c r="C2253" s="6"/>
      <c r="D2253" s="6"/>
      <c r="E2253" s="6"/>
    </row>
    <row r="2254" spans="2:5">
      <c r="B2254" s="17"/>
      <c r="C2254" s="6"/>
      <c r="D2254" s="6"/>
      <c r="E2254" s="6"/>
    </row>
    <row r="2255" spans="2:5">
      <c r="B2255" s="17"/>
      <c r="C2255" s="6"/>
      <c r="D2255" s="6"/>
      <c r="E2255" s="6"/>
    </row>
    <row r="2256" spans="2:5">
      <c r="B2256" s="17"/>
      <c r="C2256" s="6"/>
      <c r="D2256" s="6"/>
      <c r="E2256" s="6"/>
    </row>
    <row r="2257" spans="2:5">
      <c r="B2257" s="17"/>
      <c r="C2257" s="6"/>
      <c r="D2257" s="6"/>
      <c r="E2257" s="6"/>
    </row>
    <row r="2258" spans="2:5">
      <c r="B2258" s="17"/>
      <c r="C2258" s="6"/>
      <c r="D2258" s="6"/>
      <c r="E2258" s="6"/>
    </row>
    <row r="2259" spans="2:5">
      <c r="B2259" s="17"/>
      <c r="C2259" s="6"/>
      <c r="D2259" s="6"/>
      <c r="E2259" s="6"/>
    </row>
    <row r="2260" spans="2:5">
      <c r="B2260" s="17"/>
      <c r="C2260" s="6"/>
      <c r="D2260" s="6"/>
      <c r="E2260" s="6"/>
    </row>
    <row r="2261" spans="2:5">
      <c r="B2261" s="17"/>
      <c r="C2261" s="6"/>
      <c r="D2261" s="6"/>
      <c r="E2261" s="6"/>
    </row>
    <row r="2262" spans="2:5">
      <c r="B2262" s="17"/>
      <c r="C2262" s="6"/>
      <c r="D2262" s="6"/>
      <c r="E2262" s="6"/>
    </row>
    <row r="2263" spans="2:5">
      <c r="B2263" s="17"/>
      <c r="C2263" s="6"/>
      <c r="D2263" s="6"/>
      <c r="E2263" s="6"/>
    </row>
    <row r="2264" spans="2:5">
      <c r="B2264" s="17"/>
      <c r="C2264" s="6"/>
      <c r="D2264" s="6"/>
      <c r="E2264" s="6"/>
    </row>
    <row r="2265" spans="2:5">
      <c r="B2265" s="17"/>
      <c r="C2265" s="6"/>
      <c r="D2265" s="6"/>
      <c r="E2265" s="6"/>
    </row>
    <row r="2266" spans="2:5">
      <c r="B2266" s="17"/>
      <c r="C2266" s="6"/>
      <c r="D2266" s="6"/>
      <c r="E2266" s="6"/>
    </row>
    <row r="2267" spans="2:5">
      <c r="B2267" s="17"/>
      <c r="C2267" s="6"/>
      <c r="D2267" s="6"/>
      <c r="E2267" s="6"/>
    </row>
    <row r="2268" spans="2:5">
      <c r="B2268" s="17"/>
      <c r="C2268" s="6"/>
      <c r="D2268" s="6"/>
      <c r="E2268" s="6"/>
    </row>
    <row r="2269" spans="2:5">
      <c r="B2269" s="17"/>
      <c r="C2269" s="6"/>
      <c r="D2269" s="6"/>
      <c r="E2269" s="6"/>
    </row>
    <row r="2270" spans="2:5">
      <c r="B2270" s="17"/>
      <c r="C2270" s="6"/>
      <c r="D2270" s="6"/>
      <c r="E2270" s="6"/>
    </row>
    <row r="2271" spans="2:5">
      <c r="B2271" s="17"/>
      <c r="C2271" s="6"/>
      <c r="D2271" s="6"/>
      <c r="E2271" s="6"/>
    </row>
    <row r="2272" spans="2:5">
      <c r="B2272" s="17"/>
      <c r="C2272" s="6"/>
      <c r="D2272" s="6"/>
      <c r="E2272" s="6"/>
    </row>
    <row r="2273" spans="2:5">
      <c r="B2273" s="17"/>
      <c r="C2273" s="6"/>
      <c r="D2273" s="6"/>
      <c r="E2273" s="6"/>
    </row>
    <row r="2274" spans="2:5">
      <c r="B2274" s="17"/>
      <c r="C2274" s="6"/>
      <c r="D2274" s="6"/>
      <c r="E2274" s="6"/>
    </row>
    <row r="2275" spans="2:5">
      <c r="B2275" s="17"/>
      <c r="C2275" s="6"/>
      <c r="D2275" s="6"/>
      <c r="E2275" s="6"/>
    </row>
    <row r="2276" spans="2:5">
      <c r="B2276" s="17"/>
      <c r="C2276" s="6"/>
      <c r="D2276" s="6"/>
      <c r="E2276" s="6"/>
    </row>
    <row r="2277" spans="2:5">
      <c r="B2277" s="17"/>
      <c r="C2277" s="6"/>
      <c r="D2277" s="6"/>
      <c r="E2277" s="6"/>
    </row>
    <row r="2278" spans="2:5">
      <c r="B2278" s="17"/>
      <c r="C2278" s="6"/>
      <c r="D2278" s="6"/>
      <c r="E2278" s="6"/>
    </row>
    <row r="2279" spans="2:5">
      <c r="B2279" s="17"/>
      <c r="C2279" s="6"/>
      <c r="D2279" s="6"/>
      <c r="E2279" s="6"/>
    </row>
    <row r="2280" spans="2:5">
      <c r="B2280" s="17"/>
      <c r="C2280" s="6"/>
      <c r="D2280" s="6"/>
      <c r="E2280" s="6"/>
    </row>
    <row r="2281" spans="2:5">
      <c r="B2281" s="17"/>
      <c r="C2281" s="6"/>
      <c r="D2281" s="6"/>
      <c r="E2281" s="6"/>
    </row>
    <row r="2282" spans="2:5">
      <c r="B2282" s="17"/>
      <c r="C2282" s="6"/>
      <c r="D2282" s="6"/>
      <c r="E2282" s="6"/>
    </row>
    <row r="2283" spans="2:5">
      <c r="B2283" s="17"/>
      <c r="C2283" s="6"/>
      <c r="D2283" s="6"/>
      <c r="E2283" s="6"/>
    </row>
    <row r="2284" spans="2:5">
      <c r="B2284" s="17"/>
      <c r="C2284" s="6"/>
      <c r="D2284" s="6"/>
      <c r="E2284" s="6"/>
    </row>
    <row r="2285" spans="2:5">
      <c r="B2285" s="17"/>
      <c r="C2285" s="6"/>
      <c r="D2285" s="6"/>
      <c r="E2285" s="6"/>
    </row>
    <row r="2286" spans="2:5">
      <c r="B2286" s="17"/>
      <c r="C2286" s="6"/>
      <c r="D2286" s="6"/>
      <c r="E2286" s="6"/>
    </row>
    <row r="2287" spans="2:5">
      <c r="B2287" s="17"/>
      <c r="C2287" s="6"/>
      <c r="D2287" s="6"/>
      <c r="E2287" s="6"/>
    </row>
    <row r="2288" spans="2:5">
      <c r="B2288" s="17"/>
      <c r="C2288" s="6"/>
      <c r="D2288" s="6"/>
      <c r="E2288" s="6"/>
    </row>
    <row r="2289" spans="2:5">
      <c r="B2289" s="17"/>
      <c r="C2289" s="6"/>
      <c r="D2289" s="6"/>
      <c r="E2289" s="6"/>
    </row>
    <row r="2290" spans="2:5">
      <c r="B2290" s="17"/>
      <c r="C2290" s="6"/>
      <c r="D2290" s="6"/>
      <c r="E2290" s="6"/>
    </row>
    <row r="2291" spans="2:5">
      <c r="B2291" s="17"/>
      <c r="C2291" s="6"/>
      <c r="D2291" s="6"/>
      <c r="E2291" s="6"/>
    </row>
    <row r="2292" spans="2:5">
      <c r="B2292" s="17"/>
      <c r="C2292" s="6"/>
      <c r="D2292" s="6"/>
      <c r="E2292" s="6"/>
    </row>
    <row r="2293" spans="2:5">
      <c r="B2293" s="17"/>
      <c r="C2293" s="6"/>
      <c r="D2293" s="6"/>
      <c r="E2293" s="6"/>
    </row>
    <row r="2294" spans="2:5">
      <c r="B2294" s="17"/>
      <c r="C2294" s="6"/>
      <c r="D2294" s="6"/>
      <c r="E2294" s="6"/>
    </row>
    <row r="2295" spans="2:5">
      <c r="B2295" s="17"/>
      <c r="C2295" s="6"/>
      <c r="D2295" s="6"/>
      <c r="E2295" s="6"/>
    </row>
    <row r="2296" spans="2:5">
      <c r="B2296" s="17"/>
      <c r="C2296" s="6"/>
      <c r="D2296" s="6"/>
      <c r="E2296" s="6"/>
    </row>
    <row r="2297" spans="2:5">
      <c r="B2297" s="17"/>
      <c r="C2297" s="6"/>
      <c r="D2297" s="6"/>
      <c r="E2297" s="6"/>
    </row>
    <row r="2298" spans="2:5">
      <c r="B2298" s="17"/>
      <c r="C2298" s="6"/>
      <c r="D2298" s="6"/>
      <c r="E2298" s="6"/>
    </row>
    <row r="2299" spans="2:5">
      <c r="B2299" s="17"/>
      <c r="C2299" s="6"/>
      <c r="D2299" s="6"/>
      <c r="E2299" s="6"/>
    </row>
    <row r="2300" spans="2:5">
      <c r="B2300" s="17"/>
      <c r="C2300" s="6"/>
      <c r="D2300" s="6"/>
      <c r="E2300" s="6"/>
    </row>
    <row r="2301" spans="2:5">
      <c r="B2301" s="17"/>
      <c r="C2301" s="6"/>
      <c r="D2301" s="6"/>
      <c r="E2301" s="6"/>
    </row>
    <row r="2302" spans="2:5">
      <c r="B2302" s="17"/>
      <c r="C2302" s="6"/>
      <c r="D2302" s="6"/>
      <c r="E2302" s="6"/>
    </row>
    <row r="2303" spans="2:5">
      <c r="B2303" s="17"/>
      <c r="C2303" s="6"/>
      <c r="D2303" s="6"/>
      <c r="E2303" s="6"/>
    </row>
    <row r="2304" spans="2:5">
      <c r="B2304" s="17"/>
      <c r="C2304" s="6"/>
      <c r="D2304" s="6"/>
      <c r="E2304" s="6"/>
    </row>
    <row r="2305" spans="2:5">
      <c r="B2305" s="17"/>
      <c r="C2305" s="6"/>
      <c r="D2305" s="6"/>
      <c r="E2305" s="6"/>
    </row>
    <row r="2306" spans="2:5">
      <c r="B2306" s="17"/>
      <c r="C2306" s="6"/>
      <c r="D2306" s="6"/>
      <c r="E2306" s="6"/>
    </row>
    <row r="2307" spans="2:5">
      <c r="B2307" s="17"/>
      <c r="C2307" s="6"/>
      <c r="D2307" s="6"/>
      <c r="E2307" s="6"/>
    </row>
    <row r="2308" spans="2:5">
      <c r="B2308" s="17"/>
      <c r="C2308" s="6"/>
      <c r="D2308" s="6"/>
      <c r="E2308" s="6"/>
    </row>
    <row r="2309" spans="2:5">
      <c r="B2309" s="17"/>
      <c r="C2309" s="6"/>
      <c r="D2309" s="6"/>
      <c r="E2309" s="6"/>
    </row>
    <row r="2310" spans="2:5">
      <c r="B2310" s="17"/>
      <c r="C2310" s="6"/>
      <c r="D2310" s="6"/>
      <c r="E2310" s="6"/>
    </row>
    <row r="2311" spans="2:5">
      <c r="B2311" s="17"/>
      <c r="C2311" s="6"/>
      <c r="D2311" s="6"/>
      <c r="E2311" s="6"/>
    </row>
    <row r="2312" spans="2:5">
      <c r="B2312" s="17"/>
      <c r="C2312" s="6"/>
      <c r="D2312" s="6"/>
      <c r="E2312" s="6"/>
    </row>
    <row r="2313" spans="2:5">
      <c r="B2313" s="17"/>
      <c r="C2313" s="6"/>
      <c r="D2313" s="6"/>
      <c r="E2313" s="6"/>
    </row>
    <row r="2314" spans="2:5">
      <c r="B2314" s="17"/>
      <c r="C2314" s="6"/>
      <c r="D2314" s="6"/>
      <c r="E2314" s="6"/>
    </row>
    <row r="2315" spans="2:5">
      <c r="B2315" s="17"/>
      <c r="C2315" s="6"/>
      <c r="D2315" s="6"/>
      <c r="E2315" s="6"/>
    </row>
    <row r="2316" spans="2:5">
      <c r="B2316" s="17"/>
      <c r="C2316" s="6"/>
      <c r="D2316" s="6"/>
      <c r="E2316" s="6"/>
    </row>
    <row r="2317" spans="2:5">
      <c r="B2317" s="17"/>
      <c r="C2317" s="6"/>
      <c r="D2317" s="6"/>
      <c r="E2317" s="6"/>
    </row>
    <row r="2318" spans="2:5">
      <c r="B2318" s="17"/>
      <c r="C2318" s="6"/>
      <c r="D2318" s="6"/>
      <c r="E2318" s="6"/>
    </row>
    <row r="2319" spans="2:5">
      <c r="B2319" s="17"/>
      <c r="C2319" s="6"/>
      <c r="D2319" s="6"/>
      <c r="E2319" s="6"/>
    </row>
    <row r="2320" spans="2:5">
      <c r="B2320" s="17"/>
      <c r="C2320" s="6"/>
      <c r="D2320" s="6"/>
      <c r="E2320" s="6"/>
    </row>
    <row r="2321" spans="2:5">
      <c r="B2321" s="17"/>
      <c r="C2321" s="6"/>
      <c r="D2321" s="6"/>
      <c r="E2321" s="6"/>
    </row>
    <row r="2322" spans="2:5">
      <c r="B2322" s="17"/>
      <c r="C2322" s="6"/>
      <c r="D2322" s="6"/>
      <c r="E2322" s="6"/>
    </row>
    <row r="2323" spans="2:5">
      <c r="B2323" s="17"/>
      <c r="C2323" s="6"/>
      <c r="D2323" s="6"/>
      <c r="E2323" s="6"/>
    </row>
    <row r="2324" spans="2:5">
      <c r="B2324" s="17"/>
      <c r="C2324" s="6"/>
      <c r="D2324" s="6"/>
      <c r="E2324" s="6"/>
    </row>
    <row r="2325" spans="2:5">
      <c r="B2325" s="17"/>
      <c r="C2325" s="6"/>
      <c r="D2325" s="6"/>
      <c r="E2325" s="6"/>
    </row>
    <row r="2326" spans="2:5">
      <c r="B2326" s="17"/>
      <c r="C2326" s="6"/>
      <c r="D2326" s="6"/>
      <c r="E2326" s="6"/>
    </row>
    <row r="2327" spans="2:5">
      <c r="B2327" s="17"/>
      <c r="C2327" s="6"/>
      <c r="D2327" s="6"/>
      <c r="E2327" s="6"/>
    </row>
    <row r="2328" spans="2:5">
      <c r="B2328" s="17"/>
      <c r="C2328" s="6"/>
      <c r="D2328" s="6"/>
      <c r="E2328" s="6"/>
    </row>
    <row r="2329" spans="2:5">
      <c r="B2329" s="17"/>
      <c r="C2329" s="6"/>
      <c r="D2329" s="6"/>
      <c r="E2329" s="6"/>
    </row>
    <row r="2330" spans="2:5">
      <c r="B2330" s="17"/>
      <c r="C2330" s="6"/>
      <c r="D2330" s="6"/>
      <c r="E2330" s="6"/>
    </row>
    <row r="2331" spans="2:5">
      <c r="B2331" s="17"/>
      <c r="C2331" s="6"/>
      <c r="D2331" s="6"/>
      <c r="E2331" s="6"/>
    </row>
    <row r="2332" spans="2:5">
      <c r="B2332" s="17"/>
      <c r="C2332" s="6"/>
      <c r="D2332" s="6"/>
      <c r="E2332" s="6"/>
    </row>
    <row r="2333" spans="2:5">
      <c r="B2333" s="17"/>
      <c r="C2333" s="6"/>
      <c r="D2333" s="6"/>
      <c r="E2333" s="6"/>
    </row>
    <row r="2334" spans="2:5">
      <c r="B2334" s="17"/>
      <c r="C2334" s="6"/>
      <c r="D2334" s="6"/>
      <c r="E2334" s="6"/>
    </row>
    <row r="2335" spans="2:5">
      <c r="B2335" s="17"/>
      <c r="C2335" s="6"/>
      <c r="D2335" s="6"/>
      <c r="E2335" s="6"/>
    </row>
    <row r="2336" spans="2:5">
      <c r="B2336" s="17"/>
      <c r="C2336" s="6"/>
      <c r="D2336" s="6"/>
      <c r="E2336" s="6"/>
    </row>
    <row r="2337" spans="2:5">
      <c r="B2337" s="17"/>
      <c r="C2337" s="6"/>
      <c r="D2337" s="6"/>
      <c r="E2337" s="6"/>
    </row>
    <row r="2338" spans="2:5">
      <c r="B2338" s="17"/>
      <c r="C2338" s="6"/>
      <c r="D2338" s="6"/>
      <c r="E2338" s="6"/>
    </row>
    <row r="2339" spans="2:5">
      <c r="B2339" s="17"/>
      <c r="C2339" s="6"/>
      <c r="D2339" s="6"/>
      <c r="E2339" s="6"/>
    </row>
    <row r="2340" spans="2:5">
      <c r="B2340" s="17"/>
      <c r="C2340" s="6"/>
      <c r="D2340" s="6"/>
      <c r="E2340" s="6"/>
    </row>
    <row r="2341" spans="2:5">
      <c r="B2341" s="17"/>
      <c r="C2341" s="6"/>
      <c r="D2341" s="6"/>
      <c r="E2341" s="6"/>
    </row>
    <row r="2342" spans="2:5">
      <c r="B2342" s="17"/>
      <c r="C2342" s="6"/>
      <c r="D2342" s="6"/>
      <c r="E2342" s="6"/>
    </row>
    <row r="2343" spans="2:5">
      <c r="B2343" s="17"/>
      <c r="C2343" s="6"/>
      <c r="D2343" s="6"/>
      <c r="E2343" s="6"/>
    </row>
    <row r="2344" spans="2:5">
      <c r="B2344" s="17"/>
      <c r="C2344" s="6"/>
      <c r="D2344" s="6"/>
      <c r="E2344" s="6"/>
    </row>
    <row r="2345" spans="2:5">
      <c r="B2345" s="17"/>
      <c r="C2345" s="6"/>
      <c r="D2345" s="6"/>
      <c r="E2345" s="6"/>
    </row>
    <row r="2346" spans="2:5">
      <c r="B2346" s="17"/>
      <c r="C2346" s="6"/>
      <c r="D2346" s="6"/>
      <c r="E2346" s="6"/>
    </row>
    <row r="2347" spans="2:5">
      <c r="B2347" s="17"/>
      <c r="C2347" s="6"/>
      <c r="D2347" s="6"/>
      <c r="E2347" s="6"/>
    </row>
    <row r="2348" spans="2:5">
      <c r="B2348" s="17"/>
      <c r="C2348" s="6"/>
      <c r="D2348" s="6"/>
      <c r="E2348" s="6"/>
    </row>
    <row r="2349" spans="2:5">
      <c r="B2349" s="17"/>
      <c r="C2349" s="6"/>
      <c r="D2349" s="6"/>
      <c r="E2349" s="6"/>
    </row>
    <row r="2350" spans="2:5">
      <c r="B2350" s="17"/>
      <c r="C2350" s="6"/>
      <c r="D2350" s="6"/>
      <c r="E2350" s="6"/>
    </row>
    <row r="2351" spans="2:5">
      <c r="B2351" s="17"/>
      <c r="C2351" s="6"/>
      <c r="D2351" s="6"/>
      <c r="E2351" s="6"/>
    </row>
    <row r="2352" spans="2:5">
      <c r="B2352" s="17"/>
      <c r="C2352" s="6"/>
      <c r="D2352" s="6"/>
      <c r="E2352" s="6"/>
    </row>
    <row r="2353" spans="2:5">
      <c r="B2353" s="17"/>
      <c r="C2353" s="6"/>
      <c r="D2353" s="6"/>
      <c r="E2353" s="6"/>
    </row>
    <row r="2354" spans="2:5">
      <c r="B2354" s="17"/>
      <c r="C2354" s="6"/>
      <c r="D2354" s="6"/>
      <c r="E2354" s="6"/>
    </row>
    <row r="2355" spans="2:5">
      <c r="B2355" s="17"/>
      <c r="C2355" s="6"/>
      <c r="D2355" s="6"/>
      <c r="E2355" s="6"/>
    </row>
    <row r="2356" spans="2:5">
      <c r="B2356" s="17"/>
      <c r="C2356" s="6"/>
      <c r="D2356" s="6"/>
      <c r="E2356" s="6"/>
    </row>
    <row r="2357" spans="2:5">
      <c r="B2357" s="17"/>
      <c r="C2357" s="6"/>
      <c r="D2357" s="6"/>
      <c r="E2357" s="6"/>
    </row>
    <row r="2358" spans="2:5">
      <c r="B2358" s="17"/>
      <c r="C2358" s="6"/>
      <c r="D2358" s="6"/>
      <c r="E2358" s="6"/>
    </row>
    <row r="2359" spans="2:5">
      <c r="B2359" s="17"/>
      <c r="C2359" s="6"/>
      <c r="D2359" s="6"/>
      <c r="E2359" s="6"/>
    </row>
    <row r="2360" spans="2:5">
      <c r="B2360" s="17"/>
      <c r="C2360" s="6"/>
      <c r="D2360" s="6"/>
      <c r="E2360" s="6"/>
    </row>
    <row r="2361" spans="2:5">
      <c r="B2361" s="17"/>
      <c r="C2361" s="6"/>
      <c r="D2361" s="6"/>
      <c r="E2361" s="6"/>
    </row>
    <row r="2362" spans="2:5">
      <c r="B2362" s="17"/>
      <c r="C2362" s="6"/>
      <c r="D2362" s="6"/>
      <c r="E2362" s="6"/>
    </row>
    <row r="2363" spans="2:5">
      <c r="B2363" s="17"/>
      <c r="C2363" s="6"/>
      <c r="D2363" s="6"/>
      <c r="E2363" s="6"/>
    </row>
    <row r="2364" spans="2:5">
      <c r="B2364" s="17"/>
      <c r="C2364" s="6"/>
      <c r="D2364" s="6"/>
      <c r="E2364" s="6"/>
    </row>
    <row r="2365" spans="2:5">
      <c r="B2365" s="17"/>
      <c r="C2365" s="6"/>
      <c r="D2365" s="6"/>
      <c r="E2365" s="6"/>
    </row>
    <row r="2366" spans="2:5">
      <c r="B2366" s="17"/>
      <c r="C2366" s="6"/>
      <c r="D2366" s="6"/>
      <c r="E2366" s="6"/>
    </row>
    <row r="2367" spans="2:5">
      <c r="B2367" s="17"/>
      <c r="C2367" s="6"/>
      <c r="D2367" s="6"/>
      <c r="E2367" s="6"/>
    </row>
    <row r="2368" spans="2:5">
      <c r="B2368" s="17"/>
      <c r="C2368" s="6"/>
      <c r="D2368" s="6"/>
      <c r="E2368" s="6"/>
    </row>
    <row r="2369" spans="2:5">
      <c r="B2369" s="17"/>
      <c r="C2369" s="6"/>
      <c r="D2369" s="6"/>
      <c r="E2369" s="6"/>
    </row>
    <row r="2370" spans="2:5">
      <c r="B2370" s="17"/>
      <c r="C2370" s="6"/>
      <c r="D2370" s="6"/>
      <c r="E2370" s="6"/>
    </row>
    <row r="2371" spans="2:5">
      <c r="B2371" s="17"/>
      <c r="C2371" s="6"/>
      <c r="D2371" s="6"/>
      <c r="E2371" s="6"/>
    </row>
    <row r="2372" spans="2:5">
      <c r="B2372" s="17"/>
      <c r="C2372" s="6"/>
      <c r="D2372" s="6"/>
      <c r="E2372" s="6"/>
    </row>
    <row r="2373" spans="2:5">
      <c r="B2373" s="17"/>
      <c r="C2373" s="6"/>
      <c r="D2373" s="6"/>
      <c r="E2373" s="6"/>
    </row>
    <row r="2374" spans="2:5">
      <c r="B2374" s="17"/>
      <c r="C2374" s="6"/>
      <c r="D2374" s="6"/>
      <c r="E2374" s="6"/>
    </row>
    <row r="2375" spans="2:5">
      <c r="B2375" s="17"/>
      <c r="C2375" s="6"/>
      <c r="D2375" s="6"/>
      <c r="E2375" s="6"/>
    </row>
    <row r="2376" spans="2:5">
      <c r="B2376" s="17"/>
      <c r="C2376" s="6"/>
      <c r="D2376" s="6"/>
      <c r="E2376" s="6"/>
    </row>
    <row r="2377" spans="2:5">
      <c r="B2377" s="17"/>
      <c r="C2377" s="6"/>
      <c r="D2377" s="6"/>
      <c r="E2377" s="6"/>
    </row>
    <row r="2378" spans="2:5">
      <c r="B2378" s="17"/>
      <c r="C2378" s="6"/>
      <c r="D2378" s="6"/>
      <c r="E2378" s="6"/>
    </row>
    <row r="2379" spans="2:5">
      <c r="B2379" s="17"/>
      <c r="C2379" s="6"/>
      <c r="D2379" s="6"/>
      <c r="E2379" s="6"/>
    </row>
    <row r="2380" spans="2:5">
      <c r="B2380" s="17"/>
      <c r="C2380" s="6"/>
      <c r="D2380" s="6"/>
      <c r="E2380" s="6"/>
    </row>
    <row r="2381" spans="2:5">
      <c r="B2381" s="17"/>
      <c r="C2381" s="6"/>
      <c r="D2381" s="6"/>
      <c r="E2381" s="6"/>
    </row>
    <row r="2382" spans="2:5">
      <c r="B2382" s="17"/>
      <c r="C2382" s="6"/>
      <c r="D2382" s="6"/>
      <c r="E2382" s="6"/>
    </row>
    <row r="2383" spans="2:5">
      <c r="B2383" s="17"/>
      <c r="C2383" s="6"/>
      <c r="D2383" s="6"/>
      <c r="E2383" s="6"/>
    </row>
    <row r="2384" spans="2:5">
      <c r="B2384" s="17"/>
      <c r="C2384" s="6"/>
      <c r="D2384" s="6"/>
      <c r="E2384" s="6"/>
    </row>
    <row r="2385" spans="2:5">
      <c r="B2385" s="17"/>
      <c r="C2385" s="6"/>
      <c r="D2385" s="6"/>
      <c r="E2385" s="6"/>
    </row>
    <row r="2386" spans="2:5">
      <c r="B2386" s="17"/>
      <c r="C2386" s="6"/>
      <c r="D2386" s="6"/>
      <c r="E2386" s="6"/>
    </row>
    <row r="2387" spans="2:5">
      <c r="B2387" s="17"/>
      <c r="C2387" s="6"/>
      <c r="D2387" s="6"/>
      <c r="E2387" s="6"/>
    </row>
    <row r="2388" spans="2:5">
      <c r="B2388" s="17"/>
      <c r="C2388" s="6"/>
      <c r="D2388" s="6"/>
      <c r="E2388" s="6"/>
    </row>
    <row r="2389" spans="2:5">
      <c r="B2389" s="17"/>
      <c r="C2389" s="6"/>
      <c r="D2389" s="6"/>
      <c r="E2389" s="6"/>
    </row>
    <row r="2390" spans="2:5">
      <c r="B2390" s="17"/>
      <c r="C2390" s="6"/>
      <c r="D2390" s="6"/>
      <c r="E2390" s="6"/>
    </row>
    <row r="2391" spans="2:5">
      <c r="B2391" s="17"/>
      <c r="C2391" s="6"/>
      <c r="D2391" s="6"/>
      <c r="E2391" s="6"/>
    </row>
    <row r="2392" spans="2:5">
      <c r="B2392" s="17"/>
      <c r="C2392" s="6"/>
      <c r="D2392" s="6"/>
      <c r="E2392" s="6"/>
    </row>
    <row r="2393" spans="2:5">
      <c r="B2393" s="17"/>
      <c r="C2393" s="6"/>
      <c r="D2393" s="6"/>
      <c r="E2393" s="6"/>
    </row>
    <row r="2394" spans="2:5">
      <c r="B2394" s="17"/>
      <c r="C2394" s="6"/>
      <c r="D2394" s="6"/>
      <c r="E2394" s="6"/>
    </row>
    <row r="2395" spans="2:5">
      <c r="B2395" s="17"/>
      <c r="C2395" s="6"/>
      <c r="D2395" s="6"/>
      <c r="E2395" s="6"/>
    </row>
    <row r="2396" spans="2:5">
      <c r="B2396" s="17"/>
      <c r="C2396" s="6"/>
      <c r="D2396" s="6"/>
      <c r="E2396" s="6"/>
    </row>
    <row r="2397" spans="2:5">
      <c r="B2397" s="17"/>
      <c r="C2397" s="6"/>
      <c r="D2397" s="6"/>
      <c r="E2397" s="6"/>
    </row>
    <row r="2398" spans="2:5">
      <c r="B2398" s="17"/>
      <c r="C2398" s="6"/>
      <c r="D2398" s="6"/>
      <c r="E2398" s="6"/>
    </row>
    <row r="2399" spans="2:5">
      <c r="B2399" s="17"/>
      <c r="C2399" s="6"/>
      <c r="D2399" s="6"/>
      <c r="E2399" s="6"/>
    </row>
    <row r="2400" spans="2:5">
      <c r="B2400" s="17"/>
      <c r="C2400" s="6"/>
      <c r="D2400" s="6"/>
      <c r="E2400" s="6"/>
    </row>
    <row r="2401" spans="2:5">
      <c r="B2401" s="17"/>
      <c r="C2401" s="6"/>
      <c r="D2401" s="6"/>
      <c r="E2401" s="6"/>
    </row>
    <row r="2402" spans="2:5">
      <c r="B2402" s="17"/>
      <c r="C2402" s="6"/>
      <c r="D2402" s="6"/>
      <c r="E2402" s="6"/>
    </row>
    <row r="2403" spans="2:5">
      <c r="B2403" s="17"/>
      <c r="C2403" s="6"/>
      <c r="D2403" s="6"/>
      <c r="E2403" s="6"/>
    </row>
    <row r="2404" spans="2:5">
      <c r="B2404" s="17"/>
      <c r="C2404" s="6"/>
      <c r="D2404" s="6"/>
      <c r="E2404" s="6"/>
    </row>
    <row r="2405" spans="2:5">
      <c r="B2405" s="17"/>
      <c r="C2405" s="6"/>
      <c r="D2405" s="6"/>
      <c r="E2405" s="6"/>
    </row>
    <row r="2406" spans="2:5">
      <c r="B2406" s="17"/>
      <c r="C2406" s="6"/>
      <c r="D2406" s="6"/>
      <c r="E2406" s="6"/>
    </row>
    <row r="2407" spans="2:5">
      <c r="B2407" s="17"/>
      <c r="C2407" s="6"/>
      <c r="D2407" s="6"/>
      <c r="E2407" s="6"/>
    </row>
    <row r="2408" spans="2:5">
      <c r="B2408" s="17"/>
      <c r="C2408" s="6"/>
      <c r="D2408" s="6"/>
      <c r="E2408" s="6"/>
    </row>
    <row r="2409" spans="2:5">
      <c r="B2409" s="17"/>
      <c r="C2409" s="6"/>
      <c r="D2409" s="6"/>
      <c r="E2409" s="6"/>
    </row>
    <row r="2410" spans="2:5">
      <c r="B2410" s="17"/>
      <c r="C2410" s="6"/>
      <c r="D2410" s="6"/>
      <c r="E2410" s="6"/>
    </row>
    <row r="2411" spans="2:5">
      <c r="B2411" s="17"/>
      <c r="C2411" s="6"/>
      <c r="D2411" s="6"/>
      <c r="E2411" s="6"/>
    </row>
    <row r="2412" spans="2:5">
      <c r="B2412" s="17"/>
      <c r="C2412" s="6"/>
      <c r="D2412" s="6"/>
      <c r="E2412" s="6"/>
    </row>
    <row r="2413" spans="2:5">
      <c r="B2413" s="17"/>
      <c r="C2413" s="6"/>
      <c r="D2413" s="6"/>
      <c r="E2413" s="6"/>
    </row>
    <row r="2414" spans="2:5">
      <c r="B2414" s="17"/>
      <c r="C2414" s="6"/>
      <c r="D2414" s="6"/>
      <c r="E2414" s="6"/>
    </row>
    <row r="2415" spans="2:5">
      <c r="B2415" s="17"/>
      <c r="C2415" s="6"/>
      <c r="D2415" s="6"/>
      <c r="E2415" s="6"/>
    </row>
    <row r="2416" spans="2:5">
      <c r="B2416" s="17"/>
      <c r="C2416" s="6"/>
      <c r="D2416" s="6"/>
      <c r="E2416" s="6"/>
    </row>
    <row r="2417" spans="2:5">
      <c r="B2417" s="17"/>
      <c r="C2417" s="6"/>
      <c r="D2417" s="6"/>
      <c r="E2417" s="6"/>
    </row>
    <row r="2418" spans="2:5">
      <c r="B2418" s="17"/>
      <c r="C2418" s="6"/>
      <c r="D2418" s="6"/>
      <c r="E2418" s="6"/>
    </row>
    <row r="2419" spans="2:5">
      <c r="B2419" s="17"/>
      <c r="C2419" s="6"/>
      <c r="D2419" s="6"/>
      <c r="E2419" s="6"/>
    </row>
    <row r="2420" spans="2:5">
      <c r="B2420" s="17"/>
      <c r="C2420" s="6"/>
      <c r="D2420" s="6"/>
      <c r="E2420" s="6"/>
    </row>
    <row r="2421" spans="2:5">
      <c r="B2421" s="17"/>
      <c r="C2421" s="6"/>
      <c r="D2421" s="6"/>
      <c r="E2421" s="6"/>
    </row>
    <row r="2422" spans="2:5">
      <c r="B2422" s="17"/>
      <c r="C2422" s="6"/>
      <c r="D2422" s="6"/>
      <c r="E2422" s="6"/>
    </row>
    <row r="2423" spans="2:5">
      <c r="B2423" s="17"/>
      <c r="C2423" s="6"/>
      <c r="D2423" s="6"/>
      <c r="E2423" s="6"/>
    </row>
    <row r="2424" spans="2:5">
      <c r="B2424" s="17"/>
      <c r="C2424" s="6"/>
      <c r="D2424" s="6"/>
      <c r="E2424" s="6"/>
    </row>
    <row r="2425" spans="2:5">
      <c r="B2425" s="17"/>
      <c r="C2425" s="6"/>
      <c r="D2425" s="6"/>
      <c r="E2425" s="6"/>
    </row>
    <row r="2426" spans="2:5">
      <c r="B2426" s="17"/>
      <c r="C2426" s="6"/>
      <c r="D2426" s="6"/>
      <c r="E2426" s="6"/>
    </row>
    <row r="2427" spans="2:5">
      <c r="B2427" s="17"/>
      <c r="C2427" s="6"/>
      <c r="D2427" s="6"/>
      <c r="E2427" s="6"/>
    </row>
    <row r="2428" spans="2:5">
      <c r="B2428" s="17"/>
      <c r="C2428" s="6"/>
      <c r="D2428" s="6"/>
      <c r="E2428" s="6"/>
    </row>
    <row r="2429" spans="2:5">
      <c r="B2429" s="17"/>
      <c r="C2429" s="6"/>
      <c r="D2429" s="6"/>
      <c r="E2429" s="6"/>
    </row>
    <row r="2430" spans="2:5">
      <c r="B2430" s="17"/>
      <c r="C2430" s="6"/>
      <c r="D2430" s="6"/>
      <c r="E2430" s="6"/>
    </row>
    <row r="2431" spans="2:5">
      <c r="B2431" s="17"/>
      <c r="C2431" s="6"/>
      <c r="D2431" s="6"/>
      <c r="E2431" s="6"/>
    </row>
    <row r="2432" spans="2:5">
      <c r="B2432" s="17"/>
      <c r="C2432" s="6"/>
      <c r="D2432" s="6"/>
      <c r="E2432" s="6"/>
    </row>
    <row r="2433" spans="2:5">
      <c r="B2433" s="17"/>
      <c r="C2433" s="6"/>
      <c r="D2433" s="6"/>
      <c r="E2433" s="6"/>
    </row>
    <row r="2434" spans="2:5">
      <c r="B2434" s="17"/>
      <c r="C2434" s="6"/>
      <c r="D2434" s="6"/>
      <c r="E2434" s="6"/>
    </row>
    <row r="2435" spans="2:5">
      <c r="B2435" s="17"/>
      <c r="C2435" s="6"/>
      <c r="D2435" s="6"/>
      <c r="E2435" s="6"/>
    </row>
    <row r="2436" spans="2:5">
      <c r="B2436" s="17"/>
      <c r="C2436" s="6"/>
      <c r="D2436" s="6"/>
      <c r="E2436" s="6"/>
    </row>
    <row r="2437" spans="2:5">
      <c r="B2437" s="17"/>
      <c r="C2437" s="6"/>
      <c r="D2437" s="6"/>
      <c r="E2437" s="6"/>
    </row>
    <row r="2438" spans="2:5">
      <c r="B2438" s="17"/>
      <c r="C2438" s="6"/>
      <c r="D2438" s="6"/>
      <c r="E2438" s="6"/>
    </row>
    <row r="2439" spans="2:5">
      <c r="B2439" s="17"/>
      <c r="C2439" s="6"/>
      <c r="D2439" s="6"/>
      <c r="E2439" s="6"/>
    </row>
    <row r="2440" spans="2:5">
      <c r="B2440" s="17"/>
      <c r="C2440" s="6"/>
      <c r="D2440" s="6"/>
      <c r="E2440" s="6"/>
    </row>
    <row r="2441" spans="2:5">
      <c r="B2441" s="17"/>
      <c r="C2441" s="6"/>
      <c r="D2441" s="6"/>
      <c r="E2441" s="6"/>
    </row>
    <row r="2442" spans="2:5">
      <c r="B2442" s="17"/>
      <c r="C2442" s="6"/>
      <c r="D2442" s="6"/>
      <c r="E2442" s="6"/>
    </row>
    <row r="2443" spans="2:5">
      <c r="B2443" s="17"/>
      <c r="C2443" s="6"/>
      <c r="D2443" s="6"/>
      <c r="E2443" s="6"/>
    </row>
    <row r="2444" spans="2:5">
      <c r="B2444" s="17"/>
      <c r="C2444" s="6"/>
      <c r="D2444" s="6"/>
      <c r="E2444" s="6"/>
    </row>
    <row r="2445" spans="2:5">
      <c r="B2445" s="17"/>
      <c r="C2445" s="6"/>
      <c r="D2445" s="6"/>
      <c r="E2445" s="6"/>
    </row>
    <row r="2446" spans="2:5">
      <c r="B2446" s="17"/>
      <c r="C2446" s="6"/>
      <c r="D2446" s="6"/>
      <c r="E2446" s="6"/>
    </row>
    <row r="2447" spans="2:5">
      <c r="B2447" s="17"/>
      <c r="C2447" s="6"/>
      <c r="D2447" s="6"/>
      <c r="E2447" s="6"/>
    </row>
    <row r="2448" spans="2:5">
      <c r="B2448" s="17"/>
      <c r="C2448" s="6"/>
      <c r="D2448" s="6"/>
      <c r="E2448" s="6"/>
    </row>
    <row r="2449" spans="2:5">
      <c r="B2449" s="17"/>
      <c r="C2449" s="6"/>
      <c r="D2449" s="6"/>
      <c r="E2449" s="6"/>
    </row>
    <row r="2450" spans="2:5">
      <c r="B2450" s="17"/>
      <c r="C2450" s="6"/>
      <c r="D2450" s="6"/>
      <c r="E2450" s="6"/>
    </row>
    <row r="2451" spans="2:5">
      <c r="B2451" s="17"/>
      <c r="C2451" s="6"/>
      <c r="D2451" s="6"/>
      <c r="E2451" s="6"/>
    </row>
    <row r="2452" spans="2:5">
      <c r="B2452" s="17"/>
      <c r="C2452" s="6"/>
      <c r="D2452" s="6"/>
      <c r="E2452" s="6"/>
    </row>
    <row r="2453" spans="2:5">
      <c r="B2453" s="17"/>
      <c r="C2453" s="6"/>
      <c r="D2453" s="6"/>
      <c r="E2453" s="6"/>
    </row>
    <row r="2454" spans="2:5">
      <c r="B2454" s="17"/>
      <c r="C2454" s="6"/>
      <c r="D2454" s="6"/>
      <c r="E2454" s="6"/>
    </row>
    <row r="2455" spans="2:5">
      <c r="B2455" s="17"/>
      <c r="C2455" s="6"/>
      <c r="D2455" s="6"/>
      <c r="E2455" s="6"/>
    </row>
    <row r="2456" spans="2:5">
      <c r="B2456" s="17"/>
      <c r="C2456" s="6"/>
      <c r="D2456" s="6"/>
      <c r="E2456" s="6"/>
    </row>
    <row r="2457" spans="2:5">
      <c r="B2457" s="17"/>
      <c r="C2457" s="6"/>
      <c r="D2457" s="6"/>
      <c r="E2457" s="6"/>
    </row>
    <row r="2458" spans="2:5">
      <c r="B2458" s="17"/>
      <c r="C2458" s="6"/>
      <c r="D2458" s="6"/>
      <c r="E2458" s="6"/>
    </row>
    <row r="2459" spans="2:5">
      <c r="B2459" s="17"/>
      <c r="C2459" s="6"/>
      <c r="D2459" s="6"/>
      <c r="E2459" s="6"/>
    </row>
    <row r="2460" spans="2:5">
      <c r="B2460" s="17"/>
      <c r="C2460" s="6"/>
      <c r="D2460" s="6"/>
      <c r="E2460" s="6"/>
    </row>
    <row r="2461" spans="2:5">
      <c r="B2461" s="17"/>
      <c r="C2461" s="6"/>
      <c r="D2461" s="6"/>
      <c r="E2461" s="6"/>
    </row>
    <row r="2462" spans="2:5">
      <c r="B2462" s="17"/>
      <c r="C2462" s="6"/>
      <c r="D2462" s="6"/>
      <c r="E2462" s="6"/>
    </row>
    <row r="2463" spans="2:5">
      <c r="B2463" s="17"/>
      <c r="C2463" s="6"/>
      <c r="D2463" s="6"/>
      <c r="E2463" s="6"/>
    </row>
    <row r="2464" spans="2:5">
      <c r="B2464" s="17"/>
      <c r="C2464" s="6"/>
      <c r="D2464" s="6"/>
      <c r="E2464" s="6"/>
    </row>
    <row r="2465" spans="2:5">
      <c r="B2465" s="17"/>
      <c r="C2465" s="6"/>
      <c r="D2465" s="6"/>
      <c r="E2465" s="6"/>
    </row>
    <row r="2466" spans="2:5">
      <c r="B2466" s="17"/>
      <c r="C2466" s="6"/>
      <c r="D2466" s="6"/>
      <c r="E2466" s="6"/>
    </row>
    <row r="2467" spans="2:5">
      <c r="B2467" s="17"/>
      <c r="C2467" s="6"/>
      <c r="D2467" s="6"/>
      <c r="E2467" s="6"/>
    </row>
    <row r="2468" spans="2:5">
      <c r="B2468" s="17"/>
      <c r="C2468" s="6"/>
      <c r="D2468" s="6"/>
      <c r="E2468" s="6"/>
    </row>
    <row r="2469" spans="2:5">
      <c r="B2469" s="17"/>
      <c r="C2469" s="6"/>
      <c r="D2469" s="6"/>
      <c r="E2469" s="6"/>
    </row>
    <row r="2470" spans="2:5">
      <c r="B2470" s="17"/>
      <c r="C2470" s="6"/>
      <c r="D2470" s="6"/>
      <c r="E2470" s="6"/>
    </row>
    <row r="2471" spans="2:5">
      <c r="B2471" s="17"/>
      <c r="C2471" s="6"/>
      <c r="D2471" s="6"/>
      <c r="E2471" s="6"/>
    </row>
    <row r="2472" spans="2:5">
      <c r="B2472" s="17"/>
      <c r="C2472" s="6"/>
      <c r="D2472" s="6"/>
      <c r="E2472" s="6"/>
    </row>
    <row r="2473" spans="2:5">
      <c r="B2473" s="17"/>
      <c r="C2473" s="6"/>
      <c r="D2473" s="6"/>
      <c r="E2473" s="6"/>
    </row>
    <row r="2474" spans="2:5">
      <c r="B2474" s="17"/>
      <c r="C2474" s="6"/>
      <c r="D2474" s="6"/>
      <c r="E2474" s="6"/>
    </row>
    <row r="2475" spans="2:5">
      <c r="B2475" s="17"/>
      <c r="C2475" s="6"/>
      <c r="D2475" s="6"/>
      <c r="E2475" s="6"/>
    </row>
    <row r="2476" spans="2:5">
      <c r="B2476" s="17"/>
      <c r="C2476" s="6"/>
      <c r="D2476" s="6"/>
      <c r="E2476" s="6"/>
    </row>
    <row r="2477" spans="2:5">
      <c r="B2477" s="17"/>
      <c r="C2477" s="6"/>
      <c r="D2477" s="6"/>
      <c r="E2477" s="6"/>
    </row>
    <row r="2478" spans="2:5">
      <c r="B2478" s="17"/>
      <c r="C2478" s="6"/>
      <c r="D2478" s="6"/>
      <c r="E2478" s="6"/>
    </row>
    <row r="2479" spans="2:5">
      <c r="B2479" s="17"/>
      <c r="C2479" s="6"/>
      <c r="D2479" s="6"/>
      <c r="E2479" s="6"/>
    </row>
    <row r="2480" spans="2:5">
      <c r="B2480" s="17"/>
      <c r="C2480" s="6"/>
      <c r="D2480" s="6"/>
      <c r="E2480" s="6"/>
    </row>
    <row r="2481" spans="2:5">
      <c r="B2481" s="17"/>
      <c r="C2481" s="6"/>
      <c r="D2481" s="6"/>
      <c r="E2481" s="6"/>
    </row>
    <row r="2482" spans="2:5">
      <c r="B2482" s="17"/>
      <c r="C2482" s="6"/>
      <c r="D2482" s="6"/>
      <c r="E2482" s="6"/>
    </row>
    <row r="2483" spans="2:5">
      <c r="B2483" s="17"/>
      <c r="C2483" s="6"/>
      <c r="D2483" s="6"/>
      <c r="E2483" s="6"/>
    </row>
    <row r="2484" spans="2:5">
      <c r="B2484" s="17"/>
      <c r="C2484" s="6"/>
      <c r="D2484" s="6"/>
      <c r="E2484" s="6"/>
    </row>
    <row r="2485" spans="2:5">
      <c r="B2485" s="17"/>
      <c r="C2485" s="6"/>
      <c r="D2485" s="6"/>
      <c r="E2485" s="6"/>
    </row>
    <row r="2486" spans="2:5">
      <c r="B2486" s="17"/>
      <c r="C2486" s="6"/>
      <c r="D2486" s="6"/>
      <c r="E2486" s="6"/>
    </row>
    <row r="2487" spans="2:5">
      <c r="B2487" s="17"/>
      <c r="C2487" s="6"/>
      <c r="D2487" s="6"/>
      <c r="E2487" s="6"/>
    </row>
    <row r="2488" spans="2:5">
      <c r="B2488" s="17"/>
      <c r="C2488" s="6"/>
      <c r="D2488" s="6"/>
      <c r="E2488" s="6"/>
    </row>
    <row r="2489" spans="2:5">
      <c r="B2489" s="17"/>
      <c r="C2489" s="6"/>
      <c r="D2489" s="6"/>
      <c r="E2489" s="6"/>
    </row>
    <row r="2490" spans="2:5">
      <c r="B2490" s="17"/>
      <c r="C2490" s="6"/>
      <c r="D2490" s="6"/>
      <c r="E2490" s="6"/>
    </row>
    <row r="2491" spans="2:5">
      <c r="B2491" s="17"/>
      <c r="C2491" s="6"/>
      <c r="D2491" s="6"/>
      <c r="E2491" s="6"/>
    </row>
    <row r="2492" spans="2:5">
      <c r="B2492" s="17"/>
      <c r="C2492" s="6"/>
      <c r="D2492" s="6"/>
      <c r="E2492" s="6"/>
    </row>
    <row r="2493" spans="2:5">
      <c r="B2493" s="17"/>
      <c r="C2493" s="6"/>
      <c r="D2493" s="6"/>
      <c r="E2493" s="6"/>
    </row>
    <row r="2494" spans="2:5">
      <c r="B2494" s="17"/>
      <c r="C2494" s="6"/>
      <c r="D2494" s="6"/>
      <c r="E2494" s="6"/>
    </row>
    <row r="2495" spans="2:5">
      <c r="B2495" s="17"/>
      <c r="C2495" s="6"/>
      <c r="D2495" s="6"/>
      <c r="E2495" s="6"/>
    </row>
    <row r="2496" spans="2:5">
      <c r="B2496" s="17"/>
      <c r="C2496" s="6"/>
      <c r="D2496" s="6"/>
      <c r="E2496" s="6"/>
    </row>
    <row r="2497" spans="2:5">
      <c r="B2497" s="17"/>
      <c r="C2497" s="6"/>
      <c r="D2497" s="6"/>
      <c r="E2497" s="6"/>
    </row>
    <row r="2498" spans="2:5">
      <c r="B2498" s="17"/>
      <c r="C2498" s="6"/>
      <c r="D2498" s="6"/>
      <c r="E2498" s="6"/>
    </row>
    <row r="2499" spans="2:5">
      <c r="B2499" s="17"/>
      <c r="C2499" s="6"/>
      <c r="D2499" s="6"/>
      <c r="E2499" s="6"/>
    </row>
    <row r="2500" spans="2:5">
      <c r="B2500" s="17"/>
      <c r="C2500" s="6"/>
      <c r="D2500" s="6"/>
      <c r="E2500" s="6"/>
    </row>
    <row r="2501" spans="2:5">
      <c r="B2501" s="17"/>
      <c r="C2501" s="6"/>
      <c r="D2501" s="6"/>
      <c r="E2501" s="6"/>
    </row>
    <row r="2502" spans="2:5">
      <c r="B2502" s="17"/>
      <c r="C2502" s="6"/>
      <c r="D2502" s="6"/>
      <c r="E2502" s="6"/>
    </row>
    <row r="2503" spans="2:5">
      <c r="B2503" s="17"/>
      <c r="C2503" s="6"/>
      <c r="D2503" s="6"/>
      <c r="E2503" s="6"/>
    </row>
    <row r="2504" spans="2:5">
      <c r="B2504" s="17"/>
      <c r="C2504" s="6"/>
      <c r="D2504" s="6"/>
      <c r="E2504" s="6"/>
    </row>
    <row r="2505" spans="2:5">
      <c r="B2505" s="17"/>
      <c r="C2505" s="6"/>
      <c r="D2505" s="6"/>
      <c r="E2505" s="6"/>
    </row>
    <row r="2506" spans="2:5">
      <c r="B2506" s="17"/>
      <c r="C2506" s="6"/>
      <c r="D2506" s="6"/>
      <c r="E2506" s="6"/>
    </row>
    <row r="2507" spans="2:5">
      <c r="B2507" s="17"/>
      <c r="C2507" s="6"/>
      <c r="D2507" s="6"/>
      <c r="E2507" s="6"/>
    </row>
    <row r="2508" spans="2:5">
      <c r="B2508" s="17"/>
      <c r="C2508" s="6"/>
      <c r="D2508" s="6"/>
      <c r="E2508" s="6"/>
    </row>
    <row r="2509" spans="2:5">
      <c r="B2509" s="17"/>
      <c r="C2509" s="6"/>
      <c r="D2509" s="6"/>
      <c r="E2509" s="6"/>
    </row>
    <row r="2510" spans="2:5">
      <c r="B2510" s="17"/>
      <c r="C2510" s="6"/>
      <c r="D2510" s="6"/>
      <c r="E2510" s="6"/>
    </row>
    <row r="2511" spans="2:5">
      <c r="B2511" s="17"/>
      <c r="C2511" s="6"/>
      <c r="D2511" s="6"/>
      <c r="E2511" s="6"/>
    </row>
    <row r="2512" spans="2:5">
      <c r="B2512" s="17"/>
      <c r="C2512" s="6"/>
      <c r="D2512" s="6"/>
      <c r="E2512" s="6"/>
    </row>
    <row r="2513" spans="2:5">
      <c r="B2513" s="17"/>
      <c r="C2513" s="6"/>
      <c r="D2513" s="6"/>
      <c r="E2513" s="6"/>
    </row>
    <row r="2514" spans="2:5">
      <c r="B2514" s="17"/>
      <c r="C2514" s="6"/>
      <c r="D2514" s="6"/>
      <c r="E2514" s="6"/>
    </row>
    <row r="2515" spans="2:5">
      <c r="B2515" s="17"/>
      <c r="C2515" s="6"/>
      <c r="D2515" s="6"/>
      <c r="E2515" s="6"/>
    </row>
    <row r="2516" spans="2:5">
      <c r="B2516" s="17"/>
      <c r="C2516" s="6"/>
      <c r="D2516" s="6"/>
      <c r="E2516" s="6"/>
    </row>
    <row r="2517" spans="2:5">
      <c r="B2517" s="17"/>
      <c r="C2517" s="6"/>
      <c r="D2517" s="6"/>
      <c r="E2517" s="6"/>
    </row>
    <row r="2518" spans="2:5">
      <c r="B2518" s="17"/>
      <c r="C2518" s="6"/>
      <c r="D2518" s="6"/>
      <c r="E2518" s="6"/>
    </row>
    <row r="2519" spans="2:5">
      <c r="B2519" s="17"/>
      <c r="C2519" s="6"/>
      <c r="D2519" s="6"/>
      <c r="E2519" s="6"/>
    </row>
    <row r="2520" spans="2:5">
      <c r="B2520" s="17"/>
      <c r="C2520" s="6"/>
      <c r="D2520" s="6"/>
      <c r="E2520" s="6"/>
    </row>
    <row r="2521" spans="2:5">
      <c r="B2521" s="17"/>
      <c r="C2521" s="6"/>
      <c r="D2521" s="6"/>
      <c r="E2521" s="6"/>
    </row>
    <row r="2522" spans="2:5">
      <c r="B2522" s="17"/>
      <c r="C2522" s="6"/>
      <c r="D2522" s="6"/>
      <c r="E2522" s="6"/>
    </row>
    <row r="2523" spans="2:5">
      <c r="B2523" s="17"/>
      <c r="C2523" s="6"/>
      <c r="D2523" s="6"/>
      <c r="E2523" s="6"/>
    </row>
    <row r="2524" spans="2:5">
      <c r="B2524" s="17"/>
      <c r="C2524" s="6"/>
      <c r="D2524" s="6"/>
      <c r="E2524" s="6"/>
    </row>
    <row r="2525" spans="2:5">
      <c r="B2525" s="17"/>
      <c r="C2525" s="6"/>
      <c r="D2525" s="6"/>
      <c r="E2525" s="6"/>
    </row>
    <row r="2526" spans="2:5">
      <c r="B2526" s="17"/>
      <c r="C2526" s="6"/>
      <c r="D2526" s="6"/>
      <c r="E2526" s="6"/>
    </row>
    <row r="2527" spans="2:5">
      <c r="B2527" s="17"/>
      <c r="C2527" s="6"/>
      <c r="D2527" s="6"/>
      <c r="E2527" s="6"/>
    </row>
    <row r="2528" spans="2:5">
      <c r="B2528" s="17"/>
      <c r="C2528" s="6"/>
      <c r="D2528" s="6"/>
      <c r="E2528" s="6"/>
    </row>
    <row r="2529" spans="2:5">
      <c r="B2529" s="17"/>
      <c r="C2529" s="6"/>
      <c r="D2529" s="6"/>
      <c r="E2529" s="6"/>
    </row>
    <row r="2530" spans="2:5">
      <c r="B2530" s="17"/>
      <c r="C2530" s="6"/>
      <c r="D2530" s="6"/>
      <c r="E2530" s="6"/>
    </row>
    <row r="2531" spans="2:5">
      <c r="B2531" s="17"/>
      <c r="C2531" s="6"/>
      <c r="D2531" s="6"/>
      <c r="E2531" s="6"/>
    </row>
    <row r="2532" spans="2:5">
      <c r="B2532" s="17"/>
      <c r="C2532" s="6"/>
      <c r="D2532" s="6"/>
      <c r="E2532" s="6"/>
    </row>
    <row r="2533" spans="2:5">
      <c r="B2533" s="17"/>
      <c r="C2533" s="6"/>
      <c r="D2533" s="6"/>
      <c r="E2533" s="6"/>
    </row>
    <row r="2534" spans="2:5">
      <c r="B2534" s="17"/>
      <c r="C2534" s="6"/>
      <c r="D2534" s="6"/>
      <c r="E2534" s="6"/>
    </row>
    <row r="2535" spans="2:5">
      <c r="B2535" s="17"/>
      <c r="C2535" s="6"/>
      <c r="D2535" s="6"/>
      <c r="E2535" s="6"/>
    </row>
    <row r="2536" spans="2:5">
      <c r="B2536" s="17"/>
      <c r="C2536" s="6"/>
      <c r="D2536" s="6"/>
      <c r="E2536" s="6"/>
    </row>
    <row r="2537" spans="2:5">
      <c r="B2537" s="17"/>
      <c r="C2537" s="6"/>
      <c r="D2537" s="6"/>
      <c r="E2537" s="6"/>
    </row>
    <row r="2538" spans="2:5">
      <c r="B2538" s="17"/>
      <c r="C2538" s="6"/>
      <c r="D2538" s="6"/>
      <c r="E2538" s="6"/>
    </row>
    <row r="2539" spans="2:5">
      <c r="B2539" s="17"/>
      <c r="C2539" s="6"/>
      <c r="D2539" s="6"/>
      <c r="E2539" s="6"/>
    </row>
    <row r="2540" spans="2:5">
      <c r="B2540" s="17"/>
      <c r="C2540" s="6"/>
      <c r="D2540" s="6"/>
      <c r="E2540" s="6"/>
    </row>
    <row r="2541" spans="2:5">
      <c r="B2541" s="17"/>
      <c r="C2541" s="6"/>
      <c r="D2541" s="6"/>
      <c r="E2541" s="6"/>
    </row>
    <row r="2542" spans="2:5">
      <c r="B2542" s="17"/>
      <c r="C2542" s="6"/>
      <c r="D2542" s="6"/>
      <c r="E2542" s="6"/>
    </row>
    <row r="2543" spans="2:5">
      <c r="B2543" s="17"/>
      <c r="C2543" s="6"/>
      <c r="D2543" s="6"/>
      <c r="E2543" s="6"/>
    </row>
    <row r="2544" spans="2:5">
      <c r="B2544" s="17"/>
      <c r="C2544" s="6"/>
      <c r="D2544" s="6"/>
      <c r="E2544" s="6"/>
    </row>
    <row r="2545" spans="2:5">
      <c r="B2545" s="17"/>
      <c r="C2545" s="6"/>
      <c r="D2545" s="6"/>
      <c r="E2545" s="6"/>
    </row>
    <row r="2546" spans="2:5">
      <c r="B2546" s="17"/>
      <c r="C2546" s="6"/>
      <c r="D2546" s="6"/>
      <c r="E2546" s="6"/>
    </row>
    <row r="2547" spans="2:5">
      <c r="B2547" s="17"/>
      <c r="C2547" s="6"/>
      <c r="D2547" s="6"/>
      <c r="E2547" s="6"/>
    </row>
    <row r="2548" spans="2:5">
      <c r="B2548" s="17"/>
      <c r="C2548" s="6"/>
      <c r="D2548" s="6"/>
      <c r="E2548" s="6"/>
    </row>
    <row r="2549" spans="2:5">
      <c r="B2549" s="17"/>
      <c r="C2549" s="6"/>
      <c r="D2549" s="6"/>
      <c r="E2549" s="6"/>
    </row>
    <row r="2550" spans="2:5">
      <c r="B2550" s="17"/>
      <c r="C2550" s="6"/>
      <c r="D2550" s="6"/>
      <c r="E2550" s="6"/>
    </row>
    <row r="2551" spans="2:5">
      <c r="B2551" s="17"/>
      <c r="C2551" s="6"/>
      <c r="D2551" s="6"/>
      <c r="E2551" s="6"/>
    </row>
    <row r="2552" spans="2:5">
      <c r="B2552" s="17"/>
      <c r="C2552" s="6"/>
      <c r="D2552" s="6"/>
      <c r="E2552" s="6"/>
    </row>
    <row r="2553" spans="2:5">
      <c r="B2553" s="17"/>
      <c r="C2553" s="6"/>
      <c r="D2553" s="6"/>
      <c r="E2553" s="6"/>
    </row>
    <row r="2554" spans="2:5">
      <c r="B2554" s="17"/>
      <c r="C2554" s="6"/>
      <c r="D2554" s="6"/>
      <c r="E2554" s="6"/>
    </row>
    <row r="2555" spans="2:5">
      <c r="B2555" s="17"/>
      <c r="C2555" s="6"/>
      <c r="D2555" s="6"/>
      <c r="E2555" s="6"/>
    </row>
    <row r="2556" spans="2:5">
      <c r="B2556" s="17"/>
      <c r="C2556" s="6"/>
      <c r="D2556" s="6"/>
      <c r="E2556" s="6"/>
    </row>
    <row r="2557" spans="2:5">
      <c r="B2557" s="17"/>
      <c r="C2557" s="6"/>
      <c r="D2557" s="6"/>
      <c r="E2557" s="6"/>
    </row>
    <row r="2558" spans="2:5">
      <c r="B2558" s="17"/>
      <c r="C2558" s="6"/>
      <c r="D2558" s="6"/>
      <c r="E2558" s="6"/>
    </row>
    <row r="2559" spans="2:5">
      <c r="B2559" s="17"/>
      <c r="C2559" s="6"/>
      <c r="D2559" s="6"/>
      <c r="E2559" s="6"/>
    </row>
    <row r="2560" spans="2:5">
      <c r="B2560" s="17"/>
      <c r="C2560" s="6"/>
      <c r="D2560" s="6"/>
      <c r="E2560" s="6"/>
    </row>
    <row r="2561" spans="2:5">
      <c r="B2561" s="17"/>
      <c r="C2561" s="6"/>
      <c r="D2561" s="6"/>
      <c r="E2561" s="6"/>
    </row>
    <row r="2562" spans="2:5">
      <c r="B2562" s="17"/>
      <c r="C2562" s="6"/>
      <c r="D2562" s="6"/>
      <c r="E2562" s="6"/>
    </row>
    <row r="2563" spans="2:5">
      <c r="B2563" s="17"/>
      <c r="C2563" s="6"/>
      <c r="D2563" s="6"/>
      <c r="E2563" s="6"/>
    </row>
    <row r="2564" spans="2:5">
      <c r="B2564" s="17"/>
      <c r="C2564" s="6"/>
      <c r="D2564" s="6"/>
      <c r="E2564" s="6"/>
    </row>
    <row r="2565" spans="2:5">
      <c r="B2565" s="17"/>
      <c r="C2565" s="6"/>
      <c r="D2565" s="6"/>
      <c r="E2565" s="6"/>
    </row>
    <row r="2566" spans="2:5">
      <c r="B2566" s="17"/>
      <c r="C2566" s="6"/>
      <c r="D2566" s="6"/>
      <c r="E2566" s="6"/>
    </row>
    <row r="2567" spans="2:5">
      <c r="B2567" s="17"/>
      <c r="C2567" s="6"/>
      <c r="D2567" s="6"/>
      <c r="E2567" s="6"/>
    </row>
    <row r="2568" spans="2:5">
      <c r="B2568" s="17"/>
      <c r="C2568" s="6"/>
      <c r="D2568" s="6"/>
      <c r="E2568" s="6"/>
    </row>
    <row r="2569" spans="2:5">
      <c r="B2569" s="17"/>
      <c r="C2569" s="6"/>
      <c r="D2569" s="6"/>
      <c r="E2569" s="6"/>
    </row>
    <row r="2570" spans="2:5">
      <c r="B2570" s="17"/>
      <c r="C2570" s="6"/>
      <c r="D2570" s="6"/>
      <c r="E2570" s="6"/>
    </row>
    <row r="2571" spans="2:5">
      <c r="B2571" s="17"/>
      <c r="C2571" s="6"/>
      <c r="D2571" s="6"/>
      <c r="E2571" s="6"/>
    </row>
    <row r="2572" spans="2:5">
      <c r="B2572" s="17"/>
      <c r="C2572" s="6"/>
      <c r="D2572" s="6"/>
      <c r="E2572" s="6"/>
    </row>
    <row r="2573" spans="2:5">
      <c r="B2573" s="17"/>
      <c r="C2573" s="6"/>
      <c r="D2573" s="6"/>
      <c r="E2573" s="6"/>
    </row>
    <row r="2574" spans="2:5">
      <c r="B2574" s="17"/>
      <c r="C2574" s="6"/>
      <c r="D2574" s="6"/>
      <c r="E2574" s="6"/>
    </row>
    <row r="2575" spans="2:5">
      <c r="B2575" s="17"/>
      <c r="C2575" s="6"/>
      <c r="D2575" s="6"/>
      <c r="E2575" s="6"/>
    </row>
    <row r="2576" spans="2:5">
      <c r="B2576" s="17"/>
      <c r="C2576" s="6"/>
      <c r="D2576" s="6"/>
      <c r="E2576" s="6"/>
    </row>
    <row r="2577" spans="2:5">
      <c r="B2577" s="17"/>
      <c r="C2577" s="6"/>
      <c r="D2577" s="6"/>
      <c r="E2577" s="6"/>
    </row>
    <row r="2578" spans="2:5">
      <c r="B2578" s="17"/>
      <c r="C2578" s="6"/>
      <c r="D2578" s="6"/>
      <c r="E2578" s="6"/>
    </row>
    <row r="2579" spans="2:5">
      <c r="B2579" s="17"/>
      <c r="C2579" s="6"/>
      <c r="D2579" s="6"/>
      <c r="E2579" s="6"/>
    </row>
    <row r="2580" spans="2:5">
      <c r="B2580" s="17"/>
      <c r="C2580" s="6"/>
      <c r="D2580" s="6"/>
      <c r="E2580" s="6"/>
    </row>
    <row r="2581" spans="2:5">
      <c r="B2581" s="17"/>
      <c r="C2581" s="6"/>
      <c r="D2581" s="6"/>
      <c r="E2581" s="6"/>
    </row>
    <row r="2582" spans="2:5">
      <c r="B2582" s="17"/>
      <c r="C2582" s="6"/>
      <c r="D2582" s="6"/>
      <c r="E2582" s="6"/>
    </row>
    <row r="2583" spans="2:5">
      <c r="B2583" s="17"/>
      <c r="C2583" s="6"/>
      <c r="D2583" s="6"/>
      <c r="E2583" s="6"/>
    </row>
    <row r="2584" spans="2:5">
      <c r="B2584" s="17"/>
      <c r="C2584" s="6"/>
      <c r="D2584" s="6"/>
      <c r="E2584" s="6"/>
    </row>
    <row r="2585" spans="2:5">
      <c r="B2585" s="17"/>
      <c r="C2585" s="6"/>
      <c r="D2585" s="6"/>
      <c r="E2585" s="6"/>
    </row>
    <row r="2586" spans="2:5">
      <c r="B2586" s="17"/>
      <c r="C2586" s="6"/>
      <c r="D2586" s="6"/>
      <c r="E2586" s="6"/>
    </row>
    <row r="2587" spans="2:5">
      <c r="B2587" s="17"/>
      <c r="C2587" s="6"/>
      <c r="D2587" s="6"/>
      <c r="E2587" s="6"/>
    </row>
    <row r="2588" spans="2:5">
      <c r="B2588" s="17"/>
      <c r="C2588" s="6"/>
      <c r="D2588" s="6"/>
      <c r="E2588" s="6"/>
    </row>
    <row r="2589" spans="2:5">
      <c r="B2589" s="17"/>
      <c r="C2589" s="6"/>
      <c r="D2589" s="6"/>
      <c r="E2589" s="6"/>
    </row>
    <row r="2590" spans="2:5">
      <c r="B2590" s="17"/>
      <c r="C2590" s="6"/>
      <c r="D2590" s="6"/>
      <c r="E2590" s="6"/>
    </row>
    <row r="2591" spans="2:5">
      <c r="B2591" s="17"/>
      <c r="C2591" s="6"/>
      <c r="D2591" s="6"/>
      <c r="E2591" s="6"/>
    </row>
    <row r="2592" spans="2:5">
      <c r="B2592" s="17"/>
      <c r="C2592" s="6"/>
      <c r="D2592" s="6"/>
      <c r="E2592" s="6"/>
    </row>
    <row r="2593" spans="2:5">
      <c r="B2593" s="17"/>
      <c r="C2593" s="6"/>
      <c r="D2593" s="6"/>
      <c r="E2593" s="6"/>
    </row>
    <row r="2594" spans="2:5">
      <c r="B2594" s="17"/>
      <c r="C2594" s="6"/>
      <c r="D2594" s="6"/>
      <c r="E2594" s="6"/>
    </row>
    <row r="2595" spans="2:5">
      <c r="B2595" s="17"/>
      <c r="C2595" s="6"/>
      <c r="D2595" s="6"/>
      <c r="E2595" s="6"/>
    </row>
    <row r="2596" spans="2:5">
      <c r="B2596" s="17"/>
      <c r="C2596" s="6"/>
      <c r="D2596" s="6"/>
      <c r="E2596" s="6"/>
    </row>
    <row r="2597" spans="2:5">
      <c r="B2597" s="17"/>
      <c r="C2597" s="6"/>
      <c r="D2597" s="6"/>
      <c r="E2597" s="6"/>
    </row>
    <row r="2598" spans="2:5">
      <c r="B2598" s="17"/>
      <c r="C2598" s="6"/>
      <c r="D2598" s="6"/>
      <c r="E2598" s="6"/>
    </row>
    <row r="2599" spans="2:5">
      <c r="B2599" s="17"/>
      <c r="C2599" s="6"/>
      <c r="D2599" s="6"/>
      <c r="E2599" s="6"/>
    </row>
    <row r="2600" spans="2:5">
      <c r="B2600" s="17"/>
      <c r="C2600" s="6"/>
      <c r="D2600" s="6"/>
      <c r="E2600" s="6"/>
    </row>
    <row r="2601" spans="2:5">
      <c r="B2601" s="17"/>
      <c r="C2601" s="6"/>
      <c r="D2601" s="6"/>
      <c r="E2601" s="6"/>
    </row>
    <row r="2602" spans="2:5">
      <c r="B2602" s="17"/>
      <c r="C2602" s="6"/>
      <c r="D2602" s="6"/>
      <c r="E2602" s="6"/>
    </row>
    <row r="2603" spans="2:5">
      <c r="B2603" s="17"/>
      <c r="C2603" s="6"/>
      <c r="D2603" s="6"/>
      <c r="E2603" s="6"/>
    </row>
    <row r="2604" spans="2:5">
      <c r="B2604" s="17"/>
      <c r="C2604" s="6"/>
      <c r="D2604" s="6"/>
      <c r="E2604" s="6"/>
    </row>
    <row r="2605" spans="2:5">
      <c r="B2605" s="17"/>
      <c r="C2605" s="6"/>
      <c r="D2605" s="6"/>
      <c r="E2605" s="6"/>
    </row>
    <row r="2606" spans="2:5">
      <c r="B2606" s="17"/>
      <c r="C2606" s="6"/>
      <c r="D2606" s="6"/>
      <c r="E2606" s="6"/>
    </row>
    <row r="2607" spans="2:5">
      <c r="B2607" s="17"/>
      <c r="C2607" s="6"/>
      <c r="D2607" s="6"/>
      <c r="E2607" s="6"/>
    </row>
    <row r="2608" spans="2:5">
      <c r="B2608" s="17"/>
      <c r="C2608" s="6"/>
      <c r="D2608" s="6"/>
      <c r="E2608" s="6"/>
    </row>
    <row r="2609" spans="2:5">
      <c r="B2609" s="17"/>
      <c r="C2609" s="6"/>
      <c r="D2609" s="6"/>
      <c r="E2609" s="6"/>
    </row>
    <row r="2610" spans="2:5">
      <c r="B2610" s="17"/>
      <c r="C2610" s="6"/>
      <c r="D2610" s="6"/>
      <c r="E2610" s="6"/>
    </row>
    <row r="2611" spans="2:5">
      <c r="B2611" s="17"/>
      <c r="C2611" s="6"/>
      <c r="D2611" s="6"/>
      <c r="E2611" s="6"/>
    </row>
    <row r="2612" spans="2:5">
      <c r="B2612" s="17"/>
      <c r="C2612" s="6"/>
      <c r="D2612" s="6"/>
      <c r="E2612" s="6"/>
    </row>
    <row r="2613" spans="2:5">
      <c r="B2613" s="17"/>
      <c r="C2613" s="6"/>
      <c r="D2613" s="6"/>
      <c r="E2613" s="6"/>
    </row>
    <row r="2614" spans="2:5">
      <c r="B2614" s="17"/>
      <c r="C2614" s="6"/>
      <c r="D2614" s="6"/>
      <c r="E2614" s="6"/>
    </row>
    <row r="2615" spans="2:5">
      <c r="B2615" s="17"/>
      <c r="C2615" s="6"/>
      <c r="D2615" s="6"/>
      <c r="E2615" s="6"/>
    </row>
    <row r="2616" spans="2:5">
      <c r="B2616" s="17"/>
      <c r="C2616" s="6"/>
      <c r="D2616" s="6"/>
      <c r="E2616" s="6"/>
    </row>
    <row r="2617" spans="2:5">
      <c r="B2617" s="17"/>
      <c r="C2617" s="6"/>
      <c r="D2617" s="6"/>
      <c r="E2617" s="6"/>
    </row>
    <row r="2618" spans="2:5">
      <c r="B2618" s="17"/>
      <c r="C2618" s="6"/>
      <c r="D2618" s="6"/>
      <c r="E2618" s="6"/>
    </row>
    <row r="2619" spans="2:5">
      <c r="B2619" s="17"/>
      <c r="C2619" s="6"/>
      <c r="D2619" s="6"/>
      <c r="E2619" s="6"/>
    </row>
    <row r="2620" spans="2:5">
      <c r="B2620" s="17"/>
      <c r="C2620" s="6"/>
      <c r="D2620" s="6"/>
      <c r="E2620" s="6"/>
    </row>
    <row r="2621" spans="2:5">
      <c r="B2621" s="17"/>
      <c r="C2621" s="6"/>
      <c r="D2621" s="6"/>
      <c r="E2621" s="6"/>
    </row>
    <row r="2622" spans="2:5">
      <c r="B2622" s="17"/>
      <c r="C2622" s="6"/>
      <c r="D2622" s="6"/>
      <c r="E2622" s="6"/>
    </row>
    <row r="2623" spans="2:5">
      <c r="B2623" s="17"/>
      <c r="C2623" s="6"/>
      <c r="D2623" s="6"/>
      <c r="E2623" s="6"/>
    </row>
    <row r="2624" spans="2:5">
      <c r="B2624" s="17"/>
      <c r="C2624" s="6"/>
      <c r="D2624" s="6"/>
      <c r="E2624" s="6"/>
    </row>
    <row r="2625" spans="2:5">
      <c r="B2625" s="17"/>
      <c r="C2625" s="6"/>
      <c r="D2625" s="6"/>
      <c r="E2625" s="6"/>
    </row>
    <row r="2626" spans="2:5">
      <c r="B2626" s="17"/>
      <c r="C2626" s="6"/>
      <c r="D2626" s="6"/>
      <c r="E2626" s="6"/>
    </row>
    <row r="2627" spans="2:5">
      <c r="B2627" s="17"/>
      <c r="C2627" s="6"/>
      <c r="D2627" s="6"/>
      <c r="E2627" s="6"/>
    </row>
    <row r="2628" spans="2:5">
      <c r="B2628" s="17"/>
      <c r="C2628" s="6"/>
      <c r="D2628" s="6"/>
      <c r="E2628" s="6"/>
    </row>
    <row r="2629" spans="2:5">
      <c r="B2629" s="17"/>
      <c r="C2629" s="6"/>
      <c r="D2629" s="6"/>
      <c r="E2629" s="6"/>
    </row>
    <row r="2630" spans="2:5">
      <c r="B2630" s="17"/>
      <c r="C2630" s="6"/>
      <c r="D2630" s="6"/>
      <c r="E2630" s="6"/>
    </row>
    <row r="2631" spans="2:5">
      <c r="B2631" s="17"/>
      <c r="C2631" s="6"/>
      <c r="D2631" s="6"/>
      <c r="E2631" s="6"/>
    </row>
    <row r="2632" spans="2:5">
      <c r="B2632" s="17"/>
      <c r="C2632" s="6"/>
      <c r="D2632" s="6"/>
      <c r="E2632" s="6"/>
    </row>
    <row r="2633" spans="2:5">
      <c r="B2633" s="17"/>
      <c r="C2633" s="6"/>
      <c r="D2633" s="6"/>
      <c r="E2633" s="6"/>
    </row>
    <row r="2634" spans="2:5">
      <c r="B2634" s="17"/>
      <c r="C2634" s="6"/>
      <c r="D2634" s="6"/>
      <c r="E2634" s="6"/>
    </row>
    <row r="2635" spans="2:5">
      <c r="B2635" s="17"/>
      <c r="C2635" s="6"/>
      <c r="D2635" s="6"/>
      <c r="E2635" s="6"/>
    </row>
    <row r="2636" spans="2:5">
      <c r="B2636" s="17"/>
      <c r="C2636" s="6"/>
      <c r="D2636" s="6"/>
      <c r="E2636" s="6"/>
    </row>
    <row r="2637" spans="2:5">
      <c r="B2637" s="17"/>
      <c r="C2637" s="6"/>
      <c r="D2637" s="6"/>
      <c r="E2637" s="6"/>
    </row>
    <row r="2638" spans="2:5">
      <c r="B2638" s="17"/>
      <c r="C2638" s="6"/>
      <c r="D2638" s="6"/>
      <c r="E2638" s="6"/>
    </row>
    <row r="2639" spans="2:5">
      <c r="B2639" s="17"/>
      <c r="C2639" s="6"/>
      <c r="D2639" s="6"/>
      <c r="E2639" s="6"/>
    </row>
    <row r="2640" spans="2:5">
      <c r="B2640" s="17"/>
      <c r="C2640" s="6"/>
      <c r="D2640" s="6"/>
      <c r="E2640" s="6"/>
    </row>
    <row r="2641" spans="2:5">
      <c r="B2641" s="17"/>
      <c r="C2641" s="6"/>
      <c r="D2641" s="6"/>
      <c r="E2641" s="6"/>
    </row>
    <row r="2642" spans="2:5">
      <c r="B2642" s="17"/>
      <c r="C2642" s="6"/>
      <c r="D2642" s="6"/>
      <c r="E2642" s="6"/>
    </row>
    <row r="2643" spans="2:5">
      <c r="B2643" s="17"/>
      <c r="C2643" s="6"/>
      <c r="D2643" s="6"/>
      <c r="E2643" s="6"/>
    </row>
    <row r="2644" spans="2:5">
      <c r="B2644" s="17"/>
      <c r="C2644" s="6"/>
      <c r="D2644" s="6"/>
      <c r="E2644" s="6"/>
    </row>
    <row r="2645" spans="2:5">
      <c r="B2645" s="17"/>
      <c r="C2645" s="6"/>
      <c r="D2645" s="6"/>
      <c r="E2645" s="6"/>
    </row>
    <row r="2646" spans="2:5">
      <c r="B2646" s="17"/>
      <c r="C2646" s="6"/>
      <c r="D2646" s="6"/>
      <c r="E2646" s="6"/>
    </row>
    <row r="2647" spans="2:5">
      <c r="B2647" s="17"/>
      <c r="C2647" s="6"/>
      <c r="D2647" s="6"/>
      <c r="E2647" s="6"/>
    </row>
    <row r="2648" spans="2:5">
      <c r="B2648" s="17"/>
      <c r="C2648" s="6"/>
      <c r="D2648" s="6"/>
      <c r="E2648" s="6"/>
    </row>
    <row r="2649" spans="2:5">
      <c r="B2649" s="17"/>
      <c r="C2649" s="6"/>
      <c r="D2649" s="6"/>
      <c r="E2649" s="6"/>
    </row>
    <row r="2650" spans="2:5">
      <c r="B2650" s="17"/>
      <c r="C2650" s="6"/>
      <c r="D2650" s="6"/>
      <c r="E2650" s="6"/>
    </row>
    <row r="2651" spans="2:5">
      <c r="B2651" s="17"/>
      <c r="C2651" s="6"/>
      <c r="D2651" s="6"/>
      <c r="E2651" s="6"/>
    </row>
    <row r="2652" spans="2:5">
      <c r="B2652" s="17"/>
      <c r="C2652" s="6"/>
      <c r="D2652" s="6"/>
      <c r="E2652" s="6"/>
    </row>
    <row r="2653" spans="2:5">
      <c r="B2653" s="17"/>
      <c r="C2653" s="6"/>
      <c r="D2653" s="6"/>
      <c r="E2653" s="6"/>
    </row>
    <row r="2654" spans="2:5">
      <c r="B2654" s="17"/>
      <c r="C2654" s="6"/>
      <c r="D2654" s="6"/>
      <c r="E2654" s="6"/>
    </row>
    <row r="2655" spans="2:5">
      <c r="B2655" s="17"/>
      <c r="C2655" s="6"/>
      <c r="D2655" s="6"/>
      <c r="E2655" s="6"/>
    </row>
    <row r="2656" spans="2:5">
      <c r="B2656" s="17"/>
      <c r="C2656" s="6"/>
      <c r="D2656" s="6"/>
      <c r="E2656" s="6"/>
    </row>
    <row r="2657" spans="2:5">
      <c r="B2657" s="17"/>
      <c r="C2657" s="6"/>
      <c r="D2657" s="6"/>
      <c r="E2657" s="6"/>
    </row>
    <row r="2658" spans="2:5">
      <c r="B2658" s="17"/>
      <c r="C2658" s="6"/>
      <c r="D2658" s="6"/>
      <c r="E2658" s="6"/>
    </row>
    <row r="2659" spans="2:5">
      <c r="B2659" s="17"/>
      <c r="C2659" s="6"/>
      <c r="D2659" s="6"/>
      <c r="E2659" s="6"/>
    </row>
    <row r="2660" spans="2:5">
      <c r="B2660" s="17"/>
      <c r="C2660" s="6"/>
      <c r="D2660" s="6"/>
      <c r="E2660" s="6"/>
    </row>
    <row r="2661" spans="2:5">
      <c r="B2661" s="17"/>
      <c r="C2661" s="6"/>
      <c r="D2661" s="6"/>
      <c r="E2661" s="6"/>
    </row>
    <row r="2662" spans="2:5">
      <c r="B2662" s="17"/>
      <c r="C2662" s="6"/>
      <c r="D2662" s="6"/>
      <c r="E2662" s="6"/>
    </row>
    <row r="2663" spans="2:5">
      <c r="B2663" s="17"/>
      <c r="C2663" s="6"/>
      <c r="D2663" s="6"/>
      <c r="E2663" s="6"/>
    </row>
    <row r="2664" spans="2:5">
      <c r="B2664" s="17"/>
      <c r="C2664" s="6"/>
      <c r="D2664" s="6"/>
      <c r="E2664" s="6"/>
    </row>
    <row r="2665" spans="2:5">
      <c r="B2665" s="17"/>
      <c r="C2665" s="6"/>
      <c r="D2665" s="6"/>
      <c r="E2665" s="6"/>
    </row>
    <row r="2666" spans="2:5">
      <c r="B2666" s="17"/>
      <c r="C2666" s="6"/>
      <c r="D2666" s="6"/>
      <c r="E2666" s="6"/>
    </row>
    <row r="2667" spans="2:5">
      <c r="B2667" s="17"/>
      <c r="C2667" s="6"/>
      <c r="D2667" s="6"/>
      <c r="E2667" s="6"/>
    </row>
    <row r="2668" spans="2:5">
      <c r="B2668" s="17"/>
      <c r="C2668" s="6"/>
      <c r="D2668" s="6"/>
      <c r="E2668" s="6"/>
    </row>
    <row r="2669" spans="2:5">
      <c r="B2669" s="17"/>
      <c r="C2669" s="6"/>
      <c r="D2669" s="6"/>
      <c r="E2669" s="6"/>
    </row>
    <row r="2670" spans="2:5">
      <c r="B2670" s="17"/>
      <c r="C2670" s="6"/>
      <c r="D2670" s="6"/>
      <c r="E2670" s="6"/>
    </row>
    <row r="2671" spans="2:5">
      <c r="B2671" s="17"/>
      <c r="C2671" s="6"/>
      <c r="D2671" s="6"/>
      <c r="E2671" s="6"/>
    </row>
    <row r="2672" spans="2:5">
      <c r="B2672" s="17"/>
      <c r="C2672" s="6"/>
      <c r="D2672" s="6"/>
      <c r="E2672" s="6"/>
    </row>
    <row r="2673" spans="2:5">
      <c r="B2673" s="17"/>
      <c r="C2673" s="6"/>
      <c r="D2673" s="6"/>
      <c r="E2673" s="6"/>
    </row>
    <row r="2674" spans="2:5">
      <c r="B2674" s="17"/>
      <c r="C2674" s="6"/>
      <c r="D2674" s="6"/>
      <c r="E2674" s="6"/>
    </row>
    <row r="2675" spans="2:5">
      <c r="B2675" s="17"/>
      <c r="C2675" s="6"/>
      <c r="D2675" s="6"/>
      <c r="E2675" s="6"/>
    </row>
    <row r="2676" spans="2:5">
      <c r="B2676" s="17"/>
      <c r="C2676" s="6"/>
      <c r="D2676" s="6"/>
      <c r="E2676" s="6"/>
    </row>
    <row r="2677" spans="2:5">
      <c r="B2677" s="17"/>
      <c r="C2677" s="6"/>
      <c r="D2677" s="6"/>
      <c r="E2677" s="6"/>
    </row>
    <row r="2678" spans="2:5">
      <c r="B2678" s="17"/>
      <c r="C2678" s="6"/>
      <c r="D2678" s="6"/>
      <c r="E2678" s="6"/>
    </row>
    <row r="2679" spans="2:5">
      <c r="B2679" s="17"/>
      <c r="C2679" s="6"/>
      <c r="D2679" s="6"/>
      <c r="E2679" s="6"/>
    </row>
    <row r="2680" spans="2:5">
      <c r="B2680" s="17"/>
      <c r="C2680" s="6"/>
      <c r="D2680" s="6"/>
      <c r="E2680" s="6"/>
    </row>
    <row r="2681" spans="2:5">
      <c r="B2681" s="17"/>
      <c r="C2681" s="6"/>
      <c r="D2681" s="6"/>
      <c r="E2681" s="6"/>
    </row>
    <row r="2682" spans="2:5">
      <c r="B2682" s="17"/>
      <c r="C2682" s="6"/>
      <c r="D2682" s="6"/>
      <c r="E2682" s="6"/>
    </row>
    <row r="2683" spans="2:5">
      <c r="B2683" s="17"/>
      <c r="C2683" s="6"/>
      <c r="D2683" s="6"/>
      <c r="E2683" s="6"/>
    </row>
    <row r="2684" spans="2:5">
      <c r="B2684" s="17"/>
      <c r="C2684" s="6"/>
      <c r="D2684" s="6"/>
      <c r="E2684" s="6"/>
    </row>
    <row r="2685" spans="2:5">
      <c r="B2685" s="17"/>
      <c r="C2685" s="6"/>
      <c r="D2685" s="6"/>
      <c r="E2685" s="6"/>
    </row>
    <row r="2686" spans="2:5">
      <c r="B2686" s="17"/>
      <c r="C2686" s="6"/>
      <c r="D2686" s="6"/>
      <c r="E2686" s="6"/>
    </row>
    <row r="2687" spans="2:5">
      <c r="B2687" s="17"/>
      <c r="C2687" s="6"/>
      <c r="D2687" s="6"/>
      <c r="E2687" s="6"/>
    </row>
    <row r="2688" spans="2:5">
      <c r="B2688" s="17"/>
      <c r="C2688" s="6"/>
      <c r="D2688" s="6"/>
      <c r="E2688" s="6"/>
    </row>
    <row r="2689" spans="2:5">
      <c r="B2689" s="17"/>
      <c r="C2689" s="6"/>
      <c r="D2689" s="6"/>
      <c r="E2689" s="6"/>
    </row>
    <row r="2690" spans="2:5">
      <c r="B2690" s="17"/>
      <c r="C2690" s="6"/>
      <c r="D2690" s="6"/>
      <c r="E2690" s="6"/>
    </row>
    <row r="2691" spans="2:5">
      <c r="B2691" s="17"/>
      <c r="C2691" s="6"/>
      <c r="D2691" s="6"/>
      <c r="E2691" s="6"/>
    </row>
    <row r="2692" spans="2:5">
      <c r="B2692" s="17"/>
      <c r="C2692" s="6"/>
      <c r="D2692" s="6"/>
      <c r="E2692" s="6"/>
    </row>
    <row r="2693" spans="2:5">
      <c r="B2693" s="17"/>
      <c r="C2693" s="6"/>
      <c r="D2693" s="6"/>
      <c r="E2693" s="6"/>
    </row>
    <row r="2694" spans="2:5">
      <c r="B2694" s="17"/>
      <c r="C2694" s="6"/>
      <c r="D2694" s="6"/>
      <c r="E2694" s="6"/>
    </row>
    <row r="2695" spans="2:5">
      <c r="B2695" s="17"/>
      <c r="C2695" s="6"/>
      <c r="D2695" s="6"/>
      <c r="E2695" s="6"/>
    </row>
    <row r="2696" spans="2:5">
      <c r="B2696" s="17"/>
      <c r="C2696" s="6"/>
      <c r="D2696" s="6"/>
      <c r="E2696" s="6"/>
    </row>
    <row r="2697" spans="2:5">
      <c r="B2697" s="17"/>
      <c r="C2697" s="6"/>
      <c r="D2697" s="6"/>
      <c r="E2697" s="6"/>
    </row>
    <row r="2698" spans="2:5">
      <c r="B2698" s="17"/>
      <c r="C2698" s="6"/>
      <c r="D2698" s="6"/>
      <c r="E2698" s="6"/>
    </row>
    <row r="2699" spans="2:5">
      <c r="B2699" s="17"/>
      <c r="C2699" s="6"/>
      <c r="D2699" s="6"/>
      <c r="E2699" s="6"/>
    </row>
    <row r="2700" spans="2:5">
      <c r="B2700" s="17"/>
      <c r="C2700" s="6"/>
      <c r="D2700" s="6"/>
      <c r="E2700" s="6"/>
    </row>
    <row r="2701" spans="2:5">
      <c r="B2701" s="17"/>
      <c r="C2701" s="6"/>
      <c r="D2701" s="6"/>
      <c r="E2701" s="6"/>
    </row>
    <row r="2702" spans="2:5">
      <c r="B2702" s="17"/>
      <c r="C2702" s="6"/>
      <c r="D2702" s="6"/>
      <c r="E2702" s="6"/>
    </row>
    <row r="2703" spans="2:5">
      <c r="B2703" s="17"/>
      <c r="C2703" s="6"/>
      <c r="D2703" s="6"/>
      <c r="E2703" s="6"/>
    </row>
    <row r="2704" spans="2:5">
      <c r="B2704" s="17"/>
      <c r="C2704" s="6"/>
      <c r="D2704" s="6"/>
      <c r="E2704" s="6"/>
    </row>
    <row r="2705" spans="2:5">
      <c r="B2705" s="17"/>
      <c r="C2705" s="6"/>
      <c r="D2705" s="6"/>
      <c r="E2705" s="6"/>
    </row>
    <row r="2706" spans="2:5">
      <c r="B2706" s="17"/>
      <c r="C2706" s="6"/>
      <c r="D2706" s="6"/>
      <c r="E2706" s="6"/>
    </row>
    <row r="2707" spans="2:5">
      <c r="B2707" s="17"/>
      <c r="C2707" s="6"/>
      <c r="D2707" s="6"/>
      <c r="E2707" s="6"/>
    </row>
    <row r="2708" spans="2:5">
      <c r="B2708" s="17"/>
      <c r="C2708" s="6"/>
      <c r="D2708" s="6"/>
      <c r="E2708" s="6"/>
    </row>
    <row r="2709" spans="2:5">
      <c r="B2709" s="17"/>
      <c r="C2709" s="6"/>
      <c r="D2709" s="6"/>
      <c r="E2709" s="6"/>
    </row>
    <row r="2710" spans="2:5">
      <c r="B2710" s="17"/>
      <c r="C2710" s="6"/>
      <c r="D2710" s="6"/>
      <c r="E2710" s="6"/>
    </row>
    <row r="2711" spans="2:5">
      <c r="B2711" s="17"/>
      <c r="C2711" s="6"/>
      <c r="D2711" s="6"/>
      <c r="E2711" s="6"/>
    </row>
    <row r="2712" spans="2:5">
      <c r="B2712" s="17"/>
      <c r="C2712" s="6"/>
      <c r="D2712" s="6"/>
      <c r="E2712" s="6"/>
    </row>
    <row r="2713" spans="2:5">
      <c r="B2713" s="17"/>
      <c r="C2713" s="6"/>
      <c r="D2713" s="6"/>
      <c r="E2713" s="6"/>
    </row>
    <row r="2714" spans="2:5">
      <c r="B2714" s="17"/>
      <c r="C2714" s="6"/>
      <c r="D2714" s="6"/>
      <c r="E2714" s="6"/>
    </row>
    <row r="2715" spans="2:5">
      <c r="B2715" s="17"/>
      <c r="C2715" s="6"/>
      <c r="D2715" s="6"/>
      <c r="E2715" s="6"/>
    </row>
    <row r="2716" spans="2:5">
      <c r="B2716" s="17"/>
      <c r="C2716" s="6"/>
      <c r="D2716" s="6"/>
      <c r="E2716" s="6"/>
    </row>
    <row r="2717" spans="2:5">
      <c r="B2717" s="17"/>
      <c r="C2717" s="6"/>
      <c r="D2717" s="6"/>
      <c r="E2717" s="6"/>
    </row>
    <row r="2718" spans="2:5">
      <c r="B2718" s="17"/>
      <c r="C2718" s="6"/>
      <c r="D2718" s="6"/>
      <c r="E2718" s="6"/>
    </row>
    <row r="2719" spans="2:5">
      <c r="B2719" s="17"/>
      <c r="C2719" s="6"/>
      <c r="D2719" s="6"/>
      <c r="E2719" s="6"/>
    </row>
    <row r="2720" spans="2:5">
      <c r="B2720" s="17"/>
      <c r="C2720" s="6"/>
      <c r="D2720" s="6"/>
      <c r="E2720" s="6"/>
    </row>
    <row r="2721" spans="2:5">
      <c r="B2721" s="17"/>
      <c r="C2721" s="6"/>
      <c r="D2721" s="6"/>
      <c r="E2721" s="6"/>
    </row>
    <row r="2722" spans="2:5">
      <c r="B2722" s="17"/>
      <c r="C2722" s="6"/>
      <c r="D2722" s="6"/>
      <c r="E2722" s="6"/>
    </row>
    <row r="2723" spans="2:5">
      <c r="B2723" s="17"/>
      <c r="C2723" s="6"/>
      <c r="D2723" s="6"/>
      <c r="E2723" s="6"/>
    </row>
    <row r="2724" spans="2:5">
      <c r="B2724" s="17"/>
      <c r="C2724" s="6"/>
      <c r="D2724" s="6"/>
      <c r="E2724" s="6"/>
    </row>
    <row r="2725" spans="2:5">
      <c r="B2725" s="17"/>
      <c r="C2725" s="6"/>
      <c r="D2725" s="6"/>
      <c r="E2725" s="6"/>
    </row>
    <row r="2726" spans="2:5">
      <c r="B2726" s="17"/>
      <c r="C2726" s="6"/>
      <c r="D2726" s="6"/>
      <c r="E2726" s="6"/>
    </row>
    <row r="2727" spans="2:5">
      <c r="B2727" s="17"/>
      <c r="C2727" s="6"/>
      <c r="D2727" s="6"/>
      <c r="E2727" s="6"/>
    </row>
    <row r="2728" spans="2:5">
      <c r="B2728" s="17"/>
      <c r="C2728" s="6"/>
      <c r="D2728" s="6"/>
      <c r="E2728" s="6"/>
    </row>
    <row r="2729" spans="2:5">
      <c r="B2729" s="17"/>
      <c r="C2729" s="6"/>
      <c r="D2729" s="6"/>
      <c r="E2729" s="6"/>
    </row>
    <row r="2730" spans="2:5">
      <c r="B2730" s="17"/>
      <c r="C2730" s="6"/>
      <c r="D2730" s="6"/>
      <c r="E2730" s="6"/>
    </row>
    <row r="2731" spans="2:5">
      <c r="B2731" s="17"/>
      <c r="C2731" s="6"/>
      <c r="D2731" s="6"/>
      <c r="E2731" s="6"/>
    </row>
    <row r="2732" spans="2:5">
      <c r="B2732" s="17"/>
      <c r="C2732" s="6"/>
      <c r="D2732" s="6"/>
      <c r="E2732" s="6"/>
    </row>
    <row r="2733" spans="2:5">
      <c r="B2733" s="17"/>
      <c r="C2733" s="6"/>
      <c r="D2733" s="6"/>
      <c r="E2733" s="6"/>
    </row>
    <row r="2734" spans="2:5">
      <c r="B2734" s="17"/>
      <c r="C2734" s="6"/>
      <c r="D2734" s="6"/>
      <c r="E2734" s="6"/>
    </row>
    <row r="2735" spans="2:5">
      <c r="B2735" s="17"/>
      <c r="C2735" s="6"/>
      <c r="D2735" s="6"/>
      <c r="E2735" s="6"/>
    </row>
    <row r="2736" spans="2:5">
      <c r="B2736" s="17"/>
      <c r="C2736" s="6"/>
      <c r="D2736" s="6"/>
      <c r="E2736" s="6"/>
    </row>
    <row r="2737" spans="2:5">
      <c r="B2737" s="17"/>
      <c r="C2737" s="6"/>
      <c r="D2737" s="6"/>
      <c r="E2737" s="6"/>
    </row>
    <row r="2738" spans="2:5">
      <c r="B2738" s="17"/>
      <c r="C2738" s="6"/>
      <c r="D2738" s="6"/>
      <c r="E2738" s="6"/>
    </row>
    <row r="2739" spans="2:5">
      <c r="B2739" s="17"/>
      <c r="C2739" s="6"/>
      <c r="D2739" s="6"/>
      <c r="E2739" s="6"/>
    </row>
    <row r="2740" spans="2:5">
      <c r="B2740" s="17"/>
      <c r="C2740" s="6"/>
      <c r="D2740" s="6"/>
      <c r="E2740" s="6"/>
    </row>
    <row r="2741" spans="2:5">
      <c r="B2741" s="17"/>
      <c r="C2741" s="6"/>
      <c r="D2741" s="6"/>
      <c r="E2741" s="6"/>
    </row>
    <row r="2742" spans="2:5">
      <c r="B2742" s="17"/>
      <c r="C2742" s="6"/>
      <c r="D2742" s="6"/>
      <c r="E2742" s="6"/>
    </row>
    <row r="2743" spans="2:5">
      <c r="B2743" s="17"/>
      <c r="C2743" s="6"/>
      <c r="D2743" s="6"/>
      <c r="E2743" s="6"/>
    </row>
    <row r="2744" spans="2:5">
      <c r="B2744" s="17"/>
      <c r="C2744" s="6"/>
      <c r="D2744" s="6"/>
      <c r="E2744" s="6"/>
    </row>
    <row r="2745" spans="2:5">
      <c r="B2745" s="17"/>
      <c r="C2745" s="6"/>
      <c r="D2745" s="6"/>
      <c r="E2745" s="6"/>
    </row>
    <row r="2746" spans="2:5">
      <c r="B2746" s="17"/>
      <c r="C2746" s="6"/>
      <c r="D2746" s="6"/>
      <c r="E2746" s="6"/>
    </row>
    <row r="2747" spans="2:5">
      <c r="B2747" s="17"/>
      <c r="C2747" s="6"/>
      <c r="D2747" s="6"/>
      <c r="E2747" s="6"/>
    </row>
    <row r="2748" spans="2:5">
      <c r="B2748" s="17"/>
      <c r="C2748" s="6"/>
      <c r="D2748" s="6"/>
      <c r="E2748" s="6"/>
    </row>
    <row r="2749" spans="2:5">
      <c r="B2749" s="17"/>
      <c r="C2749" s="6"/>
      <c r="D2749" s="6"/>
      <c r="E2749" s="6"/>
    </row>
    <row r="2750" spans="2:5">
      <c r="B2750" s="17"/>
      <c r="C2750" s="6"/>
      <c r="D2750" s="6"/>
      <c r="E2750" s="6"/>
    </row>
    <row r="2751" spans="2:5">
      <c r="B2751" s="17"/>
      <c r="C2751" s="6"/>
      <c r="D2751" s="6"/>
      <c r="E2751" s="6"/>
    </row>
    <row r="2752" spans="2:5">
      <c r="B2752" s="17"/>
      <c r="C2752" s="6"/>
      <c r="D2752" s="6"/>
      <c r="E2752" s="6"/>
    </row>
    <row r="2753" spans="2:5">
      <c r="B2753" s="17"/>
      <c r="C2753" s="6"/>
      <c r="D2753" s="6"/>
      <c r="E2753" s="6"/>
    </row>
    <row r="2754" spans="2:5">
      <c r="B2754" s="17"/>
      <c r="C2754" s="6"/>
      <c r="D2754" s="6"/>
      <c r="E2754" s="6"/>
    </row>
    <row r="2755" spans="2:5">
      <c r="B2755" s="17"/>
      <c r="C2755" s="6"/>
      <c r="D2755" s="6"/>
      <c r="E2755" s="6"/>
    </row>
    <row r="2756" spans="2:5">
      <c r="B2756" s="17"/>
      <c r="C2756" s="6"/>
      <c r="D2756" s="6"/>
      <c r="E2756" s="6"/>
    </row>
    <row r="2757" spans="2:5">
      <c r="B2757" s="17"/>
      <c r="C2757" s="6"/>
      <c r="D2757" s="6"/>
      <c r="E2757" s="6"/>
    </row>
    <row r="2758" spans="2:5">
      <c r="B2758" s="17"/>
      <c r="C2758" s="6"/>
      <c r="D2758" s="6"/>
      <c r="E2758" s="6"/>
    </row>
    <row r="2759" spans="2:5">
      <c r="B2759" s="17"/>
      <c r="C2759" s="6"/>
      <c r="D2759" s="6"/>
      <c r="E2759" s="6"/>
    </row>
    <row r="2760" spans="2:5">
      <c r="B2760" s="17"/>
      <c r="C2760" s="6"/>
      <c r="D2760" s="6"/>
      <c r="E2760" s="6"/>
    </row>
    <row r="2761" spans="2:5">
      <c r="B2761" s="17"/>
      <c r="C2761" s="6"/>
      <c r="D2761" s="6"/>
      <c r="E2761" s="6"/>
    </row>
    <row r="2762" spans="2:5">
      <c r="B2762" s="17"/>
      <c r="C2762" s="6"/>
      <c r="D2762" s="6"/>
      <c r="E2762" s="6"/>
    </row>
    <row r="2763" spans="2:5">
      <c r="B2763" s="17"/>
      <c r="C2763" s="6"/>
      <c r="D2763" s="6"/>
      <c r="E2763" s="6"/>
    </row>
    <row r="2764" spans="2:5">
      <c r="B2764" s="17"/>
      <c r="C2764" s="6"/>
      <c r="D2764" s="6"/>
      <c r="E2764" s="6"/>
    </row>
    <row r="2765" spans="2:5">
      <c r="B2765" s="17"/>
      <c r="C2765" s="6"/>
      <c r="D2765" s="6"/>
      <c r="E2765" s="6"/>
    </row>
    <row r="2766" spans="2:5">
      <c r="B2766" s="17"/>
      <c r="C2766" s="6"/>
      <c r="D2766" s="6"/>
      <c r="E2766" s="6"/>
    </row>
    <row r="2767" spans="2:5">
      <c r="B2767" s="17"/>
      <c r="C2767" s="6"/>
      <c r="D2767" s="6"/>
      <c r="E2767" s="6"/>
    </row>
    <row r="2768" spans="2:5">
      <c r="B2768" s="17"/>
      <c r="C2768" s="6"/>
      <c r="D2768" s="6"/>
      <c r="E2768" s="6"/>
    </row>
    <row r="2769" spans="2:5">
      <c r="B2769" s="17"/>
      <c r="C2769" s="6"/>
      <c r="D2769" s="6"/>
      <c r="E2769" s="6"/>
    </row>
    <row r="2770" spans="2:5">
      <c r="B2770" s="17"/>
      <c r="C2770" s="6"/>
      <c r="D2770" s="6"/>
      <c r="E2770" s="6"/>
    </row>
    <row r="2771" spans="2:5">
      <c r="B2771" s="17"/>
      <c r="C2771" s="6"/>
      <c r="D2771" s="6"/>
      <c r="E2771" s="6"/>
    </row>
    <row r="2772" spans="2:5">
      <c r="B2772" s="17"/>
      <c r="C2772" s="6"/>
      <c r="D2772" s="6"/>
      <c r="E2772" s="6"/>
    </row>
    <row r="2773" spans="2:5">
      <c r="B2773" s="17"/>
      <c r="C2773" s="6"/>
      <c r="D2773" s="6"/>
      <c r="E2773" s="6"/>
    </row>
    <row r="2774" spans="2:5">
      <c r="B2774" s="17"/>
      <c r="C2774" s="6"/>
      <c r="D2774" s="6"/>
      <c r="E2774" s="6"/>
    </row>
    <row r="2775" spans="2:5">
      <c r="B2775" s="17"/>
      <c r="C2775" s="6"/>
      <c r="D2775" s="6"/>
      <c r="E2775" s="6"/>
    </row>
    <row r="2776" spans="2:5">
      <c r="B2776" s="17"/>
      <c r="C2776" s="6"/>
      <c r="D2776" s="6"/>
      <c r="E2776" s="6"/>
    </row>
    <row r="2777" spans="2:5">
      <c r="B2777" s="17"/>
      <c r="C2777" s="6"/>
      <c r="D2777" s="6"/>
      <c r="E2777" s="6"/>
    </row>
    <row r="2778" spans="2:5">
      <c r="B2778" s="17"/>
      <c r="C2778" s="6"/>
      <c r="D2778" s="6"/>
      <c r="E2778" s="6"/>
    </row>
    <row r="2779" spans="2:5">
      <c r="B2779" s="17"/>
      <c r="C2779" s="6"/>
      <c r="D2779" s="6"/>
      <c r="E2779" s="6"/>
    </row>
    <row r="2780" spans="2:5">
      <c r="B2780" s="17"/>
      <c r="C2780" s="6"/>
      <c r="D2780" s="6"/>
      <c r="E2780" s="6"/>
    </row>
    <row r="2781" spans="2:5">
      <c r="B2781" s="17"/>
      <c r="C2781" s="6"/>
      <c r="D2781" s="6"/>
      <c r="E2781" s="6"/>
    </row>
    <row r="2782" spans="2:5">
      <c r="B2782" s="17"/>
      <c r="C2782" s="6"/>
      <c r="D2782" s="6"/>
      <c r="E2782" s="6"/>
    </row>
    <row r="2783" spans="2:5">
      <c r="B2783" s="17"/>
      <c r="C2783" s="6"/>
      <c r="D2783" s="6"/>
      <c r="E2783" s="6"/>
    </row>
    <row r="2784" spans="2:5">
      <c r="B2784" s="17"/>
      <c r="C2784" s="6"/>
      <c r="D2784" s="6"/>
      <c r="E2784" s="6"/>
    </row>
    <row r="2785" spans="2:5">
      <c r="B2785" s="17"/>
      <c r="C2785" s="6"/>
      <c r="D2785" s="6"/>
      <c r="E2785" s="6"/>
    </row>
    <row r="2786" spans="2:5">
      <c r="B2786" s="17"/>
      <c r="C2786" s="6"/>
      <c r="D2786" s="6"/>
      <c r="E2786" s="6"/>
    </row>
    <row r="2787" spans="2:5">
      <c r="B2787" s="17"/>
      <c r="C2787" s="6"/>
      <c r="D2787" s="6"/>
      <c r="E2787" s="6"/>
    </row>
    <row r="2788" spans="2:5">
      <c r="B2788" s="17"/>
      <c r="C2788" s="6"/>
      <c r="D2788" s="6"/>
      <c r="E2788" s="6"/>
    </row>
    <row r="2789" spans="2:5">
      <c r="B2789" s="17"/>
      <c r="C2789" s="6"/>
      <c r="D2789" s="6"/>
      <c r="E2789" s="6"/>
    </row>
    <row r="2790" spans="2:5">
      <c r="B2790" s="17"/>
      <c r="C2790" s="6"/>
      <c r="D2790" s="6"/>
      <c r="E2790" s="6"/>
    </row>
    <row r="2791" spans="2:5">
      <c r="B2791" s="17"/>
      <c r="C2791" s="6"/>
      <c r="D2791" s="6"/>
      <c r="E2791" s="6"/>
    </row>
    <row r="2792" spans="2:5">
      <c r="B2792" s="17"/>
      <c r="C2792" s="6"/>
      <c r="D2792" s="6"/>
      <c r="E2792" s="6"/>
    </row>
    <row r="2793" spans="2:5">
      <c r="B2793" s="17"/>
      <c r="C2793" s="6"/>
      <c r="D2793" s="6"/>
      <c r="E2793" s="6"/>
    </row>
    <row r="2794" spans="2:5">
      <c r="B2794" s="17"/>
      <c r="C2794" s="6"/>
      <c r="D2794" s="6"/>
      <c r="E2794" s="6"/>
    </row>
    <row r="2795" spans="2:5">
      <c r="B2795" s="17"/>
      <c r="C2795" s="6"/>
      <c r="D2795" s="6"/>
      <c r="E2795" s="6"/>
    </row>
    <row r="2796" spans="2:5">
      <c r="B2796" s="17"/>
      <c r="C2796" s="6"/>
      <c r="D2796" s="6"/>
      <c r="E2796" s="6"/>
    </row>
    <row r="2797" spans="2:5">
      <c r="B2797" s="17"/>
      <c r="C2797" s="6"/>
      <c r="D2797" s="6"/>
      <c r="E2797" s="6"/>
    </row>
    <row r="2798" spans="2:5">
      <c r="B2798" s="17"/>
      <c r="C2798" s="6"/>
      <c r="D2798" s="6"/>
      <c r="E2798" s="6"/>
    </row>
    <row r="2799" spans="2:5">
      <c r="B2799" s="17"/>
      <c r="C2799" s="6"/>
      <c r="D2799" s="6"/>
      <c r="E2799" s="6"/>
    </row>
    <row r="2800" spans="2:5">
      <c r="B2800" s="17"/>
      <c r="C2800" s="6"/>
      <c r="D2800" s="6"/>
      <c r="E2800" s="6"/>
    </row>
    <row r="2801" spans="2:5">
      <c r="B2801" s="17"/>
      <c r="C2801" s="6"/>
      <c r="D2801" s="6"/>
      <c r="E2801" s="6"/>
    </row>
    <row r="2802" spans="2:5">
      <c r="B2802" s="17"/>
      <c r="C2802" s="6"/>
      <c r="D2802" s="6"/>
      <c r="E2802" s="6"/>
    </row>
    <row r="2803" spans="2:5">
      <c r="B2803" s="17"/>
      <c r="C2803" s="6"/>
      <c r="D2803" s="6"/>
      <c r="E2803" s="6"/>
    </row>
    <row r="2804" spans="2:5">
      <c r="B2804" s="17"/>
      <c r="C2804" s="6"/>
      <c r="D2804" s="6"/>
      <c r="E2804" s="6"/>
    </row>
    <row r="2805" spans="2:5">
      <c r="B2805" s="17"/>
      <c r="C2805" s="6"/>
      <c r="D2805" s="6"/>
      <c r="E2805" s="6"/>
    </row>
    <row r="2806" spans="2:5">
      <c r="B2806" s="17"/>
      <c r="C2806" s="6"/>
      <c r="D2806" s="6"/>
      <c r="E2806" s="6"/>
    </row>
    <row r="2807" spans="2:5">
      <c r="B2807" s="17"/>
      <c r="C2807" s="6"/>
      <c r="D2807" s="6"/>
      <c r="E2807" s="6"/>
    </row>
    <row r="2808" spans="2:5">
      <c r="B2808" s="17"/>
      <c r="C2808" s="6"/>
      <c r="D2808" s="6"/>
      <c r="E2808" s="6"/>
    </row>
    <row r="2809" spans="2:5">
      <c r="B2809" s="17"/>
      <c r="C2809" s="6"/>
      <c r="D2809" s="6"/>
      <c r="E2809" s="6"/>
    </row>
    <row r="2810" spans="2:5">
      <c r="B2810" s="17"/>
      <c r="C2810" s="6"/>
      <c r="D2810" s="6"/>
      <c r="E2810" s="6"/>
    </row>
    <row r="2811" spans="2:5">
      <c r="B2811" s="17"/>
      <c r="C2811" s="6"/>
      <c r="D2811" s="6"/>
      <c r="E2811" s="6"/>
    </row>
    <row r="2812" spans="2:5">
      <c r="B2812" s="17"/>
      <c r="C2812" s="6"/>
      <c r="D2812" s="6"/>
      <c r="E2812" s="6"/>
    </row>
    <row r="2813" spans="2:5">
      <c r="B2813" s="17"/>
      <c r="C2813" s="6"/>
      <c r="D2813" s="6"/>
      <c r="E2813" s="6"/>
    </row>
    <row r="2814" spans="2:5">
      <c r="B2814" s="17"/>
      <c r="C2814" s="6"/>
      <c r="D2814" s="6"/>
      <c r="E2814" s="6"/>
    </row>
    <row r="2815" spans="2:5">
      <c r="B2815" s="17"/>
      <c r="C2815" s="6"/>
      <c r="D2815" s="6"/>
      <c r="E2815" s="6"/>
    </row>
    <row r="2816" spans="2:5">
      <c r="B2816" s="17"/>
      <c r="C2816" s="6"/>
      <c r="D2816" s="6"/>
      <c r="E2816" s="6"/>
    </row>
    <row r="2817" spans="2:5">
      <c r="B2817" s="17"/>
      <c r="C2817" s="6"/>
      <c r="D2817" s="6"/>
      <c r="E2817" s="6"/>
    </row>
    <row r="2818" spans="2:5">
      <c r="B2818" s="17"/>
      <c r="C2818" s="6"/>
      <c r="D2818" s="6"/>
      <c r="E2818" s="6"/>
    </row>
    <row r="2819" spans="2:5">
      <c r="B2819" s="17"/>
      <c r="C2819" s="6"/>
      <c r="D2819" s="6"/>
      <c r="E2819" s="6"/>
    </row>
    <row r="2820" spans="2:5">
      <c r="B2820" s="17"/>
      <c r="C2820" s="6"/>
      <c r="D2820" s="6"/>
      <c r="E2820" s="6"/>
    </row>
    <row r="2821" spans="2:5">
      <c r="B2821" s="17"/>
      <c r="C2821" s="6"/>
      <c r="D2821" s="6"/>
      <c r="E2821" s="6"/>
    </row>
    <row r="2822" spans="2:5">
      <c r="B2822" s="17"/>
      <c r="C2822" s="6"/>
      <c r="D2822" s="6"/>
      <c r="E2822" s="6"/>
    </row>
    <row r="2823" spans="2:5">
      <c r="B2823" s="17"/>
      <c r="C2823" s="6"/>
      <c r="D2823" s="6"/>
      <c r="E2823" s="6"/>
    </row>
    <row r="2824" spans="2:5">
      <c r="B2824" s="17"/>
      <c r="C2824" s="6"/>
      <c r="D2824" s="6"/>
      <c r="E2824" s="6"/>
    </row>
    <row r="2825" spans="2:5">
      <c r="B2825" s="17"/>
      <c r="C2825" s="6"/>
      <c r="D2825" s="6"/>
      <c r="E2825" s="6"/>
    </row>
    <row r="2826" spans="2:5">
      <c r="B2826" s="17"/>
      <c r="C2826" s="6"/>
      <c r="D2826" s="6"/>
      <c r="E2826" s="6"/>
    </row>
    <row r="2827" spans="2:5">
      <c r="B2827" s="17"/>
      <c r="C2827" s="6"/>
      <c r="D2827" s="6"/>
      <c r="E2827" s="6"/>
    </row>
    <row r="2828" spans="2:5">
      <c r="B2828" s="17"/>
      <c r="C2828" s="6"/>
      <c r="D2828" s="6"/>
      <c r="E2828" s="6"/>
    </row>
    <row r="2829" spans="2:5">
      <c r="B2829" s="17"/>
      <c r="C2829" s="6"/>
      <c r="D2829" s="6"/>
      <c r="E2829" s="6"/>
    </row>
    <row r="2830" spans="2:5">
      <c r="B2830" s="17"/>
      <c r="C2830" s="6"/>
      <c r="D2830" s="6"/>
      <c r="E2830" s="6"/>
    </row>
    <row r="2831" spans="2:5">
      <c r="B2831" s="17"/>
      <c r="C2831" s="6"/>
      <c r="D2831" s="6"/>
      <c r="E2831" s="6"/>
    </row>
    <row r="2832" spans="2:5">
      <c r="B2832" s="17"/>
      <c r="C2832" s="6"/>
      <c r="D2832" s="6"/>
      <c r="E2832" s="6"/>
    </row>
    <row r="2833" spans="2:5">
      <c r="B2833" s="17"/>
      <c r="C2833" s="6"/>
      <c r="D2833" s="6"/>
      <c r="E2833" s="6"/>
    </row>
    <row r="2834" spans="2:5">
      <c r="B2834" s="17"/>
      <c r="C2834" s="6"/>
      <c r="D2834" s="6"/>
      <c r="E2834" s="6"/>
    </row>
    <row r="2835" spans="2:5">
      <c r="B2835" s="17"/>
      <c r="C2835" s="6"/>
      <c r="D2835" s="6"/>
      <c r="E2835" s="6"/>
    </row>
    <row r="2836" spans="2:5">
      <c r="B2836" s="17"/>
      <c r="C2836" s="6"/>
      <c r="D2836" s="6"/>
      <c r="E2836" s="6"/>
    </row>
    <row r="2837" spans="2:5">
      <c r="B2837" s="17"/>
      <c r="C2837" s="6"/>
      <c r="D2837" s="6"/>
      <c r="E2837" s="6"/>
    </row>
    <row r="2838" spans="2:5">
      <c r="B2838" s="17"/>
      <c r="C2838" s="6"/>
      <c r="D2838" s="6"/>
      <c r="E2838" s="6"/>
    </row>
    <row r="2839" spans="2:5">
      <c r="B2839" s="17"/>
      <c r="C2839" s="6"/>
      <c r="D2839" s="6"/>
      <c r="E2839" s="6"/>
    </row>
    <row r="2840" spans="2:5">
      <c r="B2840" s="17"/>
      <c r="C2840" s="6"/>
      <c r="D2840" s="6"/>
      <c r="E2840" s="6"/>
    </row>
    <row r="2841" spans="2:5">
      <c r="B2841" s="17"/>
      <c r="C2841" s="6"/>
      <c r="D2841" s="6"/>
      <c r="E2841" s="6"/>
    </row>
    <row r="2842" spans="2:5">
      <c r="B2842" s="17"/>
      <c r="C2842" s="6"/>
      <c r="D2842" s="6"/>
      <c r="E2842" s="6"/>
    </row>
    <row r="2843" spans="2:5">
      <c r="B2843" s="17"/>
      <c r="C2843" s="6"/>
      <c r="D2843" s="6"/>
      <c r="E2843" s="6"/>
    </row>
    <row r="2844" spans="2:5">
      <c r="B2844" s="17"/>
      <c r="C2844" s="6"/>
      <c r="D2844" s="6"/>
      <c r="E2844" s="6"/>
    </row>
    <row r="2845" spans="2:5">
      <c r="B2845" s="17"/>
      <c r="C2845" s="6"/>
      <c r="D2845" s="6"/>
      <c r="E2845" s="6"/>
    </row>
    <row r="2846" spans="2:5">
      <c r="B2846" s="17"/>
      <c r="C2846" s="6"/>
      <c r="D2846" s="6"/>
      <c r="E2846" s="6"/>
    </row>
    <row r="2847" spans="2:5">
      <c r="B2847" s="17"/>
      <c r="C2847" s="6"/>
      <c r="D2847" s="6"/>
      <c r="E2847" s="6"/>
    </row>
    <row r="2848" spans="2:5">
      <c r="B2848" s="17"/>
      <c r="C2848" s="6"/>
      <c r="D2848" s="6"/>
      <c r="E2848" s="6"/>
    </row>
    <row r="2849" spans="2:5">
      <c r="B2849" s="17"/>
      <c r="C2849" s="6"/>
      <c r="D2849" s="6"/>
      <c r="E2849" s="6"/>
    </row>
    <row r="2850" spans="2:5">
      <c r="B2850" s="17"/>
      <c r="C2850" s="6"/>
      <c r="D2850" s="6"/>
      <c r="E2850" s="6"/>
    </row>
    <row r="2851" spans="2:5">
      <c r="B2851" s="17"/>
      <c r="C2851" s="6"/>
      <c r="D2851" s="6"/>
      <c r="E2851" s="6"/>
    </row>
    <row r="2852" spans="2:5">
      <c r="B2852" s="17"/>
      <c r="C2852" s="6"/>
      <c r="D2852" s="6"/>
      <c r="E2852" s="6"/>
    </row>
    <row r="2853" spans="2:5">
      <c r="B2853" s="17"/>
      <c r="C2853" s="6"/>
      <c r="D2853" s="6"/>
      <c r="E2853" s="6"/>
    </row>
    <row r="2854" spans="2:5">
      <c r="B2854" s="17"/>
      <c r="C2854" s="6"/>
      <c r="D2854" s="6"/>
      <c r="E2854" s="6"/>
    </row>
    <row r="2855" spans="2:5">
      <c r="B2855" s="17"/>
      <c r="C2855" s="6"/>
      <c r="D2855" s="6"/>
      <c r="E2855" s="6"/>
    </row>
    <row r="2856" spans="2:5">
      <c r="B2856" s="17"/>
      <c r="C2856" s="6"/>
      <c r="D2856" s="6"/>
      <c r="E2856" s="6"/>
    </row>
    <row r="2857" spans="2:5">
      <c r="B2857" s="17"/>
      <c r="C2857" s="6"/>
      <c r="D2857" s="6"/>
      <c r="E2857" s="6"/>
    </row>
    <row r="2858" spans="2:5">
      <c r="B2858" s="17"/>
      <c r="C2858" s="6"/>
      <c r="D2858" s="6"/>
      <c r="E2858" s="6"/>
    </row>
    <row r="2859" spans="2:5">
      <c r="B2859" s="17"/>
      <c r="C2859" s="6"/>
      <c r="D2859" s="6"/>
      <c r="E2859" s="6"/>
    </row>
    <row r="2860" spans="2:5">
      <c r="B2860" s="17"/>
      <c r="C2860" s="6"/>
      <c r="D2860" s="6"/>
      <c r="E2860" s="6"/>
    </row>
    <row r="2861" spans="2:5">
      <c r="B2861" s="17"/>
      <c r="C2861" s="6"/>
      <c r="D2861" s="6"/>
      <c r="E2861" s="6"/>
    </row>
    <row r="2862" spans="2:5">
      <c r="B2862" s="17"/>
      <c r="C2862" s="6"/>
      <c r="D2862" s="6"/>
      <c r="E2862" s="6"/>
    </row>
    <row r="2863" spans="2:5">
      <c r="B2863" s="17"/>
      <c r="C2863" s="6"/>
      <c r="D2863" s="6"/>
      <c r="E2863" s="6"/>
    </row>
    <row r="2864" spans="2:5">
      <c r="B2864" s="17"/>
      <c r="C2864" s="6"/>
      <c r="D2864" s="6"/>
      <c r="E2864" s="6"/>
    </row>
    <row r="2865" spans="2:5">
      <c r="B2865" s="17"/>
      <c r="C2865" s="6"/>
      <c r="D2865" s="6"/>
      <c r="E2865" s="6"/>
    </row>
    <row r="2866" spans="2:5">
      <c r="B2866" s="17"/>
      <c r="C2866" s="6"/>
      <c r="D2866" s="6"/>
      <c r="E2866" s="6"/>
    </row>
    <row r="2867" spans="2:5">
      <c r="B2867" s="17"/>
      <c r="C2867" s="6"/>
      <c r="D2867" s="6"/>
      <c r="E2867" s="6"/>
    </row>
    <row r="2868" spans="2:5">
      <c r="B2868" s="17"/>
      <c r="C2868" s="6"/>
      <c r="D2868" s="6"/>
      <c r="E2868" s="6"/>
    </row>
    <row r="2869" spans="2:5">
      <c r="B2869" s="17"/>
      <c r="C2869" s="6"/>
      <c r="D2869" s="6"/>
      <c r="E2869" s="6"/>
    </row>
    <row r="2870" spans="2:5">
      <c r="B2870" s="17"/>
      <c r="C2870" s="6"/>
      <c r="D2870" s="6"/>
      <c r="E2870" s="6"/>
    </row>
    <row r="2871" spans="2:5">
      <c r="B2871" s="17"/>
      <c r="C2871" s="6"/>
      <c r="D2871" s="6"/>
      <c r="E2871" s="6"/>
    </row>
    <row r="2872" spans="2:5">
      <c r="B2872" s="17"/>
      <c r="C2872" s="6"/>
      <c r="D2872" s="6"/>
      <c r="E2872" s="6"/>
    </row>
    <row r="2873" spans="2:5">
      <c r="B2873" s="17"/>
      <c r="C2873" s="6"/>
      <c r="D2873" s="6"/>
      <c r="E2873" s="6"/>
    </row>
    <row r="2874" spans="2:5">
      <c r="B2874" s="17"/>
      <c r="C2874" s="6"/>
      <c r="D2874" s="6"/>
      <c r="E2874" s="6"/>
    </row>
    <row r="2875" spans="2:5">
      <c r="B2875" s="17"/>
      <c r="C2875" s="6"/>
      <c r="D2875" s="6"/>
      <c r="E2875" s="6"/>
    </row>
    <row r="2876" spans="2:5">
      <c r="B2876" s="17"/>
      <c r="C2876" s="6"/>
      <c r="D2876" s="6"/>
      <c r="E2876" s="6"/>
    </row>
    <row r="2877" spans="2:5">
      <c r="B2877" s="17"/>
      <c r="C2877" s="6"/>
      <c r="D2877" s="6"/>
      <c r="E2877" s="6"/>
    </row>
    <row r="2878" spans="2:5">
      <c r="B2878" s="17"/>
      <c r="C2878" s="6"/>
      <c r="D2878" s="6"/>
      <c r="E2878" s="6"/>
    </row>
    <row r="2879" spans="2:5">
      <c r="B2879" s="17"/>
      <c r="C2879" s="6"/>
      <c r="D2879" s="6"/>
      <c r="E2879" s="6"/>
    </row>
    <row r="2880" spans="2:5">
      <c r="B2880" s="17"/>
      <c r="C2880" s="6"/>
      <c r="D2880" s="6"/>
      <c r="E2880" s="6"/>
    </row>
    <row r="2881" spans="2:5">
      <c r="B2881" s="17"/>
      <c r="C2881" s="6"/>
      <c r="D2881" s="6"/>
      <c r="E2881" s="6"/>
    </row>
    <row r="2882" spans="2:5">
      <c r="B2882" s="17"/>
      <c r="C2882" s="6"/>
      <c r="D2882" s="6"/>
      <c r="E2882" s="6"/>
    </row>
    <row r="2883" spans="2:5">
      <c r="B2883" s="17"/>
      <c r="C2883" s="6"/>
      <c r="D2883" s="6"/>
      <c r="E2883" s="6"/>
    </row>
    <row r="2884" spans="2:5">
      <c r="B2884" s="17"/>
      <c r="C2884" s="6"/>
      <c r="D2884" s="6"/>
      <c r="E2884" s="6"/>
    </row>
    <row r="2885" spans="2:5">
      <c r="B2885" s="17"/>
      <c r="C2885" s="6"/>
      <c r="D2885" s="6"/>
      <c r="E2885" s="6"/>
    </row>
    <row r="2886" spans="2:5">
      <c r="B2886" s="17"/>
      <c r="C2886" s="6"/>
      <c r="D2886" s="6"/>
      <c r="E2886" s="6"/>
    </row>
    <row r="2887" spans="2:5">
      <c r="B2887" s="17"/>
      <c r="C2887" s="6"/>
      <c r="D2887" s="6"/>
      <c r="E2887" s="6"/>
    </row>
    <row r="2888" spans="2:5">
      <c r="B2888" s="17"/>
      <c r="C2888" s="6"/>
      <c r="D2888" s="6"/>
      <c r="E2888" s="6"/>
    </row>
    <row r="2889" spans="2:5">
      <c r="B2889" s="17"/>
      <c r="C2889" s="6"/>
      <c r="D2889" s="6"/>
      <c r="E2889" s="6"/>
    </row>
    <row r="2890" spans="2:5">
      <c r="B2890" s="17"/>
      <c r="C2890" s="6"/>
      <c r="D2890" s="6"/>
      <c r="E2890" s="6"/>
    </row>
    <row r="2891" spans="2:5">
      <c r="B2891" s="17"/>
      <c r="C2891" s="6"/>
      <c r="D2891" s="6"/>
      <c r="E2891" s="6"/>
    </row>
    <row r="2892" spans="2:5">
      <c r="B2892" s="17"/>
      <c r="C2892" s="6"/>
      <c r="D2892" s="6"/>
      <c r="E2892" s="6"/>
    </row>
    <row r="2893" spans="2:5">
      <c r="B2893" s="17"/>
      <c r="C2893" s="6"/>
      <c r="D2893" s="6"/>
      <c r="E2893" s="6"/>
    </row>
    <row r="2894" spans="2:5">
      <c r="B2894" s="17"/>
      <c r="C2894" s="6"/>
      <c r="D2894" s="6"/>
      <c r="E2894" s="6"/>
    </row>
    <row r="2895" spans="2:5">
      <c r="B2895" s="17"/>
      <c r="C2895" s="6"/>
      <c r="D2895" s="6"/>
      <c r="E2895" s="6"/>
    </row>
    <row r="2896" spans="2:5">
      <c r="B2896" s="17"/>
      <c r="C2896" s="6"/>
      <c r="D2896" s="6"/>
      <c r="E2896" s="6"/>
    </row>
    <row r="2897" spans="2:5">
      <c r="B2897" s="17"/>
      <c r="C2897" s="6"/>
      <c r="D2897" s="6"/>
      <c r="E2897" s="6"/>
    </row>
    <row r="2898" spans="2:5">
      <c r="B2898" s="17"/>
      <c r="C2898" s="6"/>
      <c r="D2898" s="6"/>
      <c r="E2898" s="6"/>
    </row>
    <row r="2899" spans="2:5">
      <c r="B2899" s="17"/>
      <c r="C2899" s="6"/>
      <c r="D2899" s="6"/>
      <c r="E2899" s="6"/>
    </row>
    <row r="2900" spans="2:5">
      <c r="B2900" s="17"/>
      <c r="C2900" s="6"/>
      <c r="D2900" s="6"/>
      <c r="E2900" s="6"/>
    </row>
    <row r="2901" spans="2:5">
      <c r="B2901" s="17"/>
      <c r="C2901" s="6"/>
      <c r="D2901" s="6"/>
      <c r="E2901" s="6"/>
    </row>
    <row r="2902" spans="2:5">
      <c r="B2902" s="17"/>
      <c r="C2902" s="6"/>
      <c r="D2902" s="6"/>
      <c r="E2902" s="6"/>
    </row>
    <row r="2903" spans="2:5">
      <c r="B2903" s="17"/>
      <c r="C2903" s="6"/>
      <c r="D2903" s="6"/>
      <c r="E2903" s="6"/>
    </row>
    <row r="2904" spans="2:5">
      <c r="B2904" s="17"/>
      <c r="C2904" s="6"/>
      <c r="D2904" s="6"/>
      <c r="E2904" s="6"/>
    </row>
    <row r="2905" spans="2:5">
      <c r="B2905" s="17"/>
      <c r="C2905" s="6"/>
      <c r="D2905" s="6"/>
      <c r="E2905" s="6"/>
    </row>
    <row r="2906" spans="2:5">
      <c r="B2906" s="17"/>
      <c r="C2906" s="6"/>
      <c r="D2906" s="6"/>
      <c r="E2906" s="6"/>
    </row>
    <row r="2907" spans="2:5">
      <c r="B2907" s="17"/>
      <c r="C2907" s="6"/>
      <c r="D2907" s="6"/>
      <c r="E2907" s="6"/>
    </row>
    <row r="2908" spans="2:5">
      <c r="B2908" s="17"/>
      <c r="C2908" s="6"/>
      <c r="D2908" s="6"/>
      <c r="E2908" s="6"/>
    </row>
    <row r="2909" spans="2:5">
      <c r="B2909" s="17"/>
      <c r="C2909" s="6"/>
      <c r="D2909" s="6"/>
      <c r="E2909" s="6"/>
    </row>
    <row r="2910" spans="2:5">
      <c r="B2910" s="17"/>
      <c r="C2910" s="6"/>
      <c r="D2910" s="6"/>
      <c r="E2910" s="6"/>
    </row>
    <row r="2911" spans="2:5">
      <c r="B2911" s="17"/>
      <c r="C2911" s="6"/>
      <c r="D2911" s="6"/>
      <c r="E2911" s="6"/>
    </row>
    <row r="2912" spans="2:5">
      <c r="B2912" s="17"/>
      <c r="C2912" s="6"/>
      <c r="D2912" s="6"/>
      <c r="E2912" s="6"/>
    </row>
    <row r="2913" spans="2:5">
      <c r="B2913" s="17"/>
      <c r="C2913" s="6"/>
      <c r="D2913" s="6"/>
      <c r="E2913" s="6"/>
    </row>
    <row r="2914" spans="2:5">
      <c r="B2914" s="17"/>
      <c r="C2914" s="6"/>
      <c r="D2914" s="6"/>
      <c r="E2914" s="6"/>
    </row>
    <row r="2915" spans="2:5">
      <c r="B2915" s="17"/>
      <c r="C2915" s="6"/>
      <c r="D2915" s="6"/>
      <c r="E2915" s="6"/>
    </row>
    <row r="2916" spans="2:5">
      <c r="B2916" s="17"/>
      <c r="C2916" s="6"/>
      <c r="D2916" s="6"/>
      <c r="E2916" s="6"/>
    </row>
    <row r="2917" spans="2:5">
      <c r="B2917" s="17"/>
      <c r="C2917" s="6"/>
      <c r="D2917" s="6"/>
      <c r="E2917" s="6"/>
    </row>
    <row r="2918" spans="2:5">
      <c r="B2918" s="17"/>
      <c r="C2918" s="6"/>
      <c r="D2918" s="6"/>
      <c r="E2918" s="6"/>
    </row>
    <row r="2919" spans="2:5">
      <c r="B2919" s="17"/>
      <c r="C2919" s="6"/>
      <c r="D2919" s="6"/>
      <c r="E2919" s="6"/>
    </row>
    <row r="2920" spans="2:5">
      <c r="B2920" s="17"/>
      <c r="C2920" s="6"/>
      <c r="D2920" s="6"/>
      <c r="E2920" s="6"/>
    </row>
    <row r="2921" spans="2:5">
      <c r="B2921" s="17"/>
      <c r="C2921" s="6"/>
      <c r="D2921" s="6"/>
      <c r="E2921" s="6"/>
    </row>
    <row r="2922" spans="2:5">
      <c r="B2922" s="17"/>
      <c r="C2922" s="6"/>
      <c r="D2922" s="6"/>
      <c r="E2922" s="6"/>
    </row>
    <row r="2923" spans="2:5">
      <c r="B2923" s="17"/>
      <c r="C2923" s="6"/>
      <c r="D2923" s="6"/>
      <c r="E2923" s="6"/>
    </row>
    <row r="2924" spans="2:5">
      <c r="B2924" s="17"/>
      <c r="C2924" s="6"/>
      <c r="D2924" s="6"/>
      <c r="E2924" s="6"/>
    </row>
    <row r="2925" spans="2:5">
      <c r="B2925" s="17"/>
      <c r="C2925" s="6"/>
      <c r="D2925" s="6"/>
      <c r="E2925" s="6"/>
    </row>
    <row r="2926" spans="2:5">
      <c r="B2926" s="17"/>
      <c r="C2926" s="6"/>
      <c r="D2926" s="6"/>
      <c r="E2926" s="6"/>
    </row>
    <row r="2927" spans="2:5">
      <c r="B2927" s="17"/>
      <c r="C2927" s="6"/>
      <c r="D2927" s="6"/>
      <c r="E2927" s="6"/>
    </row>
    <row r="2928" spans="2:5">
      <c r="B2928" s="17"/>
      <c r="C2928" s="6"/>
      <c r="D2928" s="6"/>
      <c r="E2928" s="6"/>
    </row>
    <row r="2929" spans="2:5">
      <c r="B2929" s="17"/>
      <c r="C2929" s="6"/>
      <c r="D2929" s="6"/>
      <c r="E2929" s="6"/>
    </row>
    <row r="2930" spans="2:5">
      <c r="B2930" s="17"/>
      <c r="C2930" s="6"/>
      <c r="D2930" s="6"/>
      <c r="E2930" s="6"/>
    </row>
    <row r="2931" spans="2:5">
      <c r="B2931" s="17"/>
      <c r="C2931" s="6"/>
      <c r="D2931" s="6"/>
      <c r="E2931" s="6"/>
    </row>
    <row r="2932" spans="2:5">
      <c r="B2932" s="17"/>
      <c r="C2932" s="6"/>
      <c r="D2932" s="6"/>
      <c r="E2932" s="6"/>
    </row>
    <row r="2933" spans="2:5">
      <c r="B2933" s="17"/>
      <c r="C2933" s="6"/>
      <c r="D2933" s="6"/>
      <c r="E2933" s="6"/>
    </row>
    <row r="2934" spans="2:5">
      <c r="B2934" s="17"/>
      <c r="C2934" s="6"/>
      <c r="D2934" s="6"/>
      <c r="E2934" s="6"/>
    </row>
    <row r="2935" spans="2:5">
      <c r="B2935" s="17"/>
      <c r="C2935" s="6"/>
      <c r="D2935" s="6"/>
      <c r="E2935" s="6"/>
    </row>
    <row r="2936" spans="2:5">
      <c r="B2936" s="17"/>
      <c r="C2936" s="6"/>
      <c r="D2936" s="6"/>
      <c r="E2936" s="6"/>
    </row>
    <row r="2937" spans="2:5">
      <c r="B2937" s="17"/>
      <c r="C2937" s="6"/>
      <c r="D2937" s="6"/>
      <c r="E2937" s="6"/>
    </row>
    <row r="2938" spans="2:5">
      <c r="B2938" s="17"/>
      <c r="C2938" s="6"/>
      <c r="D2938" s="6"/>
      <c r="E2938" s="6"/>
    </row>
    <row r="2939" spans="2:5">
      <c r="B2939" s="17"/>
      <c r="C2939" s="6"/>
      <c r="D2939" s="6"/>
      <c r="E2939" s="6"/>
    </row>
    <row r="2940" spans="2:5">
      <c r="B2940" s="17"/>
      <c r="C2940" s="6"/>
      <c r="D2940" s="6"/>
      <c r="E2940" s="6"/>
    </row>
    <row r="2941" spans="2:5">
      <c r="B2941" s="17"/>
      <c r="C2941" s="6"/>
      <c r="D2941" s="6"/>
      <c r="E2941" s="6"/>
    </row>
    <row r="2942" spans="2:5">
      <c r="B2942" s="17"/>
      <c r="C2942" s="6"/>
      <c r="D2942" s="6"/>
      <c r="E2942" s="6"/>
    </row>
    <row r="2943" spans="2:5">
      <c r="B2943" s="17"/>
      <c r="C2943" s="6"/>
      <c r="D2943" s="6"/>
      <c r="E2943" s="6"/>
    </row>
    <row r="2944" spans="2:5">
      <c r="B2944" s="17"/>
      <c r="C2944" s="6"/>
      <c r="D2944" s="6"/>
      <c r="E2944" s="6"/>
    </row>
    <row r="2945" spans="2:5">
      <c r="B2945" s="17"/>
      <c r="C2945" s="6"/>
      <c r="D2945" s="6"/>
      <c r="E2945" s="6"/>
    </row>
    <row r="2946" spans="2:5">
      <c r="B2946" s="17"/>
      <c r="C2946" s="6"/>
      <c r="D2946" s="6"/>
      <c r="E2946" s="6"/>
    </row>
    <row r="2947" spans="2:5">
      <c r="B2947" s="17"/>
      <c r="C2947" s="6"/>
      <c r="D2947" s="6"/>
      <c r="E2947" s="6"/>
    </row>
    <row r="2948" spans="2:5">
      <c r="B2948" s="17"/>
      <c r="C2948" s="6"/>
      <c r="D2948" s="6"/>
      <c r="E2948" s="6"/>
    </row>
    <row r="2949" spans="2:5">
      <c r="B2949" s="17"/>
      <c r="C2949" s="6"/>
      <c r="D2949" s="6"/>
      <c r="E2949" s="6"/>
    </row>
    <row r="2950" spans="2:5">
      <c r="B2950" s="17"/>
      <c r="C2950" s="6"/>
      <c r="D2950" s="6"/>
      <c r="E2950" s="6"/>
    </row>
    <row r="2951" spans="2:5">
      <c r="B2951" s="17"/>
      <c r="C2951" s="6"/>
      <c r="D2951" s="6"/>
      <c r="E2951" s="6"/>
    </row>
    <row r="2952" spans="2:5">
      <c r="B2952" s="17"/>
      <c r="C2952" s="6"/>
      <c r="D2952" s="6"/>
      <c r="E2952" s="6"/>
    </row>
    <row r="2953" spans="2:5">
      <c r="B2953" s="17"/>
      <c r="C2953" s="6"/>
      <c r="D2953" s="6"/>
      <c r="E2953" s="6"/>
    </row>
    <row r="2954" spans="2:5">
      <c r="B2954" s="17"/>
      <c r="C2954" s="6"/>
      <c r="D2954" s="6"/>
      <c r="E2954" s="6"/>
    </row>
    <row r="2955" spans="2:5">
      <c r="B2955" s="17"/>
      <c r="C2955" s="6"/>
      <c r="D2955" s="6"/>
      <c r="E2955" s="6"/>
    </row>
    <row r="2956" spans="2:5">
      <c r="B2956" s="17"/>
      <c r="C2956" s="6"/>
      <c r="D2956" s="6"/>
      <c r="E2956" s="6"/>
    </row>
    <row r="2957" spans="2:5">
      <c r="B2957" s="17"/>
      <c r="C2957" s="6"/>
      <c r="D2957" s="6"/>
      <c r="E2957" s="6"/>
    </row>
    <row r="2958" spans="2:5">
      <c r="B2958" s="17"/>
      <c r="C2958" s="6"/>
      <c r="D2958" s="6"/>
      <c r="E2958" s="6"/>
    </row>
    <row r="2959" spans="2:5">
      <c r="B2959" s="17"/>
      <c r="C2959" s="6"/>
      <c r="D2959" s="6"/>
      <c r="E2959" s="6"/>
    </row>
    <row r="2960" spans="2:5">
      <c r="B2960" s="17"/>
      <c r="C2960" s="6"/>
      <c r="D2960" s="6"/>
      <c r="E2960" s="6"/>
    </row>
    <row r="2961" spans="2:5">
      <c r="B2961" s="17"/>
      <c r="C2961" s="6"/>
      <c r="D2961" s="6"/>
      <c r="E2961" s="6"/>
    </row>
    <row r="2962" spans="2:5">
      <c r="B2962" s="17"/>
      <c r="C2962" s="6"/>
      <c r="D2962" s="6"/>
      <c r="E2962" s="6"/>
    </row>
    <row r="2963" spans="2:5">
      <c r="B2963" s="17"/>
      <c r="C2963" s="6"/>
      <c r="D2963" s="6"/>
      <c r="E2963" s="6"/>
    </row>
    <row r="2964" spans="2:5">
      <c r="B2964" s="17"/>
      <c r="C2964" s="6"/>
      <c r="D2964" s="6"/>
      <c r="E2964" s="6"/>
    </row>
    <row r="2965" spans="2:5">
      <c r="B2965" s="17"/>
      <c r="C2965" s="6"/>
      <c r="D2965" s="6"/>
      <c r="E2965" s="6"/>
    </row>
    <row r="2966" spans="2:5">
      <c r="B2966" s="17"/>
      <c r="C2966" s="6"/>
      <c r="D2966" s="6"/>
      <c r="E2966" s="6"/>
    </row>
    <row r="2967" spans="2:5">
      <c r="B2967" s="17"/>
      <c r="C2967" s="6"/>
      <c r="D2967" s="6"/>
      <c r="E2967" s="6"/>
    </row>
    <row r="2968" spans="2:5">
      <c r="B2968" s="17"/>
      <c r="C2968" s="6"/>
      <c r="D2968" s="6"/>
      <c r="E2968" s="6"/>
    </row>
    <row r="2969" spans="2:5">
      <c r="B2969" s="17"/>
      <c r="C2969" s="6"/>
      <c r="D2969" s="6"/>
      <c r="E2969" s="6"/>
    </row>
    <row r="2970" spans="2:5">
      <c r="B2970" s="17"/>
      <c r="C2970" s="6"/>
      <c r="D2970" s="6"/>
      <c r="E2970" s="6"/>
    </row>
    <row r="2971" spans="2:5">
      <c r="B2971" s="17"/>
      <c r="C2971" s="6"/>
      <c r="D2971" s="6"/>
      <c r="E2971" s="6"/>
    </row>
    <row r="2972" spans="2:5">
      <c r="B2972" s="17"/>
      <c r="C2972" s="6"/>
      <c r="D2972" s="6"/>
      <c r="E2972" s="6"/>
    </row>
    <row r="2973" spans="2:5">
      <c r="B2973" s="17"/>
      <c r="C2973" s="6"/>
      <c r="D2973" s="6"/>
      <c r="E2973" s="6"/>
    </row>
    <row r="2974" spans="2:5">
      <c r="B2974" s="17"/>
      <c r="C2974" s="6"/>
      <c r="D2974" s="6"/>
      <c r="E2974" s="6"/>
    </row>
    <row r="2975" spans="2:5">
      <c r="B2975" s="17"/>
      <c r="C2975" s="6"/>
      <c r="D2975" s="6"/>
      <c r="E2975" s="6"/>
    </row>
    <row r="2976" spans="2:5">
      <c r="B2976" s="17"/>
      <c r="C2976" s="6"/>
      <c r="D2976" s="6"/>
      <c r="E2976" s="6"/>
    </row>
    <row r="2977" spans="2:5">
      <c r="B2977" s="17"/>
      <c r="C2977" s="6"/>
      <c r="D2977" s="6"/>
      <c r="E2977" s="6"/>
    </row>
    <row r="2978" spans="2:5">
      <c r="B2978" s="17"/>
      <c r="C2978" s="6"/>
      <c r="D2978" s="6"/>
      <c r="E2978" s="6"/>
    </row>
    <row r="2979" spans="2:5">
      <c r="B2979" s="17"/>
      <c r="C2979" s="6"/>
      <c r="D2979" s="6"/>
      <c r="E2979" s="6"/>
    </row>
    <row r="2980" spans="2:5">
      <c r="B2980" s="17"/>
      <c r="C2980" s="6"/>
      <c r="D2980" s="6"/>
      <c r="E2980" s="6"/>
    </row>
    <row r="2981" spans="2:5">
      <c r="B2981" s="17"/>
      <c r="C2981" s="6"/>
      <c r="D2981" s="6"/>
      <c r="E2981" s="6"/>
    </row>
    <row r="2982" spans="2:5">
      <c r="B2982" s="17"/>
      <c r="C2982" s="6"/>
      <c r="D2982" s="6"/>
      <c r="E2982" s="6"/>
    </row>
    <row r="2983" spans="2:5">
      <c r="B2983" s="17"/>
      <c r="C2983" s="6"/>
      <c r="D2983" s="6"/>
      <c r="E2983" s="6"/>
    </row>
    <row r="2984" spans="2:5">
      <c r="B2984" s="17"/>
      <c r="C2984" s="6"/>
      <c r="D2984" s="6"/>
      <c r="E2984" s="6"/>
    </row>
    <row r="2985" spans="2:5">
      <c r="B2985" s="17"/>
      <c r="C2985" s="6"/>
      <c r="D2985" s="6"/>
      <c r="E2985" s="6"/>
    </row>
    <row r="2986" spans="2:5">
      <c r="B2986" s="17"/>
      <c r="C2986" s="6"/>
      <c r="D2986" s="6"/>
      <c r="E2986" s="6"/>
    </row>
    <row r="2987" spans="2:5">
      <c r="B2987" s="17"/>
      <c r="C2987" s="6"/>
      <c r="D2987" s="6"/>
      <c r="E2987" s="6"/>
    </row>
    <row r="2988" spans="2:5">
      <c r="B2988" s="17"/>
      <c r="C2988" s="6"/>
      <c r="D2988" s="6"/>
      <c r="E2988" s="6"/>
    </row>
    <row r="2989" spans="2:5">
      <c r="B2989" s="17"/>
      <c r="C2989" s="6"/>
      <c r="D2989" s="6"/>
      <c r="E2989" s="6"/>
    </row>
    <row r="2990" spans="2:5">
      <c r="B2990" s="17"/>
      <c r="C2990" s="6"/>
      <c r="D2990" s="6"/>
      <c r="E2990" s="6"/>
    </row>
    <row r="2991" spans="2:5">
      <c r="B2991" s="17"/>
      <c r="C2991" s="6"/>
      <c r="D2991" s="6"/>
      <c r="E2991" s="6"/>
    </row>
    <row r="2992" spans="2:5">
      <c r="B2992" s="17"/>
      <c r="C2992" s="6"/>
      <c r="D2992" s="6"/>
      <c r="E2992" s="6"/>
    </row>
    <row r="2993" spans="2:5">
      <c r="B2993" s="17"/>
      <c r="C2993" s="6"/>
      <c r="D2993" s="6"/>
      <c r="E2993" s="6"/>
    </row>
    <row r="2994" spans="2:5">
      <c r="B2994" s="17"/>
      <c r="C2994" s="6"/>
      <c r="D2994" s="6"/>
      <c r="E2994" s="6"/>
    </row>
    <row r="2995" spans="2:5">
      <c r="B2995" s="17"/>
      <c r="C2995" s="6"/>
      <c r="D2995" s="6"/>
      <c r="E2995" s="6"/>
    </row>
    <row r="2996" spans="2:5">
      <c r="B2996" s="17"/>
      <c r="C2996" s="6"/>
      <c r="D2996" s="6"/>
      <c r="E2996" s="6"/>
    </row>
    <row r="2997" spans="2:5">
      <c r="B2997" s="17"/>
      <c r="C2997" s="6"/>
      <c r="D2997" s="6"/>
      <c r="E2997" s="6"/>
    </row>
    <row r="2998" spans="2:5">
      <c r="B2998" s="17"/>
      <c r="C2998" s="6"/>
      <c r="D2998" s="6"/>
      <c r="E2998" s="6"/>
    </row>
    <row r="2999" spans="2:5">
      <c r="B2999" s="17"/>
      <c r="C2999" s="6"/>
      <c r="D2999" s="6"/>
      <c r="E2999" s="6"/>
    </row>
    <row r="3000" spans="2:5">
      <c r="B3000" s="17"/>
      <c r="C3000" s="6"/>
      <c r="D3000" s="6"/>
      <c r="E3000" s="6"/>
    </row>
    <row r="3001" spans="2:5">
      <c r="B3001" s="17"/>
      <c r="C3001" s="6"/>
      <c r="D3001" s="6"/>
      <c r="E3001" s="6"/>
    </row>
    <row r="3002" spans="2:5">
      <c r="B3002" s="17"/>
      <c r="C3002" s="6"/>
      <c r="D3002" s="6"/>
      <c r="E3002" s="6"/>
    </row>
    <row r="3003" spans="2:5">
      <c r="B3003" s="17"/>
      <c r="C3003" s="6"/>
      <c r="D3003" s="6"/>
      <c r="E3003" s="6"/>
    </row>
    <row r="3004" spans="2:5">
      <c r="B3004" s="17"/>
      <c r="C3004" s="6"/>
      <c r="D3004" s="6"/>
      <c r="E3004" s="6"/>
    </row>
    <row r="3005" spans="2:5">
      <c r="B3005" s="17"/>
      <c r="C3005" s="6"/>
      <c r="D3005" s="6"/>
      <c r="E3005" s="6"/>
    </row>
    <row r="3006" spans="2:5">
      <c r="B3006" s="17"/>
      <c r="C3006" s="6"/>
      <c r="D3006" s="6"/>
      <c r="E3006" s="6"/>
    </row>
    <row r="3007" spans="2:5">
      <c r="B3007" s="17"/>
      <c r="C3007" s="6"/>
      <c r="D3007" s="6"/>
      <c r="E3007" s="6"/>
    </row>
    <row r="3008" spans="2:5">
      <c r="B3008" s="17"/>
      <c r="C3008" s="6"/>
      <c r="D3008" s="6"/>
      <c r="E3008" s="6"/>
    </row>
    <row r="3009" spans="2:5">
      <c r="B3009" s="17"/>
      <c r="C3009" s="6"/>
      <c r="D3009" s="6"/>
      <c r="E3009" s="6"/>
    </row>
    <row r="3010" spans="2:5">
      <c r="B3010" s="17"/>
      <c r="C3010" s="6"/>
      <c r="D3010" s="6"/>
      <c r="E3010" s="6"/>
    </row>
    <row r="3011" spans="2:5">
      <c r="B3011" s="17"/>
      <c r="C3011" s="6"/>
      <c r="D3011" s="6"/>
      <c r="E3011" s="6"/>
    </row>
    <row r="3012" spans="2:5">
      <c r="B3012" s="17"/>
      <c r="C3012" s="6"/>
      <c r="D3012" s="6"/>
      <c r="E3012" s="6"/>
    </row>
    <row r="3013" spans="2:5">
      <c r="B3013" s="17"/>
      <c r="C3013" s="6"/>
      <c r="D3013" s="6"/>
      <c r="E3013" s="6"/>
    </row>
    <row r="3014" spans="2:5">
      <c r="B3014" s="17"/>
      <c r="C3014" s="6"/>
      <c r="D3014" s="6"/>
      <c r="E3014" s="6"/>
    </row>
    <row r="3015" spans="2:5">
      <c r="B3015" s="17"/>
      <c r="C3015" s="6"/>
      <c r="D3015" s="6"/>
      <c r="E3015" s="6"/>
    </row>
    <row r="3016" spans="2:5">
      <c r="B3016" s="17"/>
      <c r="C3016" s="6"/>
      <c r="D3016" s="6"/>
      <c r="E3016" s="6"/>
    </row>
    <row r="3017" spans="2:5">
      <c r="B3017" s="17"/>
      <c r="C3017" s="6"/>
      <c r="D3017" s="6"/>
      <c r="E3017" s="6"/>
    </row>
    <row r="3018" spans="2:5">
      <c r="B3018" s="17"/>
      <c r="C3018" s="6"/>
      <c r="D3018" s="6"/>
      <c r="E3018" s="6"/>
    </row>
    <row r="3019" spans="2:5">
      <c r="B3019" s="17"/>
      <c r="C3019" s="6"/>
      <c r="D3019" s="6"/>
      <c r="E3019" s="6"/>
    </row>
    <row r="3020" spans="2:5">
      <c r="B3020" s="17"/>
      <c r="C3020" s="6"/>
      <c r="D3020" s="6"/>
      <c r="E3020" s="6"/>
    </row>
    <row r="3021" spans="2:5">
      <c r="B3021" s="17"/>
      <c r="C3021" s="6"/>
      <c r="D3021" s="6"/>
      <c r="E3021" s="6"/>
    </row>
    <row r="3022" spans="2:5">
      <c r="B3022" s="17"/>
      <c r="C3022" s="6"/>
      <c r="D3022" s="6"/>
      <c r="E3022" s="6"/>
    </row>
    <row r="3023" spans="2:5">
      <c r="B3023" s="17"/>
      <c r="C3023" s="6"/>
      <c r="D3023" s="6"/>
      <c r="E3023" s="6"/>
    </row>
    <row r="3024" spans="2:5">
      <c r="B3024" s="17"/>
      <c r="C3024" s="6"/>
      <c r="D3024" s="6"/>
      <c r="E3024" s="6"/>
    </row>
    <row r="3025" spans="2:5">
      <c r="B3025" s="17"/>
      <c r="C3025" s="6"/>
      <c r="D3025" s="6"/>
      <c r="E3025" s="6"/>
    </row>
    <row r="3026" spans="2:5">
      <c r="B3026" s="17"/>
      <c r="C3026" s="6"/>
      <c r="D3026" s="6"/>
      <c r="E3026" s="6"/>
    </row>
    <row r="3027" spans="2:5">
      <c r="B3027" s="17"/>
      <c r="C3027" s="6"/>
      <c r="D3027" s="6"/>
      <c r="E3027" s="6"/>
    </row>
    <row r="3028" spans="2:5">
      <c r="B3028" s="17"/>
      <c r="C3028" s="6"/>
      <c r="D3028" s="6"/>
      <c r="E3028" s="6"/>
    </row>
    <row r="3029" spans="2:5">
      <c r="B3029" s="17"/>
      <c r="C3029" s="6"/>
      <c r="D3029" s="6"/>
      <c r="E3029" s="6"/>
    </row>
    <row r="3030" spans="2:5">
      <c r="B3030" s="17"/>
      <c r="C3030" s="6"/>
      <c r="D3030" s="6"/>
      <c r="E3030" s="6"/>
    </row>
    <row r="3031" spans="2:5">
      <c r="B3031" s="17"/>
      <c r="C3031" s="6"/>
      <c r="D3031" s="6"/>
      <c r="E3031" s="6"/>
    </row>
    <row r="3032" spans="2:5">
      <c r="B3032" s="17"/>
      <c r="C3032" s="6"/>
      <c r="D3032" s="6"/>
      <c r="E3032" s="6"/>
    </row>
    <row r="3033" spans="2:5">
      <c r="B3033" s="17"/>
      <c r="C3033" s="6"/>
      <c r="D3033" s="6"/>
      <c r="E3033" s="6"/>
    </row>
    <row r="3034" spans="2:5">
      <c r="B3034" s="17"/>
      <c r="C3034" s="6"/>
      <c r="D3034" s="6"/>
      <c r="E3034" s="6"/>
    </row>
    <row r="3035" spans="2:5">
      <c r="B3035" s="17"/>
      <c r="C3035" s="6"/>
      <c r="D3035" s="6"/>
      <c r="E3035" s="6"/>
    </row>
    <row r="3036" spans="2:5">
      <c r="B3036" s="17"/>
      <c r="C3036" s="6"/>
      <c r="D3036" s="6"/>
      <c r="E3036" s="6"/>
    </row>
    <row r="3037" spans="2:5">
      <c r="B3037" s="17"/>
      <c r="C3037" s="6"/>
      <c r="D3037" s="6"/>
      <c r="E3037" s="6"/>
    </row>
    <row r="3038" spans="2:5">
      <c r="B3038" s="17"/>
      <c r="C3038" s="6"/>
      <c r="D3038" s="6"/>
      <c r="E3038" s="6"/>
    </row>
    <row r="3039" spans="2:5">
      <c r="B3039" s="17"/>
      <c r="C3039" s="6"/>
      <c r="D3039" s="6"/>
      <c r="E3039" s="6"/>
    </row>
    <row r="3040" spans="2:5">
      <c r="B3040" s="17"/>
      <c r="C3040" s="6"/>
      <c r="D3040" s="6"/>
      <c r="E3040" s="6"/>
    </row>
    <row r="3041" spans="2:5">
      <c r="B3041" s="17"/>
      <c r="C3041" s="6"/>
      <c r="D3041" s="6"/>
      <c r="E3041" s="6"/>
    </row>
    <row r="3042" spans="2:5">
      <c r="B3042" s="17"/>
      <c r="C3042" s="6"/>
      <c r="D3042" s="6"/>
      <c r="E3042" s="6"/>
    </row>
    <row r="3043" spans="2:5">
      <c r="B3043" s="17"/>
      <c r="C3043" s="6"/>
      <c r="D3043" s="6"/>
      <c r="E3043" s="6"/>
    </row>
    <row r="3044" spans="2:5">
      <c r="B3044" s="17"/>
      <c r="C3044" s="6"/>
      <c r="D3044" s="6"/>
      <c r="E3044" s="6"/>
    </row>
    <row r="3045" spans="2:5">
      <c r="B3045" s="17"/>
      <c r="C3045" s="6"/>
      <c r="D3045" s="6"/>
      <c r="E3045" s="6"/>
    </row>
    <row r="3046" spans="2:5">
      <c r="B3046" s="17"/>
      <c r="C3046" s="6"/>
      <c r="D3046" s="6"/>
      <c r="E3046" s="6"/>
    </row>
    <row r="3047" spans="2:5">
      <c r="B3047" s="17"/>
      <c r="C3047" s="6"/>
      <c r="D3047" s="6"/>
      <c r="E3047" s="6"/>
    </row>
    <row r="3048" spans="2:5">
      <c r="B3048" s="17"/>
      <c r="C3048" s="6"/>
      <c r="D3048" s="6"/>
      <c r="E3048" s="6"/>
    </row>
    <row r="3049" spans="2:5">
      <c r="B3049" s="17"/>
      <c r="C3049" s="6"/>
      <c r="D3049" s="6"/>
      <c r="E3049" s="6"/>
    </row>
    <row r="3050" spans="2:5">
      <c r="B3050" s="17"/>
      <c r="C3050" s="6"/>
      <c r="D3050" s="6"/>
      <c r="E3050" s="6"/>
    </row>
    <row r="3051" spans="2:5">
      <c r="B3051" s="17"/>
      <c r="C3051" s="6"/>
      <c r="D3051" s="6"/>
      <c r="E3051" s="6"/>
    </row>
    <row r="3052" spans="2:5">
      <c r="B3052" s="17"/>
      <c r="C3052" s="6"/>
      <c r="D3052" s="6"/>
      <c r="E3052" s="6"/>
    </row>
    <row r="3053" spans="2:5">
      <c r="B3053" s="17"/>
      <c r="C3053" s="6"/>
      <c r="D3053" s="6"/>
      <c r="E3053" s="6"/>
    </row>
    <row r="3054" spans="2:5">
      <c r="B3054" s="17"/>
      <c r="C3054" s="6"/>
      <c r="D3054" s="6"/>
      <c r="E3054" s="6"/>
    </row>
    <row r="3055" spans="2:5">
      <c r="B3055" s="17"/>
      <c r="C3055" s="6"/>
      <c r="D3055" s="6"/>
      <c r="E3055" s="6"/>
    </row>
    <row r="3056" spans="2:5">
      <c r="B3056" s="17"/>
      <c r="C3056" s="6"/>
      <c r="D3056" s="6"/>
      <c r="E3056" s="6"/>
    </row>
    <row r="3057" spans="2:5">
      <c r="B3057" s="17"/>
      <c r="C3057" s="6"/>
      <c r="D3057" s="6"/>
      <c r="E3057" s="6"/>
    </row>
    <row r="3058" spans="2:5">
      <c r="B3058" s="17"/>
      <c r="C3058" s="6"/>
      <c r="D3058" s="6"/>
      <c r="E3058" s="6"/>
    </row>
    <row r="3059" spans="2:5">
      <c r="B3059" s="17"/>
      <c r="C3059" s="6"/>
      <c r="D3059" s="6"/>
      <c r="E3059" s="6"/>
    </row>
    <row r="3060" spans="2:5">
      <c r="B3060" s="17"/>
      <c r="C3060" s="6"/>
      <c r="D3060" s="6"/>
      <c r="E3060" s="6"/>
    </row>
    <row r="3061" spans="2:5">
      <c r="B3061" s="17"/>
      <c r="C3061" s="6"/>
      <c r="D3061" s="6"/>
      <c r="E3061" s="6"/>
    </row>
    <row r="3062" spans="2:5">
      <c r="B3062" s="17"/>
      <c r="C3062" s="6"/>
      <c r="D3062" s="6"/>
      <c r="E3062" s="6"/>
    </row>
    <row r="3063" spans="2:5">
      <c r="B3063" s="17"/>
      <c r="C3063" s="6"/>
      <c r="D3063" s="6"/>
      <c r="E3063" s="6"/>
    </row>
    <row r="3064" spans="2:5">
      <c r="B3064" s="17"/>
      <c r="C3064" s="6"/>
      <c r="D3064" s="6"/>
      <c r="E3064" s="6"/>
    </row>
    <row r="3065" spans="2:5">
      <c r="B3065" s="17"/>
      <c r="C3065" s="6"/>
      <c r="D3065" s="6"/>
      <c r="E3065" s="6"/>
    </row>
    <row r="3066" spans="2:5">
      <c r="B3066" s="17"/>
      <c r="C3066" s="6"/>
      <c r="D3066" s="6"/>
      <c r="E3066" s="6"/>
    </row>
    <row r="3067" spans="2:5">
      <c r="B3067" s="17"/>
      <c r="C3067" s="6"/>
      <c r="D3067" s="6"/>
      <c r="E3067" s="6"/>
    </row>
    <row r="3068" spans="2:5">
      <c r="B3068" s="17"/>
      <c r="C3068" s="6"/>
      <c r="D3068" s="6"/>
      <c r="E3068" s="6"/>
    </row>
    <row r="3069" spans="2:5">
      <c r="B3069" s="17"/>
      <c r="C3069" s="6"/>
      <c r="D3069" s="6"/>
      <c r="E3069" s="6"/>
    </row>
    <row r="3070" spans="2:5">
      <c r="B3070" s="17"/>
      <c r="C3070" s="6"/>
      <c r="D3070" s="6"/>
      <c r="E3070" s="6"/>
    </row>
    <row r="3071" spans="2:5">
      <c r="B3071" s="17"/>
      <c r="C3071" s="6"/>
      <c r="D3071" s="6"/>
      <c r="E3071" s="6"/>
    </row>
    <row r="3072" spans="2:5">
      <c r="B3072" s="17"/>
      <c r="C3072" s="6"/>
      <c r="D3072" s="6"/>
      <c r="E3072" s="6"/>
    </row>
    <row r="3073" spans="2:5">
      <c r="B3073" s="17"/>
      <c r="C3073" s="6"/>
      <c r="D3073" s="6"/>
      <c r="E3073" s="6"/>
    </row>
    <row r="3074" spans="2:5">
      <c r="B3074" s="17"/>
      <c r="C3074" s="6"/>
      <c r="D3074" s="6"/>
      <c r="E3074" s="6"/>
    </row>
    <row r="3075" spans="2:5">
      <c r="B3075" s="17"/>
      <c r="C3075" s="6"/>
      <c r="D3075" s="6"/>
      <c r="E3075" s="6"/>
    </row>
    <row r="3076" spans="2:5">
      <c r="B3076" s="17"/>
      <c r="C3076" s="6"/>
      <c r="D3076" s="6"/>
      <c r="E3076" s="6"/>
    </row>
    <row r="3077" spans="2:5">
      <c r="B3077" s="17"/>
      <c r="C3077" s="6"/>
      <c r="D3077" s="6"/>
      <c r="E3077" s="6"/>
    </row>
    <row r="3078" spans="2:5">
      <c r="B3078" s="17"/>
      <c r="C3078" s="6"/>
      <c r="D3078" s="6"/>
      <c r="E3078" s="6"/>
    </row>
    <row r="3079" spans="2:5">
      <c r="B3079" s="17"/>
      <c r="C3079" s="6"/>
      <c r="D3079" s="6"/>
      <c r="E3079" s="6"/>
    </row>
    <row r="3080" spans="2:5">
      <c r="B3080" s="17"/>
      <c r="C3080" s="6"/>
      <c r="D3080" s="6"/>
      <c r="E3080" s="6"/>
    </row>
    <row r="3081" spans="2:5">
      <c r="B3081" s="17"/>
      <c r="C3081" s="6"/>
      <c r="D3081" s="6"/>
      <c r="E3081" s="6"/>
    </row>
    <row r="3082" spans="2:5">
      <c r="B3082" s="17"/>
      <c r="C3082" s="6"/>
      <c r="D3082" s="6"/>
      <c r="E3082" s="6"/>
    </row>
    <row r="3083" spans="2:5">
      <c r="B3083" s="17"/>
      <c r="C3083" s="6"/>
      <c r="D3083" s="6"/>
      <c r="E3083" s="6"/>
    </row>
    <row r="3084" spans="2:5">
      <c r="B3084" s="17"/>
      <c r="C3084" s="6"/>
      <c r="D3084" s="6"/>
      <c r="E3084" s="6"/>
    </row>
    <row r="3085" spans="2:5">
      <c r="B3085" s="17"/>
      <c r="C3085" s="6"/>
      <c r="D3085" s="6"/>
      <c r="E3085" s="6"/>
    </row>
    <row r="3086" spans="2:5">
      <c r="B3086" s="17"/>
      <c r="C3086" s="6"/>
      <c r="D3086" s="6"/>
      <c r="E3086" s="6"/>
    </row>
    <row r="3087" spans="2:5">
      <c r="B3087" s="17"/>
      <c r="C3087" s="6"/>
      <c r="D3087" s="6"/>
      <c r="E3087" s="6"/>
    </row>
    <row r="3088" spans="2:5">
      <c r="B3088" s="17"/>
      <c r="C3088" s="6"/>
      <c r="D3088" s="6"/>
      <c r="E3088" s="6"/>
    </row>
    <row r="3089" spans="2:5">
      <c r="B3089" s="17"/>
      <c r="C3089" s="6"/>
      <c r="D3089" s="6"/>
      <c r="E3089" s="6"/>
    </row>
    <row r="3090" spans="2:5">
      <c r="B3090" s="17"/>
      <c r="C3090" s="6"/>
      <c r="D3090" s="6"/>
      <c r="E3090" s="6"/>
    </row>
    <row r="3091" spans="2:5">
      <c r="B3091" s="17"/>
      <c r="C3091" s="6"/>
      <c r="D3091" s="6"/>
      <c r="E3091" s="6"/>
    </row>
    <row r="3092" spans="2:5">
      <c r="B3092" s="17"/>
      <c r="C3092" s="6"/>
      <c r="D3092" s="6"/>
      <c r="E3092" s="6"/>
    </row>
    <row r="3093" spans="2:5">
      <c r="B3093" s="17"/>
      <c r="C3093" s="6"/>
      <c r="D3093" s="6"/>
      <c r="E3093" s="6"/>
    </row>
    <row r="3094" spans="2:5">
      <c r="B3094" s="17"/>
      <c r="C3094" s="6"/>
      <c r="D3094" s="6"/>
      <c r="E3094" s="6"/>
    </row>
    <row r="3095" spans="2:5">
      <c r="B3095" s="17"/>
      <c r="C3095" s="6"/>
      <c r="D3095" s="6"/>
      <c r="E3095" s="6"/>
    </row>
    <row r="3096" spans="2:5">
      <c r="B3096" s="17"/>
      <c r="C3096" s="6"/>
      <c r="D3096" s="6"/>
      <c r="E3096" s="6"/>
    </row>
    <row r="3097" spans="2:5">
      <c r="B3097" s="17"/>
      <c r="C3097" s="6"/>
      <c r="D3097" s="6"/>
      <c r="E3097" s="6"/>
    </row>
    <row r="3098" spans="2:5">
      <c r="B3098" s="17"/>
      <c r="C3098" s="6"/>
      <c r="D3098" s="6"/>
      <c r="E3098" s="6"/>
    </row>
    <row r="3099" spans="2:5">
      <c r="B3099" s="17"/>
      <c r="C3099" s="6"/>
      <c r="D3099" s="6"/>
      <c r="E3099" s="6"/>
    </row>
    <row r="3100" spans="2:5">
      <c r="B3100" s="17"/>
      <c r="C3100" s="6"/>
      <c r="D3100" s="6"/>
      <c r="E3100" s="6"/>
    </row>
    <row r="3101" spans="2:5">
      <c r="B3101" s="17"/>
      <c r="C3101" s="6"/>
      <c r="D3101" s="6"/>
      <c r="E3101" s="6"/>
    </row>
    <row r="3102" spans="2:5">
      <c r="B3102" s="17"/>
      <c r="C3102" s="6"/>
      <c r="D3102" s="6"/>
      <c r="E3102" s="6"/>
    </row>
    <row r="3103" spans="2:5">
      <c r="B3103" s="17"/>
      <c r="C3103" s="6"/>
      <c r="D3103" s="6"/>
      <c r="E3103" s="6"/>
    </row>
    <row r="3104" spans="2:5">
      <c r="B3104" s="17"/>
      <c r="C3104" s="6"/>
      <c r="D3104" s="6"/>
      <c r="E3104" s="6"/>
    </row>
    <row r="3105" spans="2:5">
      <c r="B3105" s="17"/>
      <c r="C3105" s="6"/>
      <c r="D3105" s="6"/>
      <c r="E3105" s="6"/>
    </row>
    <row r="3106" spans="2:5">
      <c r="B3106" s="17"/>
      <c r="C3106" s="6"/>
      <c r="D3106" s="6"/>
      <c r="E3106" s="6"/>
    </row>
    <row r="3107" spans="2:5">
      <c r="B3107" s="17"/>
      <c r="C3107" s="6"/>
      <c r="D3107" s="6"/>
      <c r="E3107" s="6"/>
    </row>
    <row r="3108" spans="2:5">
      <c r="B3108" s="17"/>
      <c r="C3108" s="6"/>
      <c r="D3108" s="6"/>
      <c r="E3108" s="6"/>
    </row>
    <row r="3109" spans="2:5">
      <c r="B3109" s="17"/>
      <c r="C3109" s="6"/>
      <c r="D3109" s="6"/>
      <c r="E3109" s="6"/>
    </row>
    <row r="3110" spans="2:5">
      <c r="B3110" s="17"/>
      <c r="C3110" s="6"/>
      <c r="D3110" s="6"/>
      <c r="E3110" s="6"/>
    </row>
    <row r="3111" spans="2:5">
      <c r="B3111" s="17"/>
      <c r="C3111" s="6"/>
      <c r="D3111" s="6"/>
      <c r="E3111" s="6"/>
    </row>
    <row r="3112" spans="2:5">
      <c r="B3112" s="17"/>
      <c r="C3112" s="6"/>
      <c r="D3112" s="6"/>
      <c r="E3112" s="6"/>
    </row>
    <row r="3113" spans="2:5">
      <c r="B3113" s="17"/>
      <c r="C3113" s="6"/>
      <c r="D3113" s="6"/>
      <c r="E3113" s="6"/>
    </row>
    <row r="3114" spans="2:5">
      <c r="B3114" s="17"/>
      <c r="C3114" s="6"/>
      <c r="D3114" s="6"/>
      <c r="E3114" s="6"/>
    </row>
    <row r="3115" spans="2:5">
      <c r="B3115" s="17"/>
      <c r="C3115" s="6"/>
      <c r="D3115" s="6"/>
      <c r="E3115" s="6"/>
    </row>
    <row r="3116" spans="2:5">
      <c r="B3116" s="17"/>
      <c r="C3116" s="6"/>
      <c r="D3116" s="6"/>
      <c r="E3116" s="6"/>
    </row>
    <row r="3117" spans="2:5">
      <c r="B3117" s="17"/>
      <c r="C3117" s="6"/>
      <c r="D3117" s="6"/>
      <c r="E3117" s="6"/>
    </row>
    <row r="3118" spans="2:5">
      <c r="B3118" s="17"/>
      <c r="C3118" s="6"/>
      <c r="D3118" s="6"/>
      <c r="E3118" s="6"/>
    </row>
    <row r="3119" spans="2:5">
      <c r="B3119" s="17"/>
      <c r="C3119" s="6"/>
      <c r="D3119" s="6"/>
      <c r="E3119" s="6"/>
    </row>
    <row r="3120" spans="2:5">
      <c r="B3120" s="17"/>
      <c r="C3120" s="6"/>
      <c r="D3120" s="6"/>
      <c r="E3120" s="6"/>
    </row>
    <row r="3121" spans="2:5">
      <c r="B3121" s="17"/>
      <c r="C3121" s="6"/>
      <c r="D3121" s="6"/>
      <c r="E3121" s="6"/>
    </row>
    <row r="3122" spans="2:5">
      <c r="B3122" s="17"/>
      <c r="C3122" s="6"/>
      <c r="D3122" s="6"/>
      <c r="E3122" s="6"/>
    </row>
    <row r="3123" spans="2:5">
      <c r="B3123" s="17"/>
      <c r="C3123" s="6"/>
      <c r="D3123" s="6"/>
      <c r="E3123" s="6"/>
    </row>
    <row r="3124" spans="2:5">
      <c r="B3124" s="17"/>
      <c r="C3124" s="6"/>
      <c r="D3124" s="6"/>
      <c r="E3124" s="6"/>
    </row>
    <row r="3125" spans="2:5">
      <c r="B3125" s="17"/>
      <c r="C3125" s="6"/>
      <c r="D3125" s="6"/>
      <c r="E3125" s="6"/>
    </row>
    <row r="3126" spans="2:5">
      <c r="B3126" s="17"/>
      <c r="C3126" s="6"/>
      <c r="D3126" s="6"/>
      <c r="E3126" s="6"/>
    </row>
    <row r="3127" spans="2:5">
      <c r="B3127" s="17"/>
      <c r="C3127" s="6"/>
      <c r="D3127" s="6"/>
      <c r="E3127" s="6"/>
    </row>
    <row r="3128" spans="2:5">
      <c r="B3128" s="17"/>
      <c r="C3128" s="6"/>
      <c r="D3128" s="6"/>
      <c r="E3128" s="6"/>
    </row>
    <row r="3129" spans="2:5">
      <c r="B3129" s="17"/>
      <c r="C3129" s="6"/>
      <c r="D3129" s="6"/>
      <c r="E3129" s="6"/>
    </row>
    <row r="3130" spans="2:5">
      <c r="B3130" s="17"/>
      <c r="C3130" s="6"/>
      <c r="D3130" s="6"/>
      <c r="E3130" s="6"/>
    </row>
    <row r="3131" spans="2:5">
      <c r="B3131" s="17"/>
      <c r="C3131" s="6"/>
      <c r="D3131" s="6"/>
      <c r="E3131" s="6"/>
    </row>
    <row r="3132" spans="2:5">
      <c r="B3132" s="17"/>
      <c r="C3132" s="6"/>
      <c r="D3132" s="6"/>
      <c r="E3132" s="6"/>
    </row>
    <row r="3133" spans="2:5">
      <c r="B3133" s="17"/>
      <c r="C3133" s="6"/>
      <c r="D3133" s="6"/>
      <c r="E3133" s="6"/>
    </row>
    <row r="3134" spans="2:5">
      <c r="B3134" s="17"/>
      <c r="C3134" s="6"/>
      <c r="D3134" s="6"/>
      <c r="E3134" s="6"/>
    </row>
    <row r="3135" spans="2:5">
      <c r="B3135" s="17"/>
      <c r="C3135" s="6"/>
      <c r="D3135" s="6"/>
      <c r="E3135" s="6"/>
    </row>
    <row r="3136" spans="2:5">
      <c r="B3136" s="17"/>
      <c r="C3136" s="6"/>
      <c r="D3136" s="6"/>
      <c r="E3136" s="6"/>
    </row>
    <row r="3137" spans="2:5">
      <c r="B3137" s="17"/>
      <c r="C3137" s="6"/>
      <c r="D3137" s="6"/>
      <c r="E3137" s="6"/>
    </row>
    <row r="3138" spans="2:5">
      <c r="B3138" s="17"/>
      <c r="C3138" s="6"/>
      <c r="D3138" s="6"/>
      <c r="E3138" s="6"/>
    </row>
    <row r="3139" spans="2:5">
      <c r="B3139" s="17"/>
      <c r="C3139" s="6"/>
      <c r="D3139" s="6"/>
      <c r="E3139" s="6"/>
    </row>
    <row r="3140" spans="2:5">
      <c r="B3140" s="17"/>
      <c r="C3140" s="6"/>
      <c r="D3140" s="6"/>
      <c r="E3140" s="6"/>
    </row>
    <row r="3141" spans="2:5">
      <c r="B3141" s="17"/>
      <c r="C3141" s="6"/>
      <c r="D3141" s="6"/>
      <c r="E3141" s="6"/>
    </row>
    <row r="3142" spans="2:5">
      <c r="B3142" s="17"/>
      <c r="C3142" s="6"/>
      <c r="D3142" s="6"/>
      <c r="E3142" s="6"/>
    </row>
    <row r="3143" spans="2:5">
      <c r="B3143" s="17"/>
      <c r="C3143" s="6"/>
      <c r="D3143" s="6"/>
      <c r="E3143" s="6"/>
    </row>
    <row r="3144" spans="2:5">
      <c r="B3144" s="17"/>
      <c r="C3144" s="6"/>
      <c r="D3144" s="6"/>
      <c r="E3144" s="6"/>
    </row>
    <row r="3145" spans="2:5">
      <c r="B3145" s="17"/>
      <c r="C3145" s="6"/>
      <c r="D3145" s="6"/>
      <c r="E3145" s="6"/>
    </row>
    <row r="3146" spans="2:5">
      <c r="B3146" s="17"/>
      <c r="C3146" s="6"/>
      <c r="D3146" s="6"/>
      <c r="E3146" s="6"/>
    </row>
    <row r="3147" spans="2:5">
      <c r="B3147" s="17"/>
      <c r="C3147" s="6"/>
      <c r="D3147" s="6"/>
      <c r="E3147" s="6"/>
    </row>
    <row r="3148" spans="2:5">
      <c r="B3148" s="17"/>
      <c r="C3148" s="6"/>
      <c r="D3148" s="6"/>
      <c r="E3148" s="6"/>
    </row>
    <row r="3149" spans="2:5">
      <c r="B3149" s="17"/>
      <c r="C3149" s="6"/>
      <c r="D3149" s="6"/>
      <c r="E3149" s="6"/>
    </row>
    <row r="3150" spans="2:5">
      <c r="B3150" s="17"/>
      <c r="C3150" s="6"/>
      <c r="D3150" s="6"/>
      <c r="E3150" s="6"/>
    </row>
    <row r="3151" spans="2:5">
      <c r="B3151" s="17"/>
      <c r="C3151" s="6"/>
      <c r="D3151" s="6"/>
      <c r="E3151" s="6"/>
    </row>
    <row r="3152" spans="2:5">
      <c r="B3152" s="17"/>
      <c r="C3152" s="6"/>
      <c r="D3152" s="6"/>
      <c r="E3152" s="6"/>
    </row>
    <row r="3153" spans="2:5">
      <c r="B3153" s="17"/>
      <c r="C3153" s="6"/>
      <c r="D3153" s="6"/>
      <c r="E3153" s="6"/>
    </row>
    <row r="3154" spans="2:5">
      <c r="B3154" s="17"/>
      <c r="C3154" s="6"/>
      <c r="D3154" s="6"/>
      <c r="E3154" s="6"/>
    </row>
    <row r="3155" spans="2:5">
      <c r="B3155" s="17"/>
      <c r="C3155" s="6"/>
      <c r="D3155" s="6"/>
      <c r="E3155" s="6"/>
    </row>
    <row r="3156" spans="2:5">
      <c r="B3156" s="17"/>
      <c r="C3156" s="6"/>
      <c r="D3156" s="6"/>
      <c r="E3156" s="6"/>
    </row>
    <row r="3157" spans="2:5">
      <c r="B3157" s="17"/>
      <c r="C3157" s="6"/>
      <c r="D3157" s="6"/>
      <c r="E3157" s="6"/>
    </row>
    <row r="3158" spans="2:5">
      <c r="B3158" s="17"/>
      <c r="C3158" s="6"/>
      <c r="D3158" s="6"/>
      <c r="E3158" s="6"/>
    </row>
    <row r="3159" spans="2:5">
      <c r="B3159" s="17"/>
      <c r="C3159" s="6"/>
      <c r="D3159" s="6"/>
      <c r="E3159" s="6"/>
    </row>
    <row r="3160" spans="2:5">
      <c r="B3160" s="17"/>
      <c r="C3160" s="6"/>
      <c r="D3160" s="6"/>
      <c r="E3160" s="6"/>
    </row>
    <row r="3161" spans="2:5">
      <c r="B3161" s="17"/>
      <c r="C3161" s="6"/>
      <c r="D3161" s="6"/>
      <c r="E3161" s="6"/>
    </row>
    <row r="3162" spans="2:5">
      <c r="B3162" s="17"/>
      <c r="C3162" s="6"/>
      <c r="D3162" s="6"/>
      <c r="E3162" s="6"/>
    </row>
    <row r="3163" spans="2:5">
      <c r="B3163" s="17"/>
      <c r="C3163" s="6"/>
      <c r="D3163" s="6"/>
      <c r="E3163" s="6"/>
    </row>
    <row r="3164" spans="2:5">
      <c r="B3164" s="17"/>
      <c r="C3164" s="6"/>
      <c r="D3164" s="6"/>
      <c r="E3164" s="6"/>
    </row>
    <row r="3165" spans="2:5">
      <c r="B3165" s="17"/>
      <c r="C3165" s="6"/>
      <c r="D3165" s="6"/>
      <c r="E3165" s="6"/>
    </row>
    <row r="3166" spans="2:5">
      <c r="B3166" s="17"/>
      <c r="C3166" s="6"/>
      <c r="D3166" s="6"/>
      <c r="E3166" s="6"/>
    </row>
    <row r="3167" spans="2:5">
      <c r="B3167" s="17"/>
      <c r="C3167" s="6"/>
      <c r="D3167" s="6"/>
      <c r="E3167" s="6"/>
    </row>
    <row r="3168" spans="2:5">
      <c r="B3168" s="17"/>
      <c r="C3168" s="6"/>
      <c r="D3168" s="6"/>
      <c r="E3168" s="6"/>
    </row>
    <row r="3169" spans="2:5">
      <c r="B3169" s="17"/>
      <c r="C3169" s="6"/>
      <c r="D3169" s="6"/>
      <c r="E3169" s="6"/>
    </row>
    <row r="3170" spans="2:5">
      <c r="B3170" s="17"/>
      <c r="C3170" s="6"/>
      <c r="D3170" s="6"/>
      <c r="E3170" s="6"/>
    </row>
    <row r="3171" spans="2:5">
      <c r="B3171" s="17"/>
      <c r="C3171" s="6"/>
      <c r="D3171" s="6"/>
      <c r="E3171" s="6"/>
    </row>
    <row r="3172" spans="2:5">
      <c r="B3172" s="17"/>
      <c r="C3172" s="6"/>
      <c r="D3172" s="6"/>
      <c r="E3172" s="6"/>
    </row>
    <row r="3173" spans="2:5">
      <c r="B3173" s="17"/>
      <c r="C3173" s="6"/>
      <c r="D3173" s="6"/>
      <c r="E3173" s="6"/>
    </row>
    <row r="3174" spans="2:5">
      <c r="B3174" s="17"/>
      <c r="C3174" s="6"/>
      <c r="D3174" s="6"/>
      <c r="E3174" s="6"/>
    </row>
    <row r="3175" spans="2:5">
      <c r="B3175" s="17"/>
      <c r="C3175" s="6"/>
      <c r="D3175" s="6"/>
      <c r="E3175" s="6"/>
    </row>
    <row r="3176" spans="2:5">
      <c r="B3176" s="17"/>
      <c r="C3176" s="6"/>
      <c r="D3176" s="6"/>
      <c r="E3176" s="6"/>
    </row>
    <row r="3177" spans="2:5">
      <c r="B3177" s="17"/>
      <c r="C3177" s="6"/>
      <c r="D3177" s="6"/>
      <c r="E3177" s="6"/>
    </row>
    <row r="3178" spans="2:5">
      <c r="B3178" s="17"/>
      <c r="C3178" s="6"/>
      <c r="D3178" s="6"/>
      <c r="E3178" s="6"/>
    </row>
    <row r="3179" spans="2:5">
      <c r="B3179" s="17"/>
      <c r="C3179" s="6"/>
      <c r="D3179" s="6"/>
      <c r="E3179" s="6"/>
    </row>
    <row r="3180" spans="2:5">
      <c r="B3180" s="17"/>
      <c r="C3180" s="6"/>
      <c r="D3180" s="6"/>
      <c r="E3180" s="6"/>
    </row>
    <row r="3181" spans="2:5">
      <c r="B3181" s="17"/>
      <c r="C3181" s="6"/>
      <c r="D3181" s="6"/>
      <c r="E3181" s="6"/>
    </row>
    <row r="3182" spans="2:5">
      <c r="B3182" s="17"/>
      <c r="C3182" s="6"/>
      <c r="D3182" s="6"/>
      <c r="E3182" s="6"/>
    </row>
    <row r="3183" spans="2:5">
      <c r="B3183" s="17"/>
      <c r="C3183" s="6"/>
      <c r="D3183" s="6"/>
      <c r="E3183" s="6"/>
    </row>
    <row r="3184" spans="2:5">
      <c r="B3184" s="17"/>
      <c r="C3184" s="6"/>
      <c r="D3184" s="6"/>
      <c r="E3184" s="6"/>
    </row>
    <row r="3185" spans="2:5">
      <c r="B3185" s="17"/>
      <c r="C3185" s="6"/>
      <c r="D3185" s="6"/>
      <c r="E3185" s="6"/>
    </row>
    <row r="3186" spans="2:5">
      <c r="B3186" s="17"/>
      <c r="C3186" s="6"/>
      <c r="D3186" s="6"/>
      <c r="E3186" s="6"/>
    </row>
    <row r="3187" spans="2:5">
      <c r="B3187" s="17"/>
      <c r="C3187" s="6"/>
      <c r="D3187" s="6"/>
      <c r="E3187" s="6"/>
    </row>
    <row r="3188" spans="2:5">
      <c r="B3188" s="17"/>
      <c r="C3188" s="6"/>
      <c r="D3188" s="6"/>
      <c r="E3188" s="6"/>
    </row>
    <row r="3189" spans="2:5">
      <c r="B3189" s="17"/>
      <c r="C3189" s="6"/>
      <c r="D3189" s="6"/>
      <c r="E3189" s="6"/>
    </row>
    <row r="3190" spans="2:5">
      <c r="B3190" s="17"/>
      <c r="C3190" s="6"/>
      <c r="D3190" s="6"/>
      <c r="E3190" s="6"/>
    </row>
    <row r="3191" spans="2:5">
      <c r="B3191" s="17"/>
      <c r="C3191" s="6"/>
      <c r="D3191" s="6"/>
      <c r="E3191" s="6"/>
    </row>
    <row r="3192" spans="2:5">
      <c r="B3192" s="17"/>
      <c r="C3192" s="6"/>
      <c r="D3192" s="6"/>
      <c r="E3192" s="6"/>
    </row>
    <row r="3193" spans="2:5">
      <c r="B3193" s="17"/>
      <c r="C3193" s="6"/>
      <c r="D3193" s="6"/>
      <c r="E3193" s="6"/>
    </row>
    <row r="3194" spans="2:5">
      <c r="B3194" s="17"/>
      <c r="C3194" s="6"/>
      <c r="D3194" s="6"/>
      <c r="E3194" s="6"/>
    </row>
    <row r="3195" spans="2:5">
      <c r="B3195" s="17"/>
      <c r="C3195" s="6"/>
      <c r="D3195" s="6"/>
      <c r="E3195" s="6"/>
    </row>
    <row r="3196" spans="2:5">
      <c r="B3196" s="17"/>
      <c r="C3196" s="6"/>
      <c r="D3196" s="6"/>
      <c r="E3196" s="6"/>
    </row>
    <row r="3197" spans="2:5">
      <c r="B3197" s="17"/>
      <c r="C3197" s="6"/>
      <c r="D3197" s="6"/>
      <c r="E3197" s="6"/>
    </row>
    <row r="3198" spans="2:5">
      <c r="B3198" s="17"/>
      <c r="C3198" s="6"/>
      <c r="D3198" s="6"/>
      <c r="E3198" s="6"/>
    </row>
    <row r="3199" spans="2:5">
      <c r="B3199" s="17"/>
      <c r="C3199" s="6"/>
      <c r="D3199" s="6"/>
      <c r="E3199" s="6"/>
    </row>
    <row r="3200" spans="2:5">
      <c r="B3200" s="17"/>
      <c r="C3200" s="6"/>
      <c r="D3200" s="6"/>
      <c r="E3200" s="6"/>
    </row>
    <row r="3201" spans="2:5">
      <c r="B3201" s="17"/>
      <c r="C3201" s="6"/>
      <c r="D3201" s="6"/>
      <c r="E3201" s="6"/>
    </row>
    <row r="3202" spans="2:5">
      <c r="B3202" s="17"/>
      <c r="C3202" s="6"/>
      <c r="D3202" s="6"/>
      <c r="E3202" s="6"/>
    </row>
    <row r="3203" spans="2:5">
      <c r="B3203" s="17"/>
      <c r="C3203" s="6"/>
      <c r="D3203" s="6"/>
      <c r="E3203" s="6"/>
    </row>
    <row r="3204" spans="2:5">
      <c r="B3204" s="17"/>
      <c r="C3204" s="6"/>
      <c r="D3204" s="6"/>
      <c r="E3204" s="6"/>
    </row>
    <row r="3205" spans="2:5">
      <c r="B3205" s="17"/>
      <c r="C3205" s="6"/>
      <c r="D3205" s="6"/>
      <c r="E3205" s="6"/>
    </row>
    <row r="3206" spans="2:5">
      <c r="B3206" s="17"/>
      <c r="C3206" s="6"/>
      <c r="D3206" s="6"/>
      <c r="E3206" s="6"/>
    </row>
    <row r="3207" spans="2:5">
      <c r="B3207" s="17"/>
      <c r="C3207" s="6"/>
      <c r="D3207" s="6"/>
      <c r="E3207" s="6"/>
    </row>
    <row r="3208" spans="2:5">
      <c r="B3208" s="17"/>
      <c r="C3208" s="6"/>
      <c r="D3208" s="6"/>
      <c r="E3208" s="6"/>
    </row>
    <row r="3209" spans="2:5">
      <c r="B3209" s="17"/>
      <c r="C3209" s="6"/>
      <c r="D3209" s="6"/>
      <c r="E3209" s="6"/>
    </row>
    <row r="3210" spans="2:5">
      <c r="B3210" s="17"/>
      <c r="C3210" s="6"/>
      <c r="D3210" s="6"/>
      <c r="E3210" s="6"/>
    </row>
    <row r="3211" spans="2:5">
      <c r="B3211" s="17"/>
      <c r="C3211" s="6"/>
      <c r="D3211" s="6"/>
      <c r="E3211" s="6"/>
    </row>
    <row r="3212" spans="2:5">
      <c r="B3212" s="17"/>
      <c r="C3212" s="6"/>
      <c r="D3212" s="6"/>
      <c r="E3212" s="6"/>
    </row>
    <row r="3213" spans="2:5">
      <c r="B3213" s="17"/>
      <c r="C3213" s="6"/>
      <c r="D3213" s="6"/>
      <c r="E3213" s="6"/>
    </row>
    <row r="3214" spans="2:5">
      <c r="B3214" s="17"/>
      <c r="C3214" s="6"/>
      <c r="D3214" s="6"/>
      <c r="E3214" s="6"/>
    </row>
    <row r="3215" spans="2:5">
      <c r="B3215" s="17"/>
      <c r="C3215" s="6"/>
      <c r="D3215" s="6"/>
      <c r="E3215" s="6"/>
    </row>
    <row r="3216" spans="2:5">
      <c r="B3216" s="17"/>
      <c r="C3216" s="6"/>
      <c r="D3216" s="6"/>
      <c r="E3216" s="6"/>
    </row>
  </sheetData>
  <mergeCells count="1">
    <mergeCell ref="H13:I13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94"/>
  <sheetViews>
    <sheetView workbookViewId="0">
      <pane xSplit="7" ySplit="1" topLeftCell="H2" activePane="bottomRight" state="frozen"/>
      <selection pane="topRight" activeCell="H1" sqref="H1"/>
      <selection pane="bottomLeft" activeCell="A2" sqref="A2"/>
      <selection pane="bottomRight"/>
    </sheetView>
  </sheetViews>
  <sheetFormatPr defaultRowHeight="14.4"/>
  <cols>
    <col min="1" max="1" width="18.5546875" style="16" customWidth="1"/>
    <col min="2" max="2" width="13.44140625" style="16" bestFit="1" customWidth="1"/>
    <col min="3" max="3" width="13.33203125" style="16" bestFit="1" customWidth="1"/>
    <col min="4" max="4" width="10.33203125" style="16" bestFit="1" customWidth="1"/>
    <col min="5" max="5" width="11.5546875" bestFit="1" customWidth="1"/>
    <col min="6" max="6" width="8.6640625" style="16" bestFit="1" customWidth="1"/>
    <col min="7" max="7" width="23.5546875" style="15" bestFit="1" customWidth="1"/>
    <col min="8" max="9" width="15.88671875" style="15" customWidth="1"/>
    <col min="10" max="10" width="23.5546875" bestFit="1" customWidth="1"/>
    <col min="11" max="11" width="11.88671875" bestFit="1" customWidth="1"/>
    <col min="13" max="13" width="11.6640625" style="10" customWidth="1"/>
    <col min="18" max="18" width="8.6640625" style="10"/>
    <col min="19" max="19" width="0" style="10" hidden="1" customWidth="1"/>
  </cols>
  <sheetData>
    <row r="1" spans="1:20">
      <c r="A1" t="s">
        <v>8536</v>
      </c>
      <c r="B1"/>
      <c r="C1"/>
      <c r="D1"/>
      <c r="F1" s="11" t="s">
        <v>2997</v>
      </c>
      <c r="G1" s="11" t="s">
        <v>2998</v>
      </c>
      <c r="H1" s="13" t="s">
        <v>6</v>
      </c>
      <c r="I1" s="11" t="s">
        <v>5</v>
      </c>
      <c r="J1" s="11" t="s">
        <v>8553</v>
      </c>
      <c r="K1" s="41" t="s">
        <v>8516</v>
      </c>
      <c r="L1" s="42" t="s">
        <v>8531</v>
      </c>
      <c r="M1" s="46" t="s">
        <v>8541</v>
      </c>
      <c r="N1" s="43" t="s">
        <v>3000</v>
      </c>
      <c r="O1" s="43" t="s">
        <v>3001</v>
      </c>
      <c r="P1" s="18" t="s">
        <v>8549</v>
      </c>
      <c r="Q1" s="18" t="s">
        <v>8550</v>
      </c>
      <c r="R1" s="49" t="s">
        <v>8508</v>
      </c>
      <c r="S1" s="49" t="s">
        <v>8552</v>
      </c>
      <c r="T1" s="63" t="s">
        <v>8551</v>
      </c>
    </row>
    <row r="2" spans="1:20">
      <c r="A2" s="30" t="s">
        <v>8517</v>
      </c>
      <c r="B2" s="31" t="s">
        <v>8518</v>
      </c>
      <c r="C2" s="31"/>
      <c r="D2" s="32" t="s">
        <v>8535</v>
      </c>
      <c r="F2" s="14">
        <v>1</v>
      </c>
      <c r="G2" t="s">
        <v>5687</v>
      </c>
      <c r="H2" s="14" t="s">
        <v>1848</v>
      </c>
      <c r="I2" s="14">
        <v>7440382</v>
      </c>
      <c r="J2" s="59">
        <v>17.048536889897751</v>
      </c>
      <c r="K2" s="44">
        <f>10^(LOG(VLOOKUP(G2,'Ksw values'!$A$3:$B$10000,2,FALSE))-((LOG((11/($B$3)))*VLOOKUP(G2,'regr coeff'!$A$3:$C$10000,2,FALSE))-((LOG(5/($B$4)))*VLOOKUP(G2,'regr coeff'!$A$3:$C$10000,3,FALSE))))</f>
        <v>10371.69615418642</v>
      </c>
      <c r="L2" s="25"/>
      <c r="M2" s="61">
        <f>J2*1/(1+K2)*1000</f>
        <v>1.6435974443362984</v>
      </c>
      <c r="N2" s="14" t="s">
        <v>3005</v>
      </c>
      <c r="O2" s="57">
        <f>LOG(M2)</f>
        <v>0.21579545729687549</v>
      </c>
      <c r="P2" s="21" t="str">
        <f>IFERROR(VLOOKUP(I2,ToxD!$A$1:$AL$1000000,14,0),"")</f>
        <v>3.3942</v>
      </c>
      <c r="Q2" s="58">
        <f>IFERROR(VLOOKUP(I2,ToxD!$A$1:$AL$1000000,15,0),"")</f>
        <v>0.78879999999999995</v>
      </c>
      <c r="R2" s="62">
        <f>IFERROR(_xlfn.NORM.DIST(O2,P2,Q2,TRUE),"")</f>
        <v>2.7957614554766072E-5</v>
      </c>
      <c r="S2" s="55">
        <f>1-R2</f>
        <v>0.99997204238544524</v>
      </c>
      <c r="T2" s="24">
        <f>1-PRODUCT(S2:S12)</f>
        <v>0.82801776156250395</v>
      </c>
    </row>
    <row r="3" spans="1:20">
      <c r="A3" s="33" t="s">
        <v>8511</v>
      </c>
      <c r="B3" s="27">
        <v>12</v>
      </c>
      <c r="C3" s="27" t="s">
        <v>8519</v>
      </c>
      <c r="D3" s="34" t="s">
        <v>8530</v>
      </c>
      <c r="F3" s="14">
        <v>1</v>
      </c>
      <c r="G3" t="s">
        <v>6173</v>
      </c>
      <c r="H3" s="45" t="s">
        <v>1853</v>
      </c>
      <c r="I3" s="14">
        <v>7440439</v>
      </c>
      <c r="J3" s="59">
        <v>2.1452258796821808</v>
      </c>
      <c r="K3" s="44">
        <f>10^(LOG(VLOOKUP(G3,'Ksw values'!$A$3:$B$10000,2,FALSE))-((LOG((11/($B$3)))*VLOOKUP(G3,'regr coeff'!$A$3:$C$10000,2,FALSE))-((LOG(5/($B$4)))*VLOOKUP(G3,'regr coeff'!$A$3:$C$10000,3,FALSE))))</f>
        <v>133775.30510658768</v>
      </c>
      <c r="L3" s="25"/>
      <c r="M3" s="61">
        <f t="shared" ref="M3:M8" si="0">J3*1/(1+K3)*1000</f>
        <v>1.603591815436186E-2</v>
      </c>
      <c r="N3" s="14" t="s">
        <v>3005</v>
      </c>
      <c r="O3" s="57">
        <f t="shared" ref="O3:O12" si="1">LOG(M3)</f>
        <v>-1.7949061690091763</v>
      </c>
      <c r="P3" s="50" t="str">
        <f>IFERROR(VLOOKUP(I3,ToxD!$A$1:$AL$1000000,14,0),"")</f>
        <v>2.9377</v>
      </c>
      <c r="Q3" s="58">
        <f>IFERROR(VLOOKUP(I3,ToxD!$A$1:$AL$1000000,15,0),"")</f>
        <v>1.2253000000000001</v>
      </c>
      <c r="R3" s="62">
        <f t="shared" ref="R3:R12" si="2">IFERROR(_xlfn.NORM.DIST(O3,P3,Q3,TRUE),"")</f>
        <v>5.6137867582732633E-5</v>
      </c>
      <c r="S3" s="55">
        <f t="shared" ref="S3:S12" si="3">1-R3</f>
        <v>0.99994386213241726</v>
      </c>
    </row>
    <row r="4" spans="1:20">
      <c r="A4" s="33" t="s">
        <v>8512</v>
      </c>
      <c r="B4" s="27">
        <v>5</v>
      </c>
      <c r="C4" s="27" t="s">
        <v>8519</v>
      </c>
      <c r="D4" s="34" t="s">
        <v>8530</v>
      </c>
      <c r="F4" s="14">
        <v>1</v>
      </c>
      <c r="G4" t="s">
        <v>3046</v>
      </c>
      <c r="H4" s="14" t="s">
        <v>1857</v>
      </c>
      <c r="I4" s="14">
        <v>7440508</v>
      </c>
      <c r="J4" s="59">
        <v>37.732453461975012</v>
      </c>
      <c r="K4" s="44">
        <f>10^(LOG(VLOOKUP(G4,'Ksw values'!$A$3:$B$10000,2,FALSE))-((LOG((11/($B$3)))*VLOOKUP(G4,'regr coeff'!$A$3:$C$10000,2,FALSE))-((LOG(5/($B$4)))*VLOOKUP(G4,'regr coeff'!$A$3:$C$10000,3,FALSE))))</f>
        <v>52307.291067656304</v>
      </c>
      <c r="L4" s="25"/>
      <c r="M4" s="61">
        <f>J4*1/(1+K4)*1000</f>
        <v>0.7213474707703853</v>
      </c>
      <c r="N4" s="14" t="s">
        <v>3005</v>
      </c>
      <c r="O4" s="57">
        <f t="shared" si="1"/>
        <v>-0.14185548661590669</v>
      </c>
      <c r="P4" s="50" t="str">
        <f>IFERROR(VLOOKUP(I4,ToxD!$A$1:$AL$1000000,14,0),"")</f>
        <v>2.2643</v>
      </c>
      <c r="Q4" s="58">
        <f>IFERROR(VLOOKUP(I4,ToxD!$A$1:$AL$1000000,15,0),"")</f>
        <v>0.99819999999999998</v>
      </c>
      <c r="R4" s="62">
        <f t="shared" si="2"/>
        <v>7.9654584571223295E-3</v>
      </c>
      <c r="S4" s="55">
        <f t="shared" si="3"/>
        <v>0.99203454154287762</v>
      </c>
    </row>
    <row r="5" spans="1:20">
      <c r="A5" s="33" t="s">
        <v>8513</v>
      </c>
      <c r="B5" s="28">
        <v>1412.2148036924084</v>
      </c>
      <c r="C5" s="27" t="s">
        <v>8520</v>
      </c>
      <c r="D5" s="34" t="s">
        <v>8540</v>
      </c>
      <c r="F5" s="21">
        <v>1</v>
      </c>
      <c r="G5" t="s">
        <v>7223</v>
      </c>
      <c r="H5" s="21" t="s">
        <v>1833</v>
      </c>
      <c r="I5" s="21">
        <v>7439976</v>
      </c>
      <c r="J5" s="60">
        <v>0.44389040862656115</v>
      </c>
      <c r="K5" s="44">
        <f>10^(LOG(VLOOKUP(G5,'Ksw values'!$A$3:$B$10000,2,FALSE))-((LOG((11/($B$3)))*VLOOKUP(G5,'regr coeff'!$A$3:$C$10000,2,FALSE))-((LOG(5/($B$4)))*VLOOKUP(G5,'regr coeff'!$A$3:$C$10000,3,FALSE))))</f>
        <v>173199.92888881883</v>
      </c>
      <c r="L5" s="25"/>
      <c r="M5" s="61">
        <f>J5*1/(1+K5)*1000</f>
        <v>2.5628639030654582E-3</v>
      </c>
      <c r="N5" s="21" t="s">
        <v>3005</v>
      </c>
      <c r="O5" s="57">
        <f t="shared" si="1"/>
        <v>-2.5912744557420213</v>
      </c>
      <c r="P5" s="50" t="str">
        <f>IFERROR(VLOOKUP(I5,ToxD!$A$1:$AL$1000000,14,0),"")</f>
        <v>2.2695</v>
      </c>
      <c r="Q5" s="58">
        <f>IFERROR(VLOOKUP(I5,ToxD!$A$1:$AL$1000000,15,0),"")</f>
        <v>0.90880000000000005</v>
      </c>
      <c r="R5" s="62">
        <f t="shared" si="2"/>
        <v>4.4327549964039223E-8</v>
      </c>
      <c r="S5" s="55">
        <f t="shared" si="3"/>
        <v>0.99999995567245004</v>
      </c>
    </row>
    <row r="6" spans="1:20">
      <c r="A6" s="33" t="s">
        <v>8514</v>
      </c>
      <c r="B6" s="29">
        <v>8.1774526695670087</v>
      </c>
      <c r="C6" s="27" t="s">
        <v>8522</v>
      </c>
      <c r="D6" s="35" t="s">
        <v>8534</v>
      </c>
      <c r="F6" s="14">
        <v>1</v>
      </c>
      <c r="G6" t="s">
        <v>3040</v>
      </c>
      <c r="H6" s="14" t="s">
        <v>1837</v>
      </c>
      <c r="I6" s="14">
        <v>7440020</v>
      </c>
      <c r="J6" s="59">
        <v>16.809484108967087</v>
      </c>
      <c r="K6" s="44">
        <f>10^(LOG(VLOOKUP(G6,'Ksw values'!$A$3:$B$10000,2,FALSE))-((LOG((11/($B$3)))*VLOOKUP(G6,'regr coeff'!$A$3:$C$10000,2,FALSE))-((LOG(5/($B$4)))*VLOOKUP(G6,'regr coeff'!$A$3:$C$10000,3,FALSE))))</f>
        <v>8172.8157258971751</v>
      </c>
      <c r="L6" s="25"/>
      <c r="M6" s="61">
        <f t="shared" si="0"/>
        <v>2.0565039233401659</v>
      </c>
      <c r="N6" s="14" t="s">
        <v>3005</v>
      </c>
      <c r="O6" s="57">
        <f t="shared" si="1"/>
        <v>0.31312954238074425</v>
      </c>
      <c r="P6" s="50" t="str">
        <f>IFERROR(VLOOKUP(I6,ToxD!$A$1:$AL$1000000,14,0),"")</f>
        <v>3.4247</v>
      </c>
      <c r="Q6" s="58">
        <f>IFERROR(VLOOKUP(I6,ToxD!$A$1:$AL$1000000,15,0),"")</f>
        <v>0.92549999999999999</v>
      </c>
      <c r="R6" s="62">
        <f t="shared" si="2"/>
        <v>3.8684088577963514E-4</v>
      </c>
      <c r="S6" s="55">
        <f t="shared" si="3"/>
        <v>0.99961315911422033</v>
      </c>
    </row>
    <row r="7" spans="1:20">
      <c r="A7" s="33" t="s">
        <v>8515</v>
      </c>
      <c r="B7" s="29">
        <v>1422.0695781437551</v>
      </c>
      <c r="C7" s="27" t="s">
        <v>8523</v>
      </c>
      <c r="D7" s="34" t="s">
        <v>8539</v>
      </c>
      <c r="F7" s="14">
        <v>1</v>
      </c>
      <c r="G7" t="s">
        <v>7785</v>
      </c>
      <c r="H7" s="14" t="s">
        <v>1828</v>
      </c>
      <c r="I7" s="14">
        <v>7439921</v>
      </c>
      <c r="J7" s="59">
        <v>55.613867763904651</v>
      </c>
      <c r="K7" s="44">
        <f>10^(LOG(VLOOKUP(G7,'Ksw values'!$A$3:$B$10000,2,FALSE))-((LOG((11/($B$3)))*VLOOKUP(G7,'regr coeff'!$A$3:$C$10000,2,FALSE))-((LOG(5/($B$4)))*VLOOKUP(G7,'regr coeff'!$A$3:$C$10000,3,FALSE))))</f>
        <v>659791.71905590268</v>
      </c>
      <c r="L7" s="25"/>
      <c r="M7" s="61">
        <f t="shared" si="0"/>
        <v>8.4289908266163532E-2</v>
      </c>
      <c r="N7" s="14" t="s">
        <v>3005</v>
      </c>
      <c r="O7" s="57">
        <f t="shared" si="1"/>
        <v>-1.0742244188114998</v>
      </c>
      <c r="P7" s="50" t="str">
        <f>IFERROR(VLOOKUP(I7,ToxD!$A$1:$AL$1000000,14,0),"")</f>
        <v>3.7241</v>
      </c>
      <c r="Q7" s="58">
        <f>IFERROR(VLOOKUP(I7,ToxD!$A$1:$AL$1000000,15,0),"")</f>
        <v>0.86650000000000005</v>
      </c>
      <c r="R7" s="62">
        <f t="shared" si="2"/>
        <v>1.53328348233856E-8</v>
      </c>
      <c r="S7" s="55">
        <f t="shared" si="3"/>
        <v>0.99999998466716522</v>
      </c>
    </row>
    <row r="8" spans="1:20">
      <c r="A8" s="36" t="s">
        <v>3048</v>
      </c>
      <c r="B8" s="37">
        <v>7.6954168937329683</v>
      </c>
      <c r="C8" s="38" t="s">
        <v>8521</v>
      </c>
      <c r="D8" s="39" t="s">
        <v>8533</v>
      </c>
      <c r="F8" s="14">
        <v>1</v>
      </c>
      <c r="G8" t="s">
        <v>3044</v>
      </c>
      <c r="H8" s="14" t="s">
        <v>1862</v>
      </c>
      <c r="I8" s="14">
        <v>7440666</v>
      </c>
      <c r="J8" s="59">
        <v>265.64539216799096</v>
      </c>
      <c r="K8" s="44">
        <f>10^(LOG(VLOOKUP(G8,'Ksw values'!$A$3:$B$10000,2,FALSE))-((LOG((11/($B$3)))*VLOOKUP(G8,'regr coeff'!$A$3:$C$10000,2,FALSE))-((LOG(5/($B$4)))*VLOOKUP(G8,'regr coeff'!$A$3:$C$10000,3,FALSE))))</f>
        <v>112568.11760299894</v>
      </c>
      <c r="L8" s="25"/>
      <c r="M8" s="61">
        <f t="shared" si="0"/>
        <v>2.3598425378517307</v>
      </c>
      <c r="N8" s="14" t="s">
        <v>3005</v>
      </c>
      <c r="O8" s="57">
        <f t="shared" si="1"/>
        <v>0.37288302533300155</v>
      </c>
      <c r="P8" s="50" t="str">
        <f>IFERROR(VLOOKUP(I8,ToxD!$A$1:$AL$1000000,14,0),"")</f>
        <v>3.2678</v>
      </c>
      <c r="Q8" s="58">
        <f>IFERROR(VLOOKUP(I8,ToxD!$A$1:$AL$1000000,15,0),"")</f>
        <v>0.9194</v>
      </c>
      <c r="R8" s="62">
        <f t="shared" si="2"/>
        <v>8.1998559810779784E-4</v>
      </c>
      <c r="S8" s="55">
        <f t="shared" si="3"/>
        <v>0.99918001440189219</v>
      </c>
    </row>
    <row r="9" spans="1:20">
      <c r="F9" s="14"/>
      <c r="G9"/>
      <c r="H9" s="14"/>
      <c r="I9" s="14"/>
      <c r="J9" s="59"/>
      <c r="K9" s="25"/>
      <c r="L9" s="25"/>
      <c r="M9" s="25"/>
      <c r="N9" s="14"/>
      <c r="O9" s="57"/>
      <c r="P9" s="50" t="str">
        <f>IFERROR(VLOOKUP(I9,ToxD!$A$1:$AL$1000000,14,0),"")</f>
        <v/>
      </c>
      <c r="Q9" s="58" t="str">
        <f>IFERROR(VLOOKUP(I9,ToxD!$A$1:$AL$1000000,15,0),"")</f>
        <v/>
      </c>
      <c r="R9" s="24" t="str">
        <f t="shared" si="2"/>
        <v/>
      </c>
      <c r="S9" s="55"/>
    </row>
    <row r="10" spans="1:20">
      <c r="F10" s="14">
        <v>1</v>
      </c>
      <c r="G10" t="s">
        <v>6367</v>
      </c>
      <c r="H10" s="45" t="s">
        <v>1854</v>
      </c>
      <c r="I10" s="14">
        <v>7440473</v>
      </c>
      <c r="J10" s="59">
        <v>48.685981271282685</v>
      </c>
      <c r="K10" s="44">
        <f>10^(LOG(VLOOKUP(G10,'Ksw values'!$A$3:$B$10000,2,FALSE))-((LOG((11/($B$3)))*VLOOKUP(G10,'regr coeff'!$A$3:$C$10000,2,FALSE))-((LOG(5/($B$4)))*VLOOKUP(G10,'regr coeff'!$A$3:$C$10000,3,FALSE))))</f>
        <v>304256.91260627419</v>
      </c>
      <c r="L10" s="26">
        <f>10^(LOG(VLOOKUP(G10,'Ksw values'!$A$3:$B$10000,2,FALSE))-(LOG(11/$B$3)*'Cr regr coeff'!C5)-(LOG(5/$B$4)*'Cr regr coeff'!D5)-(LOG(1412/$B$5)*'Cr regr coeff'!E5)-(LOG(8.2/$B$6)*'Cr regr coeff'!F5)-(LOG(1422.1/$B$7)*'Cr regr coeff'!G5)-((7.7-$B$8)*'Cr regr coeff'!H5))</f>
        <v>291675.311279908</v>
      </c>
      <c r="M10" s="61">
        <f>J10*1/(1+L10)*1000</f>
        <v>0.16691784484534655</v>
      </c>
      <c r="N10" s="14" t="s">
        <v>3005</v>
      </c>
      <c r="O10" s="57">
        <f t="shared" si="1"/>
        <v>-0.77749723130406234</v>
      </c>
      <c r="P10" s="50" t="str">
        <f>IFERROR(VLOOKUP(I10,ToxD!$A$1:$AL$1000000,14,0),"")</f>
        <v>3.888</v>
      </c>
      <c r="Q10" s="58">
        <f>IFERROR(VLOOKUP(I10,ToxD!$A$1:$AL$1000000,15,0),"")</f>
        <v>1.0434000000000001</v>
      </c>
      <c r="R10" s="62">
        <f t="shared" si="2"/>
        <v>3.8847898017242041E-6</v>
      </c>
      <c r="S10" s="55">
        <f t="shared" si="3"/>
        <v>0.99999611521019827</v>
      </c>
    </row>
    <row r="11" spans="1:20" s="12" customFormat="1">
      <c r="F11" s="14"/>
      <c r="G11"/>
      <c r="H11" s="14"/>
      <c r="I11" s="14"/>
      <c r="J11" s="59"/>
      <c r="K11" s="25"/>
      <c r="L11" s="25"/>
      <c r="M11" s="25"/>
      <c r="N11" s="14"/>
      <c r="O11" s="57"/>
      <c r="P11" s="50" t="str">
        <f>IFERROR(VLOOKUP(I11,ToxD!$A$1:$AL$1000000,14,0),"")</f>
        <v/>
      </c>
      <c r="Q11" s="58" t="str">
        <f>IFERROR(VLOOKUP(I11,ToxD!$A$1:$AL$1000000,15,0),"")</f>
        <v/>
      </c>
      <c r="R11" s="24" t="str">
        <f t="shared" si="2"/>
        <v/>
      </c>
      <c r="S11" s="55"/>
    </row>
    <row r="12" spans="1:20">
      <c r="F12" s="14">
        <v>1</v>
      </c>
      <c r="G12" t="s">
        <v>8509</v>
      </c>
      <c r="H12" s="14" t="s">
        <v>8066</v>
      </c>
      <c r="I12" s="21">
        <v>9999990239</v>
      </c>
      <c r="J12" s="60">
        <v>706.1074018462042</v>
      </c>
      <c r="K12" s="25"/>
      <c r="L12" s="26">
        <v>12</v>
      </c>
      <c r="M12" s="61">
        <f>J12*1/(1+L12)*1000</f>
        <v>54315.953988169553</v>
      </c>
      <c r="N12" s="21" t="s">
        <v>3005</v>
      </c>
      <c r="O12" s="57">
        <f t="shared" si="1"/>
        <v>4.7349274117500642</v>
      </c>
      <c r="P12" s="50" t="str">
        <f>IFERROR(VLOOKUP(I12,ToxD!$A$1:$AL$1000000,14,0),"")</f>
        <v>3.9352</v>
      </c>
      <c r="Q12" s="58">
        <f>IFERROR(VLOOKUP(I12,ToxD!$A$1:$AL$1000000,15,0),"")</f>
        <v>0.85070000000000001</v>
      </c>
      <c r="R12" s="62">
        <f t="shared" si="2"/>
        <v>0.82641214529754659</v>
      </c>
      <c r="S12" s="55">
        <f t="shared" si="3"/>
        <v>0.17358785470245341</v>
      </c>
    </row>
    <row r="13" spans="1:20">
      <c r="A13"/>
      <c r="B13"/>
      <c r="C13"/>
      <c r="D13"/>
      <c r="F13"/>
      <c r="G13"/>
      <c r="H13"/>
      <c r="I13"/>
      <c r="M13"/>
      <c r="R13"/>
      <c r="S13"/>
    </row>
    <row r="14" spans="1:20">
      <c r="A14"/>
      <c r="B14"/>
      <c r="C14"/>
      <c r="D14"/>
      <c r="F14"/>
      <c r="G14"/>
      <c r="H14"/>
      <c r="I14"/>
      <c r="M14"/>
    </row>
    <row r="15" spans="1:20">
      <c r="A15"/>
      <c r="B15"/>
      <c r="C15"/>
      <c r="D15"/>
      <c r="F15"/>
      <c r="G15"/>
      <c r="H15"/>
      <c r="I15"/>
      <c r="M15"/>
      <c r="R15"/>
      <c r="S15"/>
    </row>
    <row r="16" spans="1:20">
      <c r="A16"/>
      <c r="B16"/>
      <c r="C16"/>
      <c r="D16"/>
      <c r="F16"/>
      <c r="G16"/>
      <c r="H16"/>
      <c r="I16"/>
      <c r="M16"/>
      <c r="R16"/>
      <c r="S16"/>
    </row>
    <row r="17" spans="1:19">
      <c r="A17"/>
      <c r="B17"/>
      <c r="C17"/>
      <c r="D17"/>
      <c r="F17"/>
      <c r="G17"/>
      <c r="H17"/>
      <c r="I17"/>
      <c r="M17"/>
      <c r="R17"/>
      <c r="S17"/>
    </row>
    <row r="18" spans="1:19" s="20" customFormat="1"/>
    <row r="19" spans="1:19">
      <c r="A19"/>
      <c r="B19"/>
      <c r="C19"/>
      <c r="D19"/>
      <c r="F19"/>
      <c r="G19"/>
      <c r="H19"/>
      <c r="I19"/>
      <c r="M19"/>
      <c r="R19"/>
      <c r="S19"/>
    </row>
    <row r="20" spans="1:19">
      <c r="A20"/>
      <c r="B20"/>
      <c r="C20"/>
      <c r="D20"/>
      <c r="F20"/>
      <c r="G20"/>
      <c r="H20"/>
      <c r="I20"/>
      <c r="M20"/>
      <c r="R20"/>
      <c r="S20"/>
    </row>
    <row r="21" spans="1:19" s="20" customFormat="1">
      <c r="F21" s="21"/>
      <c r="G21" s="21"/>
      <c r="H21" s="21"/>
      <c r="I21" s="21"/>
      <c r="J21" s="21"/>
      <c r="K21" s="21"/>
      <c r="L21" s="21"/>
      <c r="M21" s="47"/>
      <c r="N21" s="21"/>
      <c r="O21" s="14"/>
      <c r="P21" s="21"/>
      <c r="Q21" s="21"/>
      <c r="R21" s="10"/>
      <c r="S21" s="10"/>
    </row>
    <row r="22" spans="1:19" s="20" customFormat="1">
      <c r="F22" s="21"/>
      <c r="G22" s="21"/>
      <c r="H22" s="21"/>
      <c r="I22" s="21"/>
      <c r="J22" s="21"/>
      <c r="K22" s="21"/>
      <c r="L22" s="21"/>
      <c r="M22" s="47"/>
      <c r="N22" s="21"/>
      <c r="O22" s="14"/>
      <c r="P22" s="21"/>
      <c r="Q22" s="21"/>
      <c r="R22" s="10"/>
      <c r="S22" s="10"/>
    </row>
    <row r="23" spans="1:19" s="20" customFormat="1">
      <c r="F23" s="21"/>
      <c r="G23" s="21"/>
      <c r="H23" s="21"/>
      <c r="I23" s="21"/>
      <c r="J23" s="21"/>
      <c r="K23" s="14"/>
      <c r="L23" s="14"/>
      <c r="M23" s="48"/>
      <c r="N23" s="21"/>
      <c r="O23" s="14"/>
      <c r="P23" s="21"/>
      <c r="Q23" s="21"/>
      <c r="R23" s="10"/>
      <c r="S23" s="10"/>
    </row>
    <row r="24" spans="1:19" s="20" customFormat="1">
      <c r="F24" s="21"/>
      <c r="G24" s="21"/>
      <c r="H24" s="21"/>
      <c r="I24" s="21"/>
      <c r="J24" s="21"/>
      <c r="K24" s="14"/>
      <c r="L24" s="14"/>
      <c r="M24" s="48"/>
      <c r="N24" s="21"/>
      <c r="O24" s="14"/>
      <c r="P24" s="21"/>
      <c r="Q24" s="21"/>
      <c r="R24" s="10"/>
      <c r="S24" s="10"/>
    </row>
    <row r="25" spans="1:19">
      <c r="F25" s="21"/>
      <c r="G25" s="21"/>
      <c r="H25" s="21"/>
      <c r="I25" s="21"/>
      <c r="J25" s="21"/>
      <c r="K25" s="14"/>
      <c r="L25" s="14"/>
      <c r="M25" s="48"/>
      <c r="N25" s="21"/>
      <c r="O25" s="14"/>
      <c r="P25" s="21"/>
      <c r="Q25" s="21"/>
    </row>
    <row r="26" spans="1:19">
      <c r="F26" s="14"/>
      <c r="G26" s="14"/>
      <c r="H26" s="14"/>
      <c r="I26" s="14"/>
      <c r="J26" s="14"/>
      <c r="K26" s="14"/>
      <c r="L26" s="14"/>
      <c r="M26" s="48"/>
      <c r="N26" s="14"/>
      <c r="O26" s="14"/>
      <c r="P26" s="21"/>
      <c r="Q26" s="21"/>
    </row>
    <row r="27" spans="1:19">
      <c r="F27" s="14"/>
      <c r="G27" s="14"/>
      <c r="H27" s="14"/>
      <c r="I27" s="14"/>
      <c r="J27" s="14"/>
      <c r="K27" s="14"/>
      <c r="L27" s="14"/>
      <c r="M27" s="48"/>
      <c r="N27" s="14"/>
      <c r="O27" s="14"/>
      <c r="P27" s="21"/>
      <c r="Q27" s="21"/>
    </row>
    <row r="28" spans="1:19">
      <c r="F28" s="14"/>
      <c r="G28" s="14"/>
      <c r="H28" s="14"/>
      <c r="I28" s="14"/>
      <c r="J28" s="14"/>
      <c r="K28" s="14"/>
      <c r="L28" s="14"/>
      <c r="M28" s="48"/>
      <c r="N28" s="14"/>
      <c r="O28" s="14"/>
      <c r="P28" s="21"/>
      <c r="Q28" s="21"/>
    </row>
    <row r="29" spans="1:19">
      <c r="F29" s="14"/>
      <c r="G29" s="14"/>
      <c r="H29" s="14"/>
      <c r="I29" s="14"/>
      <c r="J29" s="14"/>
      <c r="K29" s="14"/>
      <c r="L29" s="14"/>
      <c r="M29" s="48"/>
      <c r="N29" s="14"/>
      <c r="O29" s="14"/>
      <c r="P29" s="21"/>
      <c r="Q29" s="21"/>
    </row>
    <row r="30" spans="1:19">
      <c r="F30" s="14"/>
      <c r="G30" s="14"/>
      <c r="H30" s="14"/>
      <c r="I30" s="14"/>
      <c r="J30" s="14"/>
      <c r="K30" s="14"/>
      <c r="L30" s="14"/>
      <c r="M30" s="48"/>
      <c r="N30" s="14"/>
      <c r="O30" s="14"/>
      <c r="P30" s="21"/>
      <c r="Q30" s="21"/>
    </row>
    <row r="31" spans="1:19">
      <c r="F31" s="14"/>
      <c r="G31" s="14"/>
      <c r="H31" s="14"/>
      <c r="I31" s="14"/>
      <c r="J31" s="14"/>
      <c r="K31" s="14"/>
      <c r="L31" s="14"/>
      <c r="M31" s="48"/>
      <c r="N31" s="14"/>
      <c r="O31" s="14"/>
      <c r="P31" s="21"/>
      <c r="Q31" s="21"/>
    </row>
    <row r="32" spans="1:19">
      <c r="F32" s="14"/>
      <c r="G32" s="14"/>
      <c r="H32" s="14"/>
      <c r="I32" s="14"/>
      <c r="J32" s="14"/>
      <c r="K32" s="14"/>
      <c r="L32" s="14"/>
      <c r="M32" s="48"/>
      <c r="N32" s="14"/>
      <c r="O32" s="14"/>
      <c r="P32" s="14"/>
      <c r="Q32" s="14"/>
    </row>
    <row r="33" spans="6:19">
      <c r="F33" s="14"/>
      <c r="G33" s="14"/>
      <c r="H33" s="14"/>
      <c r="I33" s="14"/>
      <c r="J33" s="14"/>
      <c r="K33" s="14"/>
      <c r="L33" s="14"/>
      <c r="M33" s="48"/>
      <c r="N33" s="14"/>
      <c r="O33" s="14"/>
      <c r="P33" s="14"/>
      <c r="Q33" s="14"/>
    </row>
    <row r="34" spans="6:19" s="20" customFormat="1">
      <c r="F34" s="14"/>
      <c r="G34" s="14"/>
      <c r="H34" s="14"/>
      <c r="I34" s="14"/>
      <c r="J34" s="14"/>
      <c r="K34" s="14"/>
      <c r="L34" s="14"/>
      <c r="M34" s="48"/>
      <c r="N34" s="14"/>
      <c r="O34" s="14"/>
      <c r="P34" s="14"/>
      <c r="Q34" s="14"/>
      <c r="R34" s="10"/>
      <c r="S34" s="10"/>
    </row>
    <row r="35" spans="6:19" s="20" customFormat="1">
      <c r="F35" s="14"/>
      <c r="G35" s="14"/>
      <c r="H35" s="14"/>
      <c r="I35" s="14"/>
      <c r="J35" s="14"/>
      <c r="K35" s="14"/>
      <c r="L35" s="14"/>
      <c r="M35" s="48"/>
      <c r="N35" s="14"/>
      <c r="O35" s="14"/>
      <c r="P35" s="14"/>
      <c r="Q35" s="14"/>
      <c r="R35" s="10"/>
      <c r="S35" s="10"/>
    </row>
    <row r="36" spans="6:19">
      <c r="F36" s="14"/>
      <c r="G36" s="14"/>
      <c r="H36" s="14"/>
      <c r="I36" s="14"/>
      <c r="J36" s="14"/>
      <c r="K36" s="14"/>
      <c r="L36" s="14"/>
      <c r="M36" s="48"/>
      <c r="N36" s="14"/>
      <c r="O36" s="14"/>
      <c r="P36" s="14"/>
      <c r="Q36" s="14"/>
    </row>
    <row r="37" spans="6:19">
      <c r="F37" s="14"/>
      <c r="G37" s="14"/>
      <c r="H37" s="14"/>
      <c r="I37" s="14"/>
      <c r="J37" s="14"/>
      <c r="K37" s="14"/>
      <c r="L37" s="14"/>
      <c r="M37" s="48"/>
      <c r="N37" s="14"/>
      <c r="O37" s="14"/>
      <c r="P37" s="14"/>
      <c r="Q37" s="14"/>
    </row>
    <row r="38" spans="6:19">
      <c r="F38" s="14"/>
      <c r="G38" s="14"/>
      <c r="H38" s="14"/>
      <c r="I38" s="14"/>
      <c r="J38" s="14"/>
      <c r="K38" s="14"/>
      <c r="L38" s="14"/>
      <c r="M38" s="48"/>
      <c r="N38" s="14"/>
      <c r="O38" s="14"/>
      <c r="P38" s="14"/>
      <c r="Q38" s="14"/>
    </row>
    <row r="39" spans="6:19">
      <c r="F39" s="14"/>
      <c r="G39" s="14"/>
      <c r="H39" s="14"/>
      <c r="I39" s="14"/>
      <c r="J39" s="14"/>
      <c r="K39" s="14"/>
      <c r="L39" s="14"/>
      <c r="M39" s="48"/>
      <c r="N39" s="14"/>
      <c r="O39" s="14"/>
      <c r="P39" s="14"/>
      <c r="Q39" s="14"/>
    </row>
    <row r="40" spans="6:19">
      <c r="F40" s="14"/>
      <c r="G40" s="14"/>
      <c r="H40" s="14"/>
      <c r="I40" s="14"/>
      <c r="J40" s="14"/>
      <c r="K40" s="14"/>
      <c r="L40" s="14"/>
      <c r="M40" s="48"/>
      <c r="N40" s="14"/>
      <c r="O40" s="14"/>
      <c r="P40" s="14"/>
      <c r="Q40" s="14"/>
    </row>
    <row r="41" spans="6:19">
      <c r="F41" s="14"/>
      <c r="G41" s="14"/>
      <c r="H41" s="14"/>
      <c r="I41" s="14"/>
      <c r="J41" s="14"/>
      <c r="K41" s="14"/>
      <c r="L41" s="14"/>
      <c r="M41" s="48"/>
      <c r="N41" s="14"/>
      <c r="O41" s="14"/>
      <c r="P41" s="14"/>
      <c r="Q41" s="14"/>
    </row>
    <row r="42" spans="6:19">
      <c r="F42" s="14"/>
      <c r="G42" s="14"/>
      <c r="H42" s="14"/>
      <c r="I42" s="14"/>
      <c r="J42" s="14"/>
      <c r="K42" s="14"/>
      <c r="L42" s="14"/>
      <c r="M42" s="48"/>
      <c r="N42" s="14"/>
      <c r="O42" s="14"/>
      <c r="P42" s="14"/>
      <c r="Q42" s="14"/>
    </row>
    <row r="43" spans="6:19">
      <c r="F43" s="14"/>
      <c r="G43" s="14"/>
      <c r="H43" s="14"/>
      <c r="I43" s="14"/>
      <c r="J43" s="14"/>
      <c r="K43" s="14"/>
      <c r="L43" s="14"/>
      <c r="M43" s="48"/>
      <c r="N43" s="14"/>
      <c r="O43" s="14"/>
      <c r="P43" s="14"/>
      <c r="Q43" s="14"/>
    </row>
    <row r="44" spans="6:19">
      <c r="F44" s="14"/>
      <c r="G44" s="14"/>
      <c r="H44" s="14"/>
      <c r="I44" s="14"/>
      <c r="J44" s="14"/>
      <c r="K44" s="14"/>
      <c r="L44" s="14"/>
      <c r="M44" s="48"/>
      <c r="N44" s="14"/>
      <c r="O44" s="14"/>
      <c r="P44" s="14"/>
      <c r="Q44" s="14"/>
    </row>
    <row r="45" spans="6:19">
      <c r="F45" s="14"/>
      <c r="G45" s="14"/>
      <c r="H45" s="14"/>
      <c r="I45" s="14"/>
      <c r="J45" s="14"/>
      <c r="K45" s="14"/>
      <c r="L45" s="14"/>
      <c r="M45" s="48"/>
      <c r="N45" s="14"/>
      <c r="O45" s="14"/>
      <c r="P45" s="14"/>
      <c r="Q45" s="14"/>
    </row>
    <row r="46" spans="6:19">
      <c r="F46" s="14"/>
      <c r="G46" s="14"/>
      <c r="H46" s="14"/>
      <c r="I46" s="14"/>
      <c r="J46" s="14"/>
      <c r="K46" s="14"/>
      <c r="L46" s="14"/>
      <c r="M46" s="48"/>
      <c r="N46" s="14"/>
      <c r="O46" s="14"/>
      <c r="P46" s="14"/>
      <c r="Q46" s="14"/>
    </row>
    <row r="47" spans="6:19">
      <c r="F47" s="14"/>
      <c r="G47" s="14"/>
      <c r="H47" s="14"/>
      <c r="I47" s="14"/>
      <c r="J47" s="14"/>
      <c r="K47" s="14"/>
      <c r="L47" s="14"/>
      <c r="M47" s="48"/>
      <c r="N47" s="14"/>
      <c r="O47" s="14"/>
      <c r="P47" s="14"/>
      <c r="Q47" s="14"/>
    </row>
    <row r="48" spans="6:19">
      <c r="F48" s="14"/>
      <c r="G48" s="14"/>
      <c r="H48" s="14"/>
      <c r="I48" s="14"/>
      <c r="J48" s="14"/>
      <c r="K48" s="14"/>
      <c r="L48" s="14"/>
      <c r="M48" s="48"/>
      <c r="N48" s="14"/>
      <c r="O48" s="14"/>
      <c r="P48" s="14"/>
      <c r="Q48" s="14"/>
    </row>
    <row r="49" spans="6:17">
      <c r="F49" s="14"/>
      <c r="G49" s="14"/>
      <c r="H49" s="14"/>
      <c r="I49" s="14"/>
      <c r="J49" s="14"/>
      <c r="K49" s="14"/>
      <c r="L49" s="14"/>
      <c r="M49" s="48"/>
      <c r="N49" s="14"/>
      <c r="O49" s="14"/>
      <c r="P49" s="14"/>
      <c r="Q49" s="14"/>
    </row>
    <row r="50" spans="6:17">
      <c r="F50" s="14"/>
      <c r="G50" s="14"/>
      <c r="H50" s="14"/>
      <c r="I50" s="14"/>
      <c r="J50" s="14"/>
      <c r="K50" s="14"/>
      <c r="L50" s="14"/>
      <c r="M50" s="48"/>
      <c r="N50" s="14"/>
      <c r="O50" s="14"/>
      <c r="P50" s="14"/>
      <c r="Q50" s="14"/>
    </row>
    <row r="51" spans="6:17">
      <c r="F51" s="14"/>
      <c r="G51" s="14"/>
      <c r="H51" s="14"/>
      <c r="I51" s="14"/>
      <c r="J51" s="14"/>
      <c r="K51" s="14"/>
      <c r="L51" s="14"/>
      <c r="M51" s="48"/>
      <c r="N51" s="14"/>
      <c r="O51" s="14"/>
      <c r="P51" s="14"/>
      <c r="Q51" s="14"/>
    </row>
    <row r="52" spans="6:17">
      <c r="F52" s="14"/>
      <c r="G52" s="14"/>
      <c r="H52" s="14"/>
      <c r="I52" s="14"/>
      <c r="J52" s="14"/>
      <c r="K52" s="14"/>
      <c r="L52" s="14"/>
      <c r="M52" s="48"/>
      <c r="N52" s="14"/>
      <c r="O52" s="14"/>
      <c r="P52" s="14"/>
      <c r="Q52" s="14"/>
    </row>
    <row r="53" spans="6:17">
      <c r="F53" s="14"/>
      <c r="G53" s="14"/>
      <c r="H53" s="14"/>
      <c r="I53" s="14"/>
      <c r="J53" s="14"/>
      <c r="K53" s="14"/>
      <c r="L53" s="14"/>
      <c r="M53" s="48"/>
      <c r="N53" s="14"/>
      <c r="O53" s="14"/>
      <c r="P53" s="14"/>
      <c r="Q53" s="14"/>
    </row>
    <row r="54" spans="6:17">
      <c r="F54" s="14"/>
      <c r="G54" s="14"/>
      <c r="H54" s="14"/>
      <c r="I54" s="14"/>
      <c r="J54" s="14"/>
      <c r="K54" s="14"/>
      <c r="L54" s="14"/>
      <c r="M54" s="48"/>
      <c r="N54" s="14"/>
      <c r="O54" s="14"/>
      <c r="P54" s="14"/>
      <c r="Q54" s="14"/>
    </row>
    <row r="55" spans="6:17">
      <c r="F55" s="14"/>
      <c r="G55" s="14"/>
      <c r="H55" s="14"/>
      <c r="I55" s="14"/>
      <c r="J55" s="14"/>
      <c r="K55" s="14"/>
      <c r="L55" s="14"/>
      <c r="M55" s="48"/>
      <c r="N55" s="14"/>
      <c r="O55" s="14"/>
      <c r="P55" s="14"/>
      <c r="Q55" s="14"/>
    </row>
    <row r="56" spans="6:17">
      <c r="F56" s="14"/>
      <c r="G56" s="14"/>
      <c r="H56" s="14"/>
      <c r="I56" s="14"/>
      <c r="J56" s="14"/>
      <c r="K56" s="14"/>
      <c r="L56" s="14"/>
      <c r="M56" s="48"/>
      <c r="N56" s="14"/>
      <c r="O56" s="14"/>
      <c r="P56" s="14"/>
      <c r="Q56" s="14"/>
    </row>
    <row r="57" spans="6:17">
      <c r="F57" s="14"/>
      <c r="G57" s="14"/>
      <c r="H57" s="14"/>
      <c r="I57" s="14"/>
      <c r="J57" s="14"/>
      <c r="K57" s="14"/>
      <c r="L57" s="14"/>
      <c r="M57" s="48"/>
      <c r="N57" s="14"/>
      <c r="O57" s="14"/>
      <c r="P57" s="14"/>
      <c r="Q57" s="14"/>
    </row>
    <row r="58" spans="6:17">
      <c r="F58" s="14"/>
      <c r="G58" s="14"/>
      <c r="H58" s="14"/>
      <c r="I58" s="14"/>
      <c r="J58" s="14"/>
      <c r="K58" s="14"/>
      <c r="L58" s="14"/>
      <c r="M58" s="48"/>
      <c r="N58" s="14"/>
      <c r="O58" s="14"/>
      <c r="P58" s="14"/>
      <c r="Q58" s="14"/>
    </row>
    <row r="59" spans="6:17">
      <c r="F59" s="14"/>
      <c r="G59" s="14"/>
      <c r="H59" s="14"/>
      <c r="I59" s="14"/>
      <c r="J59" s="14"/>
      <c r="K59" s="14"/>
      <c r="L59" s="14"/>
      <c r="M59" s="48"/>
      <c r="N59" s="14"/>
      <c r="O59" s="14"/>
      <c r="P59" s="14"/>
      <c r="Q59" s="14"/>
    </row>
    <row r="60" spans="6:17">
      <c r="F60" s="14"/>
      <c r="G60" s="14"/>
      <c r="H60" s="14"/>
      <c r="I60" s="14"/>
      <c r="J60" s="14"/>
      <c r="K60" s="14"/>
      <c r="L60" s="14"/>
      <c r="M60" s="48"/>
      <c r="N60" s="14"/>
      <c r="O60" s="14"/>
      <c r="P60" s="14"/>
      <c r="Q60" s="14"/>
    </row>
    <row r="61" spans="6:17">
      <c r="F61" s="14"/>
      <c r="G61" s="14"/>
      <c r="H61" s="14"/>
      <c r="I61" s="14"/>
      <c r="J61" s="14"/>
      <c r="K61" s="14"/>
      <c r="L61" s="14"/>
      <c r="M61" s="48"/>
      <c r="N61" s="14"/>
      <c r="O61" s="14"/>
      <c r="P61" s="14"/>
      <c r="Q61" s="14"/>
    </row>
    <row r="62" spans="6:17">
      <c r="F62" s="14"/>
      <c r="G62" s="14"/>
      <c r="H62" s="14"/>
      <c r="I62" s="14"/>
      <c r="J62" s="14"/>
      <c r="K62" s="14"/>
      <c r="L62" s="14"/>
      <c r="M62" s="48"/>
      <c r="N62" s="14"/>
      <c r="O62" s="14"/>
      <c r="P62" s="14"/>
      <c r="Q62" s="14"/>
    </row>
    <row r="63" spans="6:17">
      <c r="F63" s="14"/>
      <c r="G63" s="14"/>
      <c r="H63" s="14"/>
      <c r="I63" s="14"/>
      <c r="J63" s="14"/>
      <c r="K63" s="14"/>
      <c r="L63" s="14"/>
      <c r="M63" s="48"/>
      <c r="N63" s="14"/>
      <c r="O63" s="14"/>
      <c r="P63" s="14"/>
      <c r="Q63" s="14"/>
    </row>
    <row r="64" spans="6:17">
      <c r="F64" s="14"/>
      <c r="G64" s="14"/>
      <c r="H64" s="14"/>
      <c r="I64" s="14"/>
      <c r="J64" s="14"/>
      <c r="K64" s="14"/>
      <c r="L64" s="14"/>
      <c r="M64" s="48"/>
      <c r="N64" s="14"/>
      <c r="O64" s="14"/>
      <c r="P64" s="14"/>
      <c r="Q64" s="14"/>
    </row>
    <row r="65" spans="6:17">
      <c r="F65" s="14"/>
      <c r="G65" s="14"/>
      <c r="H65" s="14"/>
      <c r="I65" s="14"/>
      <c r="J65" s="14"/>
      <c r="K65" s="14"/>
      <c r="L65" s="14"/>
      <c r="M65" s="48"/>
      <c r="N65" s="14"/>
      <c r="O65" s="14"/>
      <c r="P65" s="14"/>
      <c r="Q65" s="14"/>
    </row>
    <row r="66" spans="6:17">
      <c r="F66" s="14"/>
      <c r="G66" s="14"/>
      <c r="H66" s="14"/>
      <c r="I66" s="14"/>
      <c r="J66" s="14"/>
      <c r="K66" s="14"/>
      <c r="L66" s="14"/>
      <c r="M66" s="48"/>
      <c r="N66" s="14"/>
      <c r="O66" s="14"/>
      <c r="P66" s="14"/>
      <c r="Q66" s="14"/>
    </row>
    <row r="67" spans="6:17">
      <c r="F67" s="14"/>
      <c r="G67" s="14"/>
      <c r="H67" s="14"/>
      <c r="I67" s="14"/>
      <c r="J67" s="14"/>
      <c r="K67" s="14"/>
      <c r="L67" s="14"/>
      <c r="M67" s="48"/>
      <c r="N67" s="14"/>
      <c r="O67" s="14"/>
      <c r="P67" s="14"/>
      <c r="Q67" s="14"/>
    </row>
    <row r="68" spans="6:17">
      <c r="F68" s="14"/>
      <c r="G68" s="14"/>
      <c r="H68" s="14"/>
      <c r="I68" s="14"/>
      <c r="J68" s="14"/>
      <c r="K68" s="14"/>
      <c r="L68" s="14"/>
      <c r="M68" s="48"/>
      <c r="N68" s="14"/>
      <c r="O68" s="14"/>
      <c r="P68" s="14"/>
      <c r="Q68" s="14"/>
    </row>
    <row r="69" spans="6:17">
      <c r="F69" s="14"/>
      <c r="G69" s="14"/>
      <c r="H69" s="14"/>
      <c r="I69" s="14"/>
      <c r="J69" s="14"/>
      <c r="K69" s="14"/>
      <c r="L69" s="14"/>
      <c r="M69" s="48"/>
      <c r="N69" s="14"/>
      <c r="O69" s="14"/>
      <c r="P69" s="14"/>
      <c r="Q69" s="14"/>
    </row>
    <row r="70" spans="6:17">
      <c r="F70" s="14"/>
      <c r="G70" s="14"/>
      <c r="H70" s="14"/>
      <c r="I70" s="14"/>
      <c r="J70" s="14"/>
      <c r="K70" s="14"/>
      <c r="L70" s="14"/>
      <c r="M70" s="48"/>
      <c r="N70" s="14"/>
      <c r="O70" s="14"/>
      <c r="P70" s="14"/>
      <c r="Q70" s="14"/>
    </row>
    <row r="71" spans="6:17">
      <c r="F71" s="14"/>
      <c r="G71" s="14"/>
      <c r="H71" s="14"/>
      <c r="I71" s="14"/>
      <c r="J71" s="14"/>
      <c r="K71" s="14"/>
      <c r="L71" s="14"/>
      <c r="M71" s="48"/>
      <c r="N71" s="14"/>
      <c r="O71" s="14"/>
      <c r="P71" s="14"/>
      <c r="Q71" s="14"/>
    </row>
    <row r="72" spans="6:17">
      <c r="F72" s="14"/>
      <c r="G72" s="14"/>
      <c r="H72" s="14"/>
      <c r="I72" s="14"/>
      <c r="J72" s="14"/>
      <c r="K72" s="14"/>
      <c r="L72" s="14"/>
      <c r="M72" s="48"/>
      <c r="N72" s="14"/>
      <c r="O72" s="14"/>
      <c r="P72" s="14"/>
      <c r="Q72" s="14"/>
    </row>
    <row r="73" spans="6:17">
      <c r="F73" s="14"/>
      <c r="G73" s="14"/>
      <c r="H73" s="14"/>
      <c r="I73" s="14"/>
      <c r="J73" s="14"/>
      <c r="K73" s="14"/>
      <c r="L73" s="14"/>
      <c r="M73" s="48"/>
      <c r="N73" s="14"/>
      <c r="O73" s="14"/>
      <c r="P73" s="14"/>
      <c r="Q73" s="14"/>
    </row>
    <row r="74" spans="6:17">
      <c r="F74" s="14"/>
      <c r="G74" s="14"/>
      <c r="H74" s="14"/>
      <c r="I74" s="14"/>
      <c r="J74" s="14"/>
      <c r="K74" s="14"/>
      <c r="L74" s="14"/>
      <c r="M74" s="48"/>
      <c r="N74" s="14"/>
      <c r="O74" s="14"/>
      <c r="P74" s="14"/>
      <c r="Q74" s="14"/>
    </row>
    <row r="75" spans="6:17">
      <c r="F75" s="14"/>
      <c r="G75" s="14"/>
      <c r="H75" s="14"/>
      <c r="I75" s="14"/>
      <c r="J75" s="14"/>
      <c r="K75" s="14"/>
      <c r="L75" s="14"/>
      <c r="M75" s="48"/>
      <c r="N75" s="14"/>
      <c r="O75" s="14"/>
      <c r="P75" s="14"/>
      <c r="Q75" s="14"/>
    </row>
    <row r="76" spans="6:17">
      <c r="F76" s="14"/>
      <c r="G76" s="14"/>
      <c r="H76" s="14"/>
      <c r="I76" s="14"/>
      <c r="J76" s="14"/>
      <c r="K76" s="14"/>
      <c r="L76" s="14"/>
      <c r="M76" s="48"/>
      <c r="N76" s="14"/>
      <c r="O76" s="14"/>
      <c r="P76" s="14"/>
      <c r="Q76" s="14"/>
    </row>
    <row r="77" spans="6:17">
      <c r="F77" s="14"/>
      <c r="G77" s="14"/>
      <c r="H77" s="14"/>
      <c r="I77" s="14"/>
      <c r="J77" s="14"/>
      <c r="K77" s="14"/>
      <c r="L77" s="14"/>
      <c r="M77" s="48"/>
      <c r="N77" s="14"/>
      <c r="O77" s="14"/>
      <c r="P77" s="14"/>
      <c r="Q77" s="14"/>
    </row>
    <row r="78" spans="6:17">
      <c r="F78" s="14"/>
      <c r="G78" s="14"/>
      <c r="H78" s="14"/>
      <c r="I78" s="14"/>
      <c r="J78" s="14"/>
      <c r="K78" s="14"/>
      <c r="L78" s="14"/>
      <c r="M78" s="48"/>
      <c r="N78" s="14"/>
      <c r="O78" s="14"/>
      <c r="P78" s="14"/>
      <c r="Q78" s="14"/>
    </row>
    <row r="79" spans="6:17">
      <c r="F79" s="14"/>
      <c r="G79" s="14"/>
      <c r="H79" s="14"/>
      <c r="I79" s="14"/>
      <c r="J79" s="14"/>
      <c r="K79" s="14"/>
      <c r="L79" s="14"/>
      <c r="M79" s="48"/>
      <c r="N79" s="14"/>
      <c r="O79" s="14"/>
      <c r="P79" s="14"/>
      <c r="Q79" s="14"/>
    </row>
    <row r="80" spans="6:17">
      <c r="F80" s="14"/>
      <c r="G80" s="14"/>
      <c r="H80" s="14"/>
      <c r="I80" s="14"/>
      <c r="J80" s="14"/>
      <c r="K80" s="14"/>
      <c r="L80" s="14"/>
      <c r="M80" s="48"/>
      <c r="N80" s="14"/>
      <c r="O80" s="14"/>
      <c r="P80" s="14"/>
      <c r="Q80" s="14"/>
    </row>
    <row r="81" spans="1:17">
      <c r="F81" s="14"/>
      <c r="G81" s="14"/>
      <c r="H81" s="14"/>
      <c r="I81" s="14"/>
      <c r="J81" s="14"/>
      <c r="K81" s="14"/>
      <c r="L81" s="14"/>
      <c r="M81" s="48"/>
      <c r="N81" s="14"/>
      <c r="O81" s="14"/>
      <c r="P81" s="14"/>
      <c r="Q81" s="14"/>
    </row>
    <row r="82" spans="1:17">
      <c r="F82" s="14"/>
      <c r="G82" s="14"/>
      <c r="H82" s="14"/>
      <c r="I82" s="14"/>
      <c r="J82" s="14"/>
      <c r="K82" s="16"/>
      <c r="L82" s="16"/>
      <c r="N82" s="14"/>
      <c r="O82" s="14"/>
      <c r="P82" s="14"/>
      <c r="Q82" s="14"/>
    </row>
    <row r="93" spans="1:17">
      <c r="A93" s="14"/>
      <c r="B93" s="14"/>
      <c r="C93" s="14"/>
      <c r="D93" s="14"/>
      <c r="E93" s="14"/>
      <c r="H93" s="14"/>
      <c r="I93" s="14"/>
      <c r="J93" s="14"/>
    </row>
    <row r="94" spans="1:17">
      <c r="A94" s="14"/>
      <c r="B94" s="14"/>
      <c r="C94" s="14"/>
      <c r="D94" s="14"/>
      <c r="E94" s="14"/>
      <c r="H94" s="14"/>
      <c r="J94" s="14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7D4C8B-EBCC-41A3-BFA7-EC756C9D8F31}">
  <dimension ref="A1:O602"/>
  <sheetViews>
    <sheetView workbookViewId="0"/>
  </sheetViews>
  <sheetFormatPr defaultRowHeight="14.4"/>
  <cols>
    <col min="1" max="1" width="9.88671875" bestFit="1" customWidth="1"/>
    <col min="2" max="2" width="9.5546875" bestFit="1" customWidth="1"/>
    <col min="15" max="15" width="8.88671875" style="52"/>
  </cols>
  <sheetData>
    <row r="1" spans="1:15">
      <c r="A1" t="s">
        <v>8545</v>
      </c>
      <c r="B1" t="s">
        <v>8546</v>
      </c>
      <c r="E1" t="s">
        <v>8543</v>
      </c>
      <c r="G1" t="s">
        <v>8542</v>
      </c>
      <c r="I1" t="s">
        <v>8545</v>
      </c>
      <c r="J1" t="s">
        <v>8546</v>
      </c>
      <c r="O1" s="52" t="s">
        <v>8544</v>
      </c>
    </row>
    <row r="2" spans="1:15">
      <c r="A2" s="51">
        <f t="shared" ref="A2:A65" si="0">10^O2</f>
        <v>10</v>
      </c>
      <c r="B2" s="53">
        <f t="shared" ref="B2:B65" si="1">100/(1+EXP(-$E$2*(A2-$G$2)))</f>
        <v>4.7581761883833638E-2</v>
      </c>
      <c r="E2">
        <v>1.4999999999999999E-2</v>
      </c>
      <c r="G2" s="51">
        <v>520</v>
      </c>
      <c r="I2" s="53">
        <f>(PAF!M2/'H. azteca LC50 values'!C3)+(PAF!M3/'H. azteca LC50 values'!C4)+(PAF!M4/'H. azteca LC50 values'!C6)+(PAF!M5/'H. azteca LC50 values'!C7)+(PAF!M6/'H. azteca LC50 values'!C8)+(PAF!M7/'H. azteca LC50 values'!C9)+(PAF!M8/'H. azteca LC50 values'!C10)+(PAF!M10/'H. azteca LC50 values'!C5)</f>
        <v>0.26396958837068285</v>
      </c>
      <c r="J2" s="53">
        <f>100/(1+EXP(-$E$2*((I2*1000)-$G$2)))</f>
        <v>2.1031952514424623</v>
      </c>
      <c r="O2" s="52">
        <v>1</v>
      </c>
    </row>
    <row r="3" spans="1:15">
      <c r="A3" s="51">
        <f t="shared" si="0"/>
        <v>10.232929922807543</v>
      </c>
      <c r="B3" s="53">
        <f t="shared" si="1"/>
        <v>4.7748221376229874E-2</v>
      </c>
      <c r="I3" s="10"/>
      <c r="O3" s="52">
        <v>1.01</v>
      </c>
    </row>
    <row r="4" spans="1:15">
      <c r="A4" s="51">
        <f t="shared" si="0"/>
        <v>10.471285480509</v>
      </c>
      <c r="B4" s="53">
        <f t="shared" si="1"/>
        <v>4.7919160780261684E-2</v>
      </c>
      <c r="O4" s="52">
        <v>1.02</v>
      </c>
    </row>
    <row r="5" spans="1:15">
      <c r="A5" s="51">
        <f t="shared" si="0"/>
        <v>10.715193052376069</v>
      </c>
      <c r="B5" s="53">
        <f t="shared" si="1"/>
        <v>4.8094715100882167E-2</v>
      </c>
      <c r="O5" s="52">
        <v>1.03</v>
      </c>
    </row>
    <row r="6" spans="1:15">
      <c r="A6" s="51">
        <f t="shared" si="0"/>
        <v>10.964781961431854</v>
      </c>
      <c r="B6" s="53">
        <f t="shared" si="1"/>
        <v>4.8275024102491709E-2</v>
      </c>
      <c r="O6" s="52">
        <v>1.04</v>
      </c>
    </row>
    <row r="7" spans="1:15">
      <c r="A7" s="51">
        <f t="shared" si="0"/>
        <v>11.220184543019636</v>
      </c>
      <c r="B7" s="53">
        <f t="shared" si="1"/>
        <v>4.8460232508943366E-2</v>
      </c>
      <c r="O7" s="52">
        <v>1.05</v>
      </c>
    </row>
    <row r="8" spans="1:15">
      <c r="A8" s="51">
        <f t="shared" si="0"/>
        <v>11.481536214968834</v>
      </c>
      <c r="B8" s="53">
        <f t="shared" si="1"/>
        <v>4.8650490213428821E-2</v>
      </c>
      <c r="O8" s="52">
        <v>1.06</v>
      </c>
    </row>
    <row r="9" spans="1:15">
      <c r="A9" s="51">
        <f t="shared" si="0"/>
        <v>11.748975549395301</v>
      </c>
      <c r="B9" s="53">
        <f t="shared" si="1"/>
        <v>4.884595249880521E-2</v>
      </c>
      <c r="O9" s="52">
        <v>1.07</v>
      </c>
    </row>
    <row r="10" spans="1:15">
      <c r="A10" s="51">
        <f t="shared" si="0"/>
        <v>12.022644346174133</v>
      </c>
      <c r="B10" s="53">
        <f t="shared" si="1"/>
        <v>4.9046780268955675E-2</v>
      </c>
      <c r="O10" s="52">
        <v>1.08</v>
      </c>
    </row>
    <row r="11" spans="1:15">
      <c r="A11" s="51">
        <f t="shared" si="0"/>
        <v>12.302687708123818</v>
      </c>
      <c r="B11" s="53">
        <f t="shared" si="1"/>
        <v>4.9253140291815427E-2</v>
      </c>
      <c r="O11" s="52">
        <v>1.0900000000000001</v>
      </c>
    </row>
    <row r="12" spans="1:15">
      <c r="A12" s="51">
        <f t="shared" si="0"/>
        <v>12.58925411794168</v>
      </c>
      <c r="B12" s="53">
        <f t="shared" si="1"/>
        <v>4.9465205454735414E-2</v>
      </c>
      <c r="O12" s="52">
        <v>1.1000000000000001</v>
      </c>
    </row>
    <row r="13" spans="1:15">
      <c r="A13" s="51">
        <f t="shared" si="0"/>
        <v>12.882495516931346</v>
      </c>
      <c r="B13" s="53">
        <f t="shared" si="1"/>
        <v>4.9683155032899287E-2</v>
      </c>
      <c r="O13" s="52">
        <v>1.1100000000000001</v>
      </c>
    </row>
    <row r="14" spans="1:15">
      <c r="A14" s="51">
        <f t="shared" si="0"/>
        <v>13.182567385564075</v>
      </c>
      <c r="B14" s="53">
        <f t="shared" si="1"/>
        <v>4.9907174971554759E-2</v>
      </c>
      <c r="O14" s="52">
        <v>1.1200000000000001</v>
      </c>
    </row>
    <row r="15" spans="1:15">
      <c r="A15" s="51">
        <f t="shared" si="0"/>
        <v>13.489628825916535</v>
      </c>
      <c r="B15" s="53">
        <f t="shared" si="1"/>
        <v>5.013745818287136E-2</v>
      </c>
      <c r="O15" s="52">
        <v>1.1299999999999999</v>
      </c>
    </row>
    <row r="16" spans="1:15">
      <c r="A16" s="51">
        <f t="shared" si="0"/>
        <v>13.803842646028851</v>
      </c>
      <c r="B16" s="53">
        <f t="shared" si="1"/>
        <v>5.0374204858288744E-2</v>
      </c>
      <c r="O16" s="52">
        <v>1.1399999999999999</v>
      </c>
    </row>
    <row r="17" spans="1:15">
      <c r="A17" s="51">
        <f t="shared" si="0"/>
        <v>14.125375446227544</v>
      </c>
      <c r="B17" s="53">
        <f t="shared" si="1"/>
        <v>5.0617622797277766E-2</v>
      </c>
      <c r="O17" s="52">
        <v>1.1499999999999999</v>
      </c>
    </row>
    <row r="18" spans="1:15">
      <c r="A18" s="51">
        <f t="shared" si="0"/>
        <v>14.454397707459275</v>
      </c>
      <c r="B18" s="53">
        <f t="shared" si="1"/>
        <v>5.0867927753496904E-2</v>
      </c>
      <c r="O18" s="52">
        <v>1.1599999999999999</v>
      </c>
    </row>
    <row r="19" spans="1:15">
      <c r="A19" s="51">
        <f t="shared" si="0"/>
        <v>14.791083881682074</v>
      </c>
      <c r="B19" s="53">
        <f t="shared" si="1"/>
        <v>5.1125343799393388E-2</v>
      </c>
      <c r="O19" s="52">
        <v>1.17</v>
      </c>
    </row>
    <row r="20" spans="1:15">
      <c r="A20" s="51">
        <f t="shared" si="0"/>
        <v>15.135612484362087</v>
      </c>
      <c r="B20" s="53">
        <f t="shared" si="1"/>
        <v>5.1390103710367618E-2</v>
      </c>
      <c r="O20" s="52">
        <v>1.18</v>
      </c>
    </row>
    <row r="21" spans="1:15">
      <c r="A21" s="51">
        <f t="shared" si="0"/>
        <v>15.488166189124817</v>
      </c>
      <c r="B21" s="53">
        <f t="shared" si="1"/>
        <v>5.166244936969705E-2</v>
      </c>
      <c r="O21" s="52">
        <v>1.19</v>
      </c>
    </row>
    <row r="22" spans="1:15">
      <c r="A22" s="51">
        <f t="shared" si="0"/>
        <v>15.848931924611136</v>
      </c>
      <c r="B22" s="53">
        <f t="shared" si="1"/>
        <v>5.1942632195495567E-2</v>
      </c>
      <c r="O22" s="52">
        <v>1.2</v>
      </c>
    </row>
    <row r="23" spans="1:15">
      <c r="A23" s="51">
        <f t="shared" si="0"/>
        <v>16.218100973589298</v>
      </c>
      <c r="B23" s="53">
        <f t="shared" si="1"/>
        <v>5.2230913591072958E-2</v>
      </c>
      <c r="O23" s="52">
        <v>1.21</v>
      </c>
    </row>
    <row r="24" spans="1:15">
      <c r="A24" s="51">
        <f t="shared" si="0"/>
        <v>16.595869074375614</v>
      </c>
      <c r="B24" s="53">
        <f t="shared" si="1"/>
        <v>5.2527565420153438E-2</v>
      </c>
      <c r="O24" s="52">
        <v>1.22</v>
      </c>
    </row>
    <row r="25" spans="1:15">
      <c r="A25" s="51">
        <f t="shared" si="0"/>
        <v>16.982436524617448</v>
      </c>
      <c r="B25" s="53">
        <f t="shared" si="1"/>
        <v>5.2832870508512951E-2</v>
      </c>
      <c r="O25" s="52">
        <v>1.23</v>
      </c>
    </row>
    <row r="26" spans="1:15">
      <c r="A26" s="51">
        <f t="shared" si="0"/>
        <v>17.378008287493756</v>
      </c>
      <c r="B26" s="53">
        <f t="shared" si="1"/>
        <v>5.314712317370486E-2</v>
      </c>
      <c r="O26" s="52">
        <v>1.24</v>
      </c>
    </row>
    <row r="27" spans="1:15">
      <c r="A27" s="51">
        <f t="shared" si="0"/>
        <v>17.782794100389236</v>
      </c>
      <c r="B27" s="53">
        <f t="shared" si="1"/>
        <v>5.3470629784661078E-2</v>
      </c>
      <c r="O27" s="52">
        <v>1.25</v>
      </c>
    </row>
    <row r="28" spans="1:15">
      <c r="A28" s="51">
        <f t="shared" si="0"/>
        <v>18.197008586099841</v>
      </c>
      <c r="B28" s="53">
        <f t="shared" si="1"/>
        <v>5.3803709353081659E-2</v>
      </c>
      <c r="O28" s="52">
        <v>1.26</v>
      </c>
    </row>
    <row r="29" spans="1:15">
      <c r="A29" s="51">
        <f t="shared" si="0"/>
        <v>18.62087136662868</v>
      </c>
      <c r="B29" s="53">
        <f t="shared" si="1"/>
        <v>5.4146694158664799E-2</v>
      </c>
      <c r="O29" s="52">
        <v>1.27</v>
      </c>
    </row>
    <row r="30" spans="1:15">
      <c r="A30" s="51">
        <f t="shared" si="0"/>
        <v>19.054607179632477</v>
      </c>
      <c r="B30" s="53">
        <f t="shared" si="1"/>
        <v>5.4499930410373904E-2</v>
      </c>
      <c r="O30" s="52">
        <v>1.28</v>
      </c>
    </row>
    <row r="31" spans="1:15">
      <c r="A31" s="51">
        <f t="shared" si="0"/>
        <v>19.498445997580465</v>
      </c>
      <c r="B31" s="53">
        <f t="shared" si="1"/>
        <v>5.4863778946099458E-2</v>
      </c>
      <c r="O31" s="52">
        <v>1.29</v>
      </c>
    </row>
    <row r="32" spans="1:15">
      <c r="A32" s="51">
        <f t="shared" si="0"/>
        <v>19.952623149688804</v>
      </c>
      <c r="B32" s="53">
        <f t="shared" si="1"/>
        <v>5.5238615973244184E-2</v>
      </c>
      <c r="O32" s="52">
        <v>1.3</v>
      </c>
    </row>
    <row r="33" spans="1:15">
      <c r="A33" s="51">
        <f t="shared" si="0"/>
        <v>20.4173794466953</v>
      </c>
      <c r="B33" s="53">
        <f t="shared" si="1"/>
        <v>5.5624833852946795E-2</v>
      </c>
      <c r="O33" s="52">
        <v>1.31</v>
      </c>
    </row>
    <row r="34" spans="1:15">
      <c r="A34" s="51">
        <f t="shared" si="0"/>
        <v>20.8929613085404</v>
      </c>
      <c r="B34" s="53">
        <f t="shared" si="1"/>
        <v>5.6022841930858588E-2</v>
      </c>
      <c r="O34" s="52">
        <v>1.32</v>
      </c>
    </row>
    <row r="35" spans="1:15">
      <c r="A35" s="51">
        <f t="shared" si="0"/>
        <v>21.379620895022335</v>
      </c>
      <c r="B35" s="53">
        <f t="shared" si="1"/>
        <v>5.6433067417605592E-2</v>
      </c>
      <c r="O35" s="52">
        <v>1.33</v>
      </c>
    </row>
    <row r="36" spans="1:15">
      <c r="A36" s="51">
        <f t="shared" si="0"/>
        <v>21.877616239495538</v>
      </c>
      <c r="B36" s="53">
        <f t="shared" si="1"/>
        <v>5.6855956322303162E-2</v>
      </c>
      <c r="O36" s="52">
        <v>1.34</v>
      </c>
    </row>
    <row r="37" spans="1:15">
      <c r="A37" s="51">
        <f t="shared" si="0"/>
        <v>22.387211385683404</v>
      </c>
      <c r="B37" s="53">
        <f t="shared" si="1"/>
        <v>5.7291974442743809E-2</v>
      </c>
      <c r="O37" s="52">
        <v>1.35</v>
      </c>
    </row>
    <row r="38" spans="1:15">
      <c r="A38" s="51">
        <f t="shared" si="0"/>
        <v>22.908676527677738</v>
      </c>
      <c r="B38" s="53">
        <f t="shared" si="1"/>
        <v>5.7741608416153882E-2</v>
      </c>
      <c r="O38" s="52">
        <v>1.36</v>
      </c>
    </row>
    <row r="39" spans="1:15">
      <c r="A39" s="51">
        <f t="shared" si="0"/>
        <v>23.442288153199236</v>
      </c>
      <c r="B39" s="53">
        <f t="shared" si="1"/>
        <v>5.8205366834715194E-2</v>
      </c>
      <c r="O39" s="52">
        <v>1.37</v>
      </c>
    </row>
    <row r="40" spans="1:15">
      <c r="A40" s="51">
        <f t="shared" si="0"/>
        <v>23.988329190194907</v>
      </c>
      <c r="B40" s="53">
        <f t="shared" si="1"/>
        <v>5.8683781430367066E-2</v>
      </c>
      <c r="O40" s="52">
        <v>1.38</v>
      </c>
    </row>
    <row r="41" spans="1:15">
      <c r="A41" s="51">
        <f t="shared" si="0"/>
        <v>24.547089156850305</v>
      </c>
      <c r="B41" s="53">
        <f t="shared" si="1"/>
        <v>5.9177408333759202E-2</v>
      </c>
      <c r="O41" s="52">
        <v>1.39</v>
      </c>
    </row>
    <row r="42" spans="1:15">
      <c r="A42" s="51">
        <f t="shared" si="0"/>
        <v>25.118864315095799</v>
      </c>
      <c r="B42" s="53">
        <f t="shared" si="1"/>
        <v>5.9686829412603545E-2</v>
      </c>
      <c r="O42" s="52">
        <v>1.4</v>
      </c>
    </row>
    <row r="43" spans="1:15">
      <c r="A43" s="51">
        <f t="shared" si="0"/>
        <v>25.703957827688647</v>
      </c>
      <c r="B43" s="53">
        <f t="shared" si="1"/>
        <v>6.0212653695088228E-2</v>
      </c>
      <c r="O43" s="52">
        <v>1.41</v>
      </c>
    </row>
    <row r="44" spans="1:15">
      <c r="A44" s="51">
        <f t="shared" si="0"/>
        <v>26.302679918953825</v>
      </c>
      <c r="B44" s="53">
        <f t="shared" si="1"/>
        <v>6.0755518884465579E-2</v>
      </c>
      <c r="O44" s="52">
        <v>1.42</v>
      </c>
    </row>
    <row r="45" spans="1:15">
      <c r="A45" s="51">
        <f t="shared" si="0"/>
        <v>26.915348039269158</v>
      </c>
      <c r="B45" s="53">
        <f t="shared" si="1"/>
        <v>6.1316092971415062E-2</v>
      </c>
      <c r="O45" s="52">
        <v>1.43</v>
      </c>
    </row>
    <row r="46" spans="1:15">
      <c r="A46" s="51">
        <f t="shared" si="0"/>
        <v>27.542287033381665</v>
      </c>
      <c r="B46" s="53">
        <f t="shared" si="1"/>
        <v>6.1895075951312543E-2</v>
      </c>
      <c r="O46" s="52">
        <v>1.44</v>
      </c>
    </row>
    <row r="47" spans="1:15">
      <c r="A47" s="51">
        <f t="shared" si="0"/>
        <v>28.183829312644548</v>
      </c>
      <c r="B47" s="53">
        <f t="shared" si="1"/>
        <v>6.2493201654116599E-2</v>
      </c>
      <c r="O47" s="52">
        <v>1.45</v>
      </c>
    </row>
    <row r="48" spans="1:15">
      <c r="A48" s="51">
        <f t="shared" si="0"/>
        <v>28.840315031266066</v>
      </c>
      <c r="B48" s="53">
        <f t="shared" si="1"/>
        <v>6.3111239695213109E-2</v>
      </c>
      <c r="O48" s="52">
        <v>1.46</v>
      </c>
    </row>
    <row r="49" spans="1:15">
      <c r="A49" s="51">
        <f t="shared" si="0"/>
        <v>29.512092266663863</v>
      </c>
      <c r="B49" s="53">
        <f t="shared" si="1"/>
        <v>6.3749997556244276E-2</v>
      </c>
      <c r="O49" s="52">
        <v>1.47</v>
      </c>
    </row>
    <row r="50" spans="1:15">
      <c r="A50" s="51">
        <f t="shared" si="0"/>
        <v>30.199517204020164</v>
      </c>
      <c r="B50" s="53">
        <f t="shared" si="1"/>
        <v>6.441032280569893E-2</v>
      </c>
      <c r="O50" s="52">
        <v>1.48</v>
      </c>
    </row>
    <row r="51" spans="1:15">
      <c r="A51" s="51">
        <f t="shared" si="0"/>
        <v>30.902954325135919</v>
      </c>
      <c r="B51" s="53">
        <f t="shared" si="1"/>
        <v>6.5093105469856485E-2</v>
      </c>
      <c r="O51" s="52">
        <v>1.49</v>
      </c>
    </row>
    <row r="52" spans="1:15">
      <c r="A52" s="51">
        <f t="shared" si="0"/>
        <v>31.622776601683803</v>
      </c>
      <c r="B52" s="53">
        <f t="shared" si="1"/>
        <v>6.5799280565570634E-2</v>
      </c>
      <c r="O52" s="52">
        <v>1.5</v>
      </c>
    </row>
    <row r="53" spans="1:15">
      <c r="A53" s="51">
        <f t="shared" si="0"/>
        <v>32.359365692962832</v>
      </c>
      <c r="B53" s="53">
        <f t="shared" si="1"/>
        <v>6.6529830807351309E-2</v>
      </c>
      <c r="O53" s="52">
        <v>1.51</v>
      </c>
    </row>
    <row r="54" spans="1:15">
      <c r="A54" s="51">
        <f t="shared" si="0"/>
        <v>33.113112148259127</v>
      </c>
      <c r="B54" s="53">
        <f t="shared" si="1"/>
        <v>6.7285789502270973E-2</v>
      </c>
      <c r="O54" s="52">
        <v>1.52</v>
      </c>
    </row>
    <row r="55" spans="1:15">
      <c r="A55" s="51">
        <f t="shared" si="0"/>
        <v>33.884415613920268</v>
      </c>
      <c r="B55" s="53">
        <f t="shared" si="1"/>
        <v>6.806824364738473E-2</v>
      </c>
      <c r="O55" s="52">
        <v>1.53</v>
      </c>
    </row>
    <row r="56" spans="1:15">
      <c r="A56" s="51">
        <f t="shared" si="0"/>
        <v>34.67368504525318</v>
      </c>
      <c r="B56" s="53">
        <f t="shared" si="1"/>
        <v>6.8878337245631666E-2</v>
      </c>
      <c r="O56" s="52">
        <v>1.54</v>
      </c>
    </row>
    <row r="57" spans="1:15">
      <c r="A57" s="51">
        <f t="shared" si="0"/>
        <v>35.481338923357555</v>
      </c>
      <c r="B57" s="53">
        <f t="shared" si="1"/>
        <v>6.9717274857579517E-2</v>
      </c>
      <c r="O57" s="52">
        <v>1.55</v>
      </c>
    </row>
    <row r="58" spans="1:15">
      <c r="A58" s="51">
        <f t="shared" si="0"/>
        <v>36.307805477010156</v>
      </c>
      <c r="B58" s="53">
        <f t="shared" si="1"/>
        <v>7.0586325407908726E-2</v>
      </c>
      <c r="O58" s="52">
        <v>1.56</v>
      </c>
    </row>
    <row r="59" spans="1:15">
      <c r="A59" s="51">
        <f t="shared" si="0"/>
        <v>37.153522909717275</v>
      </c>
      <c r="B59" s="53">
        <f t="shared" si="1"/>
        <v>7.1486826267209688E-2</v>
      </c>
      <c r="O59" s="52">
        <v>1.57</v>
      </c>
    </row>
    <row r="60" spans="1:15">
      <c r="A60" s="51">
        <f t="shared" si="0"/>
        <v>38.018939632056139</v>
      </c>
      <c r="B60" s="53">
        <f t="shared" si="1"/>
        <v>7.2420187631512353E-2</v>
      </c>
      <c r="O60" s="52">
        <v>1.58</v>
      </c>
    </row>
    <row r="61" spans="1:15">
      <c r="A61" s="51">
        <f t="shared" si="0"/>
        <v>38.904514499428075</v>
      </c>
      <c r="B61" s="53">
        <f t="shared" si="1"/>
        <v>7.3387897223989737E-2</v>
      </c>
      <c r="O61" s="52">
        <v>1.59</v>
      </c>
    </row>
    <row r="62" spans="1:15">
      <c r="A62" s="51">
        <f t="shared" si="0"/>
        <v>39.810717055349755</v>
      </c>
      <c r="B62" s="53">
        <f t="shared" si="1"/>
        <v>7.4391525345505569E-2</v>
      </c>
      <c r="O62" s="52">
        <v>1.6</v>
      </c>
    </row>
    <row r="63" spans="1:15">
      <c r="A63" s="51">
        <f t="shared" si="0"/>
        <v>40.738027780411301</v>
      </c>
      <c r="B63" s="53">
        <f t="shared" si="1"/>
        <v>7.5432730303119783E-2</v>
      </c>
      <c r="O63" s="52">
        <v>1.61</v>
      </c>
    </row>
    <row r="64" spans="1:15">
      <c r="A64" s="51">
        <f t="shared" si="0"/>
        <v>41.686938347033561</v>
      </c>
      <c r="B64" s="53">
        <f t="shared" si="1"/>
        <v>7.6513264248363369E-2</v>
      </c>
      <c r="O64" s="52">
        <v>1.62</v>
      </c>
    </row>
    <row r="65" spans="1:15">
      <c r="A65" s="51">
        <f t="shared" si="0"/>
        <v>42.657951880159267</v>
      </c>
      <c r="B65" s="53">
        <f t="shared" si="1"/>
        <v>7.7634979460057804E-2</v>
      </c>
      <c r="O65" s="52">
        <v>1.63</v>
      </c>
    </row>
    <row r="66" spans="1:15">
      <c r="A66" s="51">
        <f t="shared" ref="A66:A129" si="2">10^O66</f>
        <v>43.651583224016612</v>
      </c>
      <c r="B66" s="53">
        <f t="shared" ref="B66:B129" si="3">100/(1+EXP(-$E$2*(A66-$G$2)))</f>
        <v>7.879983510972656E-2</v>
      </c>
      <c r="O66" s="52">
        <v>1.64</v>
      </c>
    </row>
    <row r="67" spans="1:15">
      <c r="A67" s="51">
        <f t="shared" si="2"/>
        <v>44.668359215096324</v>
      </c>
      <c r="B67" s="53">
        <f t="shared" si="3"/>
        <v>8.0009904551251662E-2</v>
      </c>
      <c r="O67" s="52">
        <v>1.65</v>
      </c>
    </row>
    <row r="68" spans="1:15">
      <c r="A68" s="51">
        <f t="shared" si="2"/>
        <v>45.708818961487509</v>
      </c>
      <c r="B68" s="53">
        <f t="shared" si="3"/>
        <v>8.1267383180413294E-2</v>
      </c>
      <c r="O68" s="52">
        <v>1.66</v>
      </c>
    </row>
    <row r="69" spans="1:15">
      <c r="A69" s="51">
        <f t="shared" si="2"/>
        <v>46.773514128719818</v>
      </c>
      <c r="B69" s="53">
        <f t="shared" si="3"/>
        <v>8.2574596914344212E-2</v>
      </c>
      <c r="O69" s="52">
        <v>1.67</v>
      </c>
    </row>
    <row r="70" spans="1:15">
      <c r="A70" s="51">
        <f t="shared" si="2"/>
        <v>47.863009232263856</v>
      </c>
      <c r="B70" s="53">
        <f t="shared" si="3"/>
        <v>8.3934011345799364E-2</v>
      </c>
      <c r="O70" s="52">
        <v>1.68</v>
      </c>
    </row>
    <row r="71" spans="1:15">
      <c r="A71" s="51">
        <f t="shared" si="2"/>
        <v>48.977881936844632</v>
      </c>
      <c r="B71" s="53">
        <f t="shared" si="3"/>
        <v>8.5348241632517308E-2</v>
      </c>
      <c r="O71" s="52">
        <v>1.69</v>
      </c>
    </row>
    <row r="72" spans="1:15">
      <c r="A72" s="51">
        <f t="shared" si="2"/>
        <v>50.118723362727238</v>
      </c>
      <c r="B72" s="53">
        <f t="shared" si="3"/>
        <v>8.6820063187910482E-2</v>
      </c>
      <c r="O72" s="52">
        <v>1.7</v>
      </c>
    </row>
    <row r="73" spans="1:15">
      <c r="A73" s="51">
        <f t="shared" si="2"/>
        <v>51.28613839913649</v>
      </c>
      <c r="B73" s="53">
        <f t="shared" si="3"/>
        <v>8.8352423245923406E-2</v>
      </c>
      <c r="O73" s="52">
        <v>1.71</v>
      </c>
    </row>
    <row r="74" spans="1:15">
      <c r="A74" s="51">
        <f t="shared" si="2"/>
        <v>52.480746024977286</v>
      </c>
      <c r="B74" s="53">
        <f t="shared" si="3"/>
        <v>8.9948453380217383E-2</v>
      </c>
      <c r="O74" s="52">
        <v>1.72</v>
      </c>
    </row>
    <row r="75" spans="1:15">
      <c r="A75" s="51">
        <f t="shared" si="2"/>
        <v>53.703179637025293</v>
      </c>
      <c r="B75" s="53">
        <f t="shared" si="3"/>
        <v>9.1611483065973096E-2</v>
      </c>
      <c r="O75" s="52">
        <v>1.73</v>
      </c>
    </row>
    <row r="76" spans="1:15">
      <c r="A76" s="51">
        <f t="shared" si="2"/>
        <v>54.95408738576247</v>
      </c>
      <c r="B76" s="53">
        <f t="shared" si="3"/>
        <v>9.3345054381626935E-2</v>
      </c>
      <c r="O76" s="52">
        <v>1.74</v>
      </c>
    </row>
    <row r="77" spans="1:15">
      <c r="A77" s="51">
        <f t="shared" si="2"/>
        <v>56.234132519034915</v>
      </c>
      <c r="B77" s="53">
        <f t="shared" si="3"/>
        <v>9.5152937957896075E-2</v>
      </c>
      <c r="O77" s="52">
        <v>1.75</v>
      </c>
    </row>
    <row r="78" spans="1:15">
      <c r="A78" s="51">
        <f t="shared" si="2"/>
        <v>57.543993733715695</v>
      </c>
      <c r="B78" s="53">
        <f t="shared" si="3"/>
        <v>9.7039150292619891E-2</v>
      </c>
      <c r="O78" s="52">
        <v>1.76</v>
      </c>
    </row>
    <row r="79" spans="1:15">
      <c r="A79" s="51">
        <f t="shared" si="2"/>
        <v>58.884365535558949</v>
      </c>
      <c r="B79" s="53">
        <f t="shared" si="3"/>
        <v>9.9007972562382626E-2</v>
      </c>
      <c r="O79" s="52">
        <v>1.77</v>
      </c>
    </row>
    <row r="80" spans="1:15">
      <c r="A80" s="51">
        <f t="shared" si="2"/>
        <v>60.255958607435822</v>
      </c>
      <c r="B80" s="53">
        <f t="shared" si="3"/>
        <v>0.10106397107575131</v>
      </c>
      <c r="O80" s="52">
        <v>1.78</v>
      </c>
    </row>
    <row r="81" spans="1:15">
      <c r="A81" s="51">
        <f t="shared" si="2"/>
        <v>61.659500186148257</v>
      </c>
      <c r="B81" s="53">
        <f t="shared" si="3"/>
        <v>0.10321201952843434</v>
      </c>
      <c r="O81" s="52">
        <v>1.79</v>
      </c>
    </row>
    <row r="82" spans="1:15">
      <c r="A82" s="51">
        <f t="shared" si="2"/>
        <v>63.095734448019364</v>
      </c>
      <c r="B82" s="53">
        <f t="shared" si="3"/>
        <v>0.10545732323793877</v>
      </c>
      <c r="O82" s="52">
        <v>1.8</v>
      </c>
    </row>
    <row r="83" spans="1:15">
      <c r="A83" s="51">
        <f t="shared" si="2"/>
        <v>64.565422903465588</v>
      </c>
      <c r="B83" s="53">
        <f t="shared" si="3"/>
        <v>0.10780544555461631</v>
      </c>
      <c r="O83" s="52">
        <v>1.81</v>
      </c>
    </row>
    <row r="84" spans="1:15">
      <c r="A84" s="51">
        <f t="shared" si="2"/>
        <v>66.069344800759623</v>
      </c>
      <c r="B84" s="53">
        <f t="shared" si="3"/>
        <v>0.11026233666758496</v>
      </c>
      <c r="O84" s="52">
        <v>1.82</v>
      </c>
    </row>
    <row r="85" spans="1:15">
      <c r="A85" s="51">
        <f t="shared" si="2"/>
        <v>67.60829753919819</v>
      </c>
      <c r="B85" s="53">
        <f t="shared" si="3"/>
        <v>0.11283436504819949</v>
      </c>
      <c r="O85" s="52">
        <v>1.83</v>
      </c>
    </row>
    <row r="86" spans="1:15">
      <c r="A86" s="51">
        <f t="shared" si="2"/>
        <v>69.183097091893657</v>
      </c>
      <c r="B86" s="53">
        <f t="shared" si="3"/>
        <v>0.11552835180084832</v>
      </c>
      <c r="O86" s="52">
        <v>1.84</v>
      </c>
    </row>
    <row r="87" spans="1:15">
      <c r="A87" s="51">
        <f t="shared" si="2"/>
        <v>70.794578438413865</v>
      </c>
      <c r="B87" s="53">
        <f t="shared" si="3"/>
        <v>0.11835160822126257</v>
      </c>
      <c r="O87" s="52">
        <v>1.85</v>
      </c>
    </row>
    <row r="88" spans="1:15">
      <c r="A88" s="51">
        <f t="shared" si="2"/>
        <v>72.443596007499067</v>
      </c>
      <c r="B88" s="53">
        <f t="shared" si="3"/>
        <v>0.12131197689666504</v>
      </c>
      <c r="O88" s="52">
        <v>1.86</v>
      </c>
    </row>
    <row r="89" spans="1:15">
      <c r="A89" s="51">
        <f t="shared" si="2"/>
        <v>74.131024130091816</v>
      </c>
      <c r="B89" s="53">
        <f t="shared" si="3"/>
        <v>0.12441787672046262</v>
      </c>
      <c r="O89" s="52">
        <v>1.87</v>
      </c>
    </row>
    <row r="90" spans="1:15">
      <c r="A90" s="51">
        <f t="shared" si="2"/>
        <v>75.857757502918361</v>
      </c>
      <c r="B90" s="53">
        <f t="shared" si="3"/>
        <v>0.12767835223736196</v>
      </c>
      <c r="O90" s="52">
        <v>1.88</v>
      </c>
    </row>
    <row r="91" spans="1:15">
      <c r="A91" s="51">
        <f t="shared" si="2"/>
        <v>77.624711662869217</v>
      </c>
      <c r="B91" s="53">
        <f t="shared" si="3"/>
        <v>0.13110312778340621</v>
      </c>
      <c r="O91" s="52">
        <v>1.89</v>
      </c>
    </row>
    <row r="92" spans="1:15">
      <c r="A92" s="51">
        <f t="shared" si="2"/>
        <v>79.432823472428197</v>
      </c>
      <c r="B92" s="53">
        <f t="shared" si="3"/>
        <v>0.13470266694024699</v>
      </c>
      <c r="O92" s="52">
        <v>1.9</v>
      </c>
    </row>
    <row r="93" spans="1:15">
      <c r="A93" s="51">
        <f t="shared" si="2"/>
        <v>81.283051616409963</v>
      </c>
      <c r="B93" s="53">
        <f t="shared" si="3"/>
        <v>0.13848823788481218</v>
      </c>
      <c r="O93" s="52">
        <v>1.91</v>
      </c>
    </row>
    <row r="94" spans="1:15">
      <c r="A94" s="51">
        <f t="shared" si="2"/>
        <v>83.176377110267126</v>
      </c>
      <c r="B94" s="53">
        <f t="shared" si="3"/>
        <v>0.14247198528539831</v>
      </c>
      <c r="O94" s="52">
        <v>1.92</v>
      </c>
    </row>
    <row r="95" spans="1:15">
      <c r="A95" s="51">
        <f t="shared" si="2"/>
        <v>85.113803820237663</v>
      </c>
      <c r="B95" s="53">
        <f t="shared" si="3"/>
        <v>0.14666700947421338</v>
      </c>
      <c r="O95" s="52">
        <v>1.93</v>
      </c>
    </row>
    <row r="96" spans="1:15">
      <c r="A96" s="51">
        <f t="shared" si="2"/>
        <v>87.096358995608071</v>
      </c>
      <c r="B96" s="53">
        <f t="shared" si="3"/>
        <v>0.15108745371582197</v>
      </c>
      <c r="O96" s="52">
        <v>1.94</v>
      </c>
    </row>
    <row r="97" spans="1:15">
      <c r="A97" s="51">
        <f t="shared" si="2"/>
        <v>89.125093813374562</v>
      </c>
      <c r="B97" s="53">
        <f t="shared" si="3"/>
        <v>0.15574860049226547</v>
      </c>
      <c r="O97" s="52">
        <v>1.95</v>
      </c>
    </row>
    <row r="98" spans="1:15">
      <c r="A98" s="51">
        <f t="shared" si="2"/>
        <v>91.201083935590972</v>
      </c>
      <c r="B98" s="53">
        <f t="shared" si="3"/>
        <v>0.16066697784057055</v>
      </c>
      <c r="O98" s="52">
        <v>1.96</v>
      </c>
    </row>
    <row r="99" spans="1:15">
      <c r="A99" s="51">
        <f t="shared" si="2"/>
        <v>93.325430079699174</v>
      </c>
      <c r="B99" s="53">
        <f t="shared" si="3"/>
        <v>0.16586047690886746</v>
      </c>
      <c r="O99" s="52">
        <v>1.97</v>
      </c>
    </row>
    <row r="100" spans="1:15">
      <c r="A100" s="51">
        <f t="shared" si="2"/>
        <v>95.499258602143655</v>
      </c>
      <c r="B100" s="53">
        <f t="shared" si="3"/>
        <v>0.17134848204570416</v>
      </c>
      <c r="O100" s="52">
        <v>1.98</v>
      </c>
    </row>
    <row r="101" spans="1:15">
      <c r="A101" s="51">
        <f t="shared" si="2"/>
        <v>97.723722095581124</v>
      </c>
      <c r="B101" s="53">
        <f t="shared" si="3"/>
        <v>0.17715201490598234</v>
      </c>
      <c r="O101" s="52">
        <v>1.99</v>
      </c>
    </row>
    <row r="102" spans="1:15">
      <c r="A102" s="51">
        <f t="shared" si="2"/>
        <v>100</v>
      </c>
      <c r="B102" s="53">
        <f t="shared" si="3"/>
        <v>0.18329389424928053</v>
      </c>
      <c r="O102" s="52">
        <v>2</v>
      </c>
    </row>
    <row r="103" spans="1:15">
      <c r="A103" s="51">
        <f t="shared" si="2"/>
        <v>102.32929922807544</v>
      </c>
      <c r="B103" s="53">
        <f t="shared" si="3"/>
        <v>0.18979891332571533</v>
      </c>
      <c r="O103" s="52">
        <v>2.0099999999999998</v>
      </c>
    </row>
    <row r="104" spans="1:15">
      <c r="A104" s="51">
        <f t="shared" si="2"/>
        <v>104.71285480508998</v>
      </c>
      <c r="B104" s="53">
        <f t="shared" si="3"/>
        <v>0.19669403699496169</v>
      </c>
      <c r="O104" s="52">
        <v>2.02</v>
      </c>
    </row>
    <row r="105" spans="1:15">
      <c r="A105" s="51">
        <f t="shared" si="2"/>
        <v>107.15193052376065</v>
      </c>
      <c r="B105" s="53">
        <f t="shared" si="3"/>
        <v>0.20400862101037603</v>
      </c>
      <c r="O105" s="52">
        <v>2.0299999999999998</v>
      </c>
    </row>
    <row r="106" spans="1:15">
      <c r="A106" s="51">
        <f t="shared" si="2"/>
        <v>109.64781961431861</v>
      </c>
      <c r="B106" s="53">
        <f t="shared" si="3"/>
        <v>0.21177465622780672</v>
      </c>
      <c r="O106" s="52">
        <v>2.04</v>
      </c>
    </row>
    <row r="107" spans="1:15">
      <c r="A107" s="51">
        <f t="shared" si="2"/>
        <v>112.20184543019634</v>
      </c>
      <c r="B107" s="53">
        <f t="shared" si="3"/>
        <v>0.2200270408740394</v>
      </c>
      <c r="O107" s="52">
        <v>2.0499999999999998</v>
      </c>
    </row>
    <row r="108" spans="1:15">
      <c r="A108" s="51">
        <f t="shared" si="2"/>
        <v>114.81536214968835</v>
      </c>
      <c r="B108" s="53">
        <f t="shared" si="3"/>
        <v>0.22880388444036789</v>
      </c>
      <c r="O108" s="52">
        <v>2.06</v>
      </c>
    </row>
    <row r="109" spans="1:15">
      <c r="A109" s="51">
        <f t="shared" si="2"/>
        <v>117.48975549395293</v>
      </c>
      <c r="B109" s="53">
        <f t="shared" si="3"/>
        <v>0.2381468472611061</v>
      </c>
      <c r="O109" s="52">
        <v>2.0699999999999998</v>
      </c>
    </row>
    <row r="110" spans="1:15">
      <c r="A110" s="51">
        <f t="shared" si="2"/>
        <v>120.22644346174135</v>
      </c>
      <c r="B110" s="53">
        <f t="shared" si="3"/>
        <v>0.24810152040518682</v>
      </c>
      <c r="O110" s="52">
        <v>2.08</v>
      </c>
    </row>
    <row r="111" spans="1:15">
      <c r="A111" s="51">
        <f t="shared" si="2"/>
        <v>123.02687708123821</v>
      </c>
      <c r="B111" s="53">
        <f t="shared" si="3"/>
        <v>0.25871785116298174</v>
      </c>
      <c r="O111" s="52">
        <v>2.09</v>
      </c>
    </row>
    <row r="112" spans="1:15">
      <c r="A112" s="51">
        <f t="shared" si="2"/>
        <v>125.89254117941677</v>
      </c>
      <c r="B112" s="53">
        <f t="shared" si="3"/>
        <v>0.27005062016406961</v>
      </c>
      <c r="O112" s="52">
        <v>2.1</v>
      </c>
    </row>
    <row r="113" spans="1:15">
      <c r="A113" s="51">
        <f t="shared" si="2"/>
        <v>128.82495516931343</v>
      </c>
      <c r="B113" s="53">
        <f t="shared" si="3"/>
        <v>0.28215997703085804</v>
      </c>
      <c r="O113" s="52">
        <v>2.11</v>
      </c>
    </row>
    <row r="114" spans="1:15">
      <c r="A114" s="51">
        <f t="shared" si="2"/>
        <v>131.82567385564084</v>
      </c>
      <c r="B114" s="53">
        <f t="shared" si="3"/>
        <v>0.29511204247671613</v>
      </c>
      <c r="O114" s="52">
        <v>2.12</v>
      </c>
    </row>
    <row r="115" spans="1:15">
      <c r="A115" s="51">
        <f t="shared" si="2"/>
        <v>134.89628825916537</v>
      </c>
      <c r="B115" s="53">
        <f t="shared" si="3"/>
        <v>0.30897958591763075</v>
      </c>
      <c r="O115" s="52">
        <v>2.13</v>
      </c>
    </row>
    <row r="116" spans="1:15">
      <c r="A116" s="51">
        <f t="shared" si="2"/>
        <v>138.0384264602886</v>
      </c>
      <c r="B116" s="53">
        <f t="shared" si="3"/>
        <v>0.32384278900931263</v>
      </c>
      <c r="O116" s="52">
        <v>2.14</v>
      </c>
    </row>
    <row r="117" spans="1:15">
      <c r="A117" s="51">
        <f t="shared" si="2"/>
        <v>141.25375446227542</v>
      </c>
      <c r="B117" s="53">
        <f t="shared" si="3"/>
        <v>0.33979010707748897</v>
      </c>
      <c r="O117" s="52">
        <v>2.15</v>
      </c>
    </row>
    <row r="118" spans="1:15">
      <c r="A118" s="51">
        <f t="shared" si="2"/>
        <v>144.54397707459285</v>
      </c>
      <c r="B118" s="53">
        <f t="shared" si="3"/>
        <v>0.35691924221357796</v>
      </c>
      <c r="O118" s="52">
        <v>2.16</v>
      </c>
    </row>
    <row r="119" spans="1:15">
      <c r="A119" s="51">
        <f t="shared" si="2"/>
        <v>147.91083881682084</v>
      </c>
      <c r="B119" s="53">
        <f t="shared" si="3"/>
        <v>0.3753382439027344</v>
      </c>
      <c r="O119" s="52">
        <v>2.17</v>
      </c>
    </row>
    <row r="120" spans="1:15">
      <c r="A120" s="51">
        <f t="shared" si="2"/>
        <v>151.3561248436209</v>
      </c>
      <c r="B120" s="53">
        <f t="shared" si="3"/>
        <v>0.39516675548576963</v>
      </c>
      <c r="O120" s="52">
        <v>2.1800000000000002</v>
      </c>
    </row>
    <row r="121" spans="1:15">
      <c r="A121" s="51">
        <f t="shared" si="2"/>
        <v>154.8816618912482</v>
      </c>
      <c r="B121" s="53">
        <f t="shared" si="3"/>
        <v>0.41653742758812867</v>
      </c>
      <c r="O121" s="52">
        <v>2.19</v>
      </c>
    </row>
    <row r="122" spans="1:15">
      <c r="A122" s="51">
        <f t="shared" si="2"/>
        <v>158.48931924611153</v>
      </c>
      <c r="B122" s="53">
        <f t="shared" si="3"/>
        <v>0.4395975229459797</v>
      </c>
      <c r="O122" s="52">
        <v>2.2000000000000002</v>
      </c>
    </row>
    <row r="123" spans="1:15">
      <c r="A123" s="51">
        <f t="shared" si="2"/>
        <v>162.18100973589304</v>
      </c>
      <c r="B123" s="53">
        <f t="shared" si="3"/>
        <v>0.46451074090087779</v>
      </c>
      <c r="O123" s="52">
        <v>2.21</v>
      </c>
    </row>
    <row r="124" spans="1:15">
      <c r="A124" s="51">
        <f t="shared" si="2"/>
        <v>165.95869074375622</v>
      </c>
      <c r="B124" s="53">
        <f t="shared" si="3"/>
        <v>0.49145929431397417</v>
      </c>
      <c r="O124" s="52">
        <v>2.2200000000000002</v>
      </c>
    </row>
    <row r="125" spans="1:15">
      <c r="A125" s="51">
        <f t="shared" si="2"/>
        <v>169.82436524617444</v>
      </c>
      <c r="B125" s="53">
        <f t="shared" si="3"/>
        <v>0.5206462768775002</v>
      </c>
      <c r="O125" s="52">
        <v>2.23</v>
      </c>
    </row>
    <row r="126" spans="1:15">
      <c r="A126" s="51">
        <f t="shared" si="2"/>
        <v>173.78008287493768</v>
      </c>
      <c r="B126" s="53">
        <f t="shared" si="3"/>
        <v>0.55229836490378681</v>
      </c>
      <c r="O126" s="52">
        <v>2.2400000000000002</v>
      </c>
    </row>
    <row r="127" spans="1:15">
      <c r="A127" s="51">
        <f t="shared" si="2"/>
        <v>177.82794100389242</v>
      </c>
      <c r="B127" s="53">
        <f t="shared" si="3"/>
        <v>0.58666890479966027</v>
      </c>
      <c r="O127" s="52">
        <v>2.25</v>
      </c>
    </row>
    <row r="128" spans="1:15">
      <c r="A128" s="51">
        <f t="shared" si="2"/>
        <v>181.9700858609983</v>
      </c>
      <c r="B128" s="53">
        <f t="shared" si="3"/>
        <v>0.62404144576185261</v>
      </c>
      <c r="O128" s="52">
        <v>2.2599999999999998</v>
      </c>
    </row>
    <row r="129" spans="1:15">
      <c r="A129" s="51">
        <f t="shared" si="2"/>
        <v>186.20871366628685</v>
      </c>
      <c r="B129" s="53">
        <f t="shared" si="3"/>
        <v>0.6647337869597304</v>
      </c>
      <c r="O129" s="52">
        <v>2.27</v>
      </c>
    </row>
    <row r="130" spans="1:15">
      <c r="A130" s="51">
        <f t="shared" ref="A130:A193" si="4">10^O130</f>
        <v>190.54607179632481</v>
      </c>
      <c r="B130" s="53">
        <f t="shared" ref="B130:B193" si="5">100/(1+EXP(-$E$2*(A130-$G$2)))</f>
        <v>0.70910261984067002</v>
      </c>
      <c r="O130" s="52">
        <v>2.2799999999999998</v>
      </c>
    </row>
    <row r="131" spans="1:15">
      <c r="A131" s="51">
        <f t="shared" si="4"/>
        <v>194.98445997580458</v>
      </c>
      <c r="B131" s="53">
        <f t="shared" si="5"/>
        <v>0.75754885947185469</v>
      </c>
      <c r="O131" s="52">
        <v>2.29</v>
      </c>
    </row>
    <row r="132" spans="1:15">
      <c r="A132" s="51">
        <f t="shared" si="4"/>
        <v>199.52623149688802</v>
      </c>
      <c r="B132" s="53">
        <f t="shared" si="5"/>
        <v>0.81052377433037115</v>
      </c>
      <c r="O132" s="52">
        <v>2.2999999999999998</v>
      </c>
    </row>
    <row r="133" spans="1:15">
      <c r="A133" s="51">
        <f t="shared" si="4"/>
        <v>204.17379446695315</v>
      </c>
      <c r="B133" s="53">
        <f t="shared" si="5"/>
        <v>0.86853604202393375</v>
      </c>
      <c r="O133" s="52">
        <v>2.31</v>
      </c>
    </row>
    <row r="134" spans="1:15">
      <c r="A134" s="51">
        <f t="shared" si="4"/>
        <v>208.92961308540396</v>
      </c>
      <c r="B134" s="53">
        <f t="shared" si="5"/>
        <v>0.93215987946274781</v>
      </c>
      <c r="O134" s="52">
        <v>2.3199999999999998</v>
      </c>
    </row>
    <row r="135" spans="1:15">
      <c r="A135" s="51">
        <f t="shared" si="4"/>
        <v>213.79620895022339</v>
      </c>
      <c r="B135" s="53">
        <f t="shared" si="5"/>
        <v>1.002044420446647</v>
      </c>
      <c r="O135" s="52">
        <v>2.33</v>
      </c>
    </row>
    <row r="136" spans="1:15">
      <c r="A136" s="51">
        <f t="shared" si="4"/>
        <v>218.77616239495524</v>
      </c>
      <c r="B136" s="53">
        <f t="shared" si="5"/>
        <v>1.0789245419541211</v>
      </c>
      <c r="O136" s="52">
        <v>2.34</v>
      </c>
    </row>
    <row r="137" spans="1:15">
      <c r="A137" s="51">
        <f t="shared" si="4"/>
        <v>223.87211385683412</v>
      </c>
      <c r="B137" s="53">
        <f t="shared" si="5"/>
        <v>1.1636333731193382</v>
      </c>
      <c r="O137" s="52">
        <v>2.35</v>
      </c>
    </row>
    <row r="138" spans="1:15">
      <c r="A138" s="51">
        <f t="shared" si="4"/>
        <v>229.08676527677744</v>
      </c>
      <c r="B138" s="53">
        <f t="shared" si="5"/>
        <v>1.2571167584578862</v>
      </c>
      <c r="O138" s="52">
        <v>2.36</v>
      </c>
    </row>
    <row r="139" spans="1:15">
      <c r="A139" s="51">
        <f t="shared" si="4"/>
        <v>234.42288153199232</v>
      </c>
      <c r="B139" s="53">
        <f t="shared" si="5"/>
        <v>1.3604499898151496</v>
      </c>
      <c r="O139" s="52">
        <v>2.37</v>
      </c>
    </row>
    <row r="140" spans="1:15">
      <c r="A140" s="51">
        <f t="shared" si="4"/>
        <v>239.88329190194912</v>
      </c>
      <c r="B140" s="53">
        <f t="shared" si="5"/>
        <v>1.474857170126858</v>
      </c>
      <c r="O140" s="52">
        <v>2.38</v>
      </c>
    </row>
    <row r="141" spans="1:15">
      <c r="A141" s="51">
        <f t="shared" si="4"/>
        <v>245.4708915685033</v>
      </c>
      <c r="B141" s="53">
        <f t="shared" si="5"/>
        <v>1.6017336265744357</v>
      </c>
      <c r="O141" s="52">
        <v>2.39</v>
      </c>
    </row>
    <row r="142" spans="1:15">
      <c r="A142" s="51">
        <f t="shared" si="4"/>
        <v>251.18864315095806</v>
      </c>
      <c r="B142" s="53">
        <f t="shared" si="5"/>
        <v>1.7426718509289396</v>
      </c>
      <c r="O142" s="52">
        <v>2.4</v>
      </c>
    </row>
    <row r="143" spans="1:15">
      <c r="A143" s="51">
        <f t="shared" si="4"/>
        <v>257.03957827688663</v>
      </c>
      <c r="B143" s="53">
        <f t="shared" si="5"/>
        <v>1.8994915101065737</v>
      </c>
      <c r="O143" s="52">
        <v>2.41</v>
      </c>
    </row>
    <row r="144" spans="1:15">
      <c r="A144" s="51">
        <f t="shared" si="4"/>
        <v>263.02679918953817</v>
      </c>
      <c r="B144" s="53">
        <f t="shared" si="5"/>
        <v>2.074274138657322</v>
      </c>
      <c r="O144" s="52">
        <v>2.42</v>
      </c>
    </row>
    <row r="145" spans="1:15">
      <c r="A145" s="51">
        <f t="shared" si="4"/>
        <v>269.15348039269179</v>
      </c>
      <c r="B145" s="53">
        <f t="shared" si="5"/>
        <v>2.2694031942438015</v>
      </c>
      <c r="O145" s="52">
        <v>2.4300000000000002</v>
      </c>
    </row>
    <row r="146" spans="1:15">
      <c r="A146" s="51">
        <f t="shared" si="4"/>
        <v>275.42287033381683</v>
      </c>
      <c r="B146" s="53">
        <f t="shared" si="5"/>
        <v>2.4876102223959125</v>
      </c>
      <c r="O146" s="52">
        <v>2.44</v>
      </c>
    </row>
    <row r="147" spans="1:15">
      <c r="A147" s="51">
        <f t="shared" si="4"/>
        <v>281.83829312644554</v>
      </c>
      <c r="B147" s="53">
        <f t="shared" si="5"/>
        <v>2.732027930429763</v>
      </c>
      <c r="O147" s="52">
        <v>2.4500000000000002</v>
      </c>
    </row>
    <row r="148" spans="1:15">
      <c r="A148" s="51">
        <f t="shared" si="4"/>
        <v>288.40315031266073</v>
      </c>
      <c r="B148" s="53">
        <f t="shared" si="5"/>
        <v>3.0062510008909595</v>
      </c>
      <c r="O148" s="52">
        <v>2.46</v>
      </c>
    </row>
    <row r="149" spans="1:15">
      <c r="A149" s="51">
        <f t="shared" si="4"/>
        <v>295.12092266663893</v>
      </c>
      <c r="B149" s="53">
        <f t="shared" si="5"/>
        <v>3.3144054651083876</v>
      </c>
      <c r="O149" s="52">
        <v>2.4700000000000002</v>
      </c>
    </row>
    <row r="150" spans="1:15">
      <c r="A150" s="51">
        <f t="shared" si="4"/>
        <v>301.99517204020168</v>
      </c>
      <c r="B150" s="53">
        <f t="shared" si="5"/>
        <v>3.6612273825178927</v>
      </c>
      <c r="O150" s="52">
        <v>2.48</v>
      </c>
    </row>
    <row r="151" spans="1:15">
      <c r="A151" s="51">
        <f t="shared" si="4"/>
        <v>309.02954325135937</v>
      </c>
      <c r="B151" s="53">
        <f t="shared" si="5"/>
        <v>4.052151395820097</v>
      </c>
      <c r="O151" s="52">
        <v>2.4900000000000002</v>
      </c>
    </row>
    <row r="152" spans="1:15">
      <c r="A152" s="51">
        <f t="shared" si="4"/>
        <v>316.22776601683825</v>
      </c>
      <c r="B152" s="53">
        <f t="shared" si="5"/>
        <v>4.4934094060950214</v>
      </c>
      <c r="O152" s="52">
        <v>2.5</v>
      </c>
    </row>
    <row r="153" spans="1:15">
      <c r="A153" s="51">
        <f t="shared" si="4"/>
        <v>323.59365692962825</v>
      </c>
      <c r="B153" s="53">
        <f t="shared" si="5"/>
        <v>4.9921390676305686</v>
      </c>
      <c r="O153" s="52">
        <v>2.5099999999999998</v>
      </c>
    </row>
    <row r="154" spans="1:15">
      <c r="A154" s="51">
        <f t="shared" si="4"/>
        <v>331.13112148259137</v>
      </c>
      <c r="B154" s="53">
        <f t="shared" si="5"/>
        <v>5.556500948234679</v>
      </c>
      <c r="O154" s="52">
        <v>2.52</v>
      </c>
    </row>
    <row r="155" spans="1:15">
      <c r="A155" s="51">
        <f t="shared" si="4"/>
        <v>338.84415613920248</v>
      </c>
      <c r="B155" s="53">
        <f t="shared" si="5"/>
        <v>6.1958019183592663</v>
      </c>
      <c r="O155" s="52">
        <v>2.5299999999999998</v>
      </c>
    </row>
    <row r="156" spans="1:15">
      <c r="A156" s="51">
        <f t="shared" si="4"/>
        <v>346.73685045253183</v>
      </c>
      <c r="B156" s="53">
        <f t="shared" si="5"/>
        <v>6.9206204719887978</v>
      </c>
      <c r="O156" s="52">
        <v>2.54</v>
      </c>
    </row>
    <row r="157" spans="1:15">
      <c r="A157" s="51">
        <f t="shared" si="4"/>
        <v>354.81338923357566</v>
      </c>
      <c r="B157" s="53">
        <f t="shared" si="5"/>
        <v>7.7429270648765467</v>
      </c>
      <c r="O157" s="52">
        <v>2.5499999999999998</v>
      </c>
    </row>
    <row r="158" spans="1:15">
      <c r="A158" s="51">
        <f t="shared" si="4"/>
        <v>363.07805477010152</v>
      </c>
      <c r="B158" s="53">
        <f t="shared" si="5"/>
        <v>8.6761889821906362</v>
      </c>
      <c r="O158" s="52">
        <v>2.56</v>
      </c>
    </row>
    <row r="159" spans="1:15">
      <c r="A159" s="51">
        <f t="shared" si="4"/>
        <v>371.53522909717265</v>
      </c>
      <c r="B159" s="53">
        <f t="shared" si="5"/>
        <v>9.7354445234918892</v>
      </c>
      <c r="O159" s="52">
        <v>2.57</v>
      </c>
    </row>
    <row r="160" spans="1:15">
      <c r="A160" s="51">
        <f t="shared" si="4"/>
        <v>380.18939632056163</v>
      </c>
      <c r="B160" s="53">
        <f t="shared" si="5"/>
        <v>10.937325278848121</v>
      </c>
      <c r="O160" s="52">
        <v>2.58</v>
      </c>
    </row>
    <row r="161" spans="1:15">
      <c r="A161" s="51">
        <f t="shared" si="4"/>
        <v>389.04514499428063</v>
      </c>
      <c r="B161" s="53">
        <f t="shared" si="5"/>
        <v>12.299997971097381</v>
      </c>
      <c r="O161" s="52">
        <v>2.59</v>
      </c>
    </row>
    <row r="162" spans="1:15">
      <c r="A162" s="51">
        <f t="shared" si="4"/>
        <v>398.10717055349761</v>
      </c>
      <c r="B162" s="53">
        <f t="shared" si="5"/>
        <v>13.842989050055781</v>
      </c>
      <c r="O162" s="52">
        <v>2.6</v>
      </c>
    </row>
    <row r="163" spans="1:15">
      <c r="A163" s="51">
        <f t="shared" si="4"/>
        <v>407.38027780411272</v>
      </c>
      <c r="B163" s="53">
        <f t="shared" si="5"/>
        <v>15.586846739054371</v>
      </c>
      <c r="O163" s="52">
        <v>2.61</v>
      </c>
    </row>
    <row r="164" spans="1:15">
      <c r="A164" s="51">
        <f t="shared" si="4"/>
        <v>416.86938347033572</v>
      </c>
      <c r="B164" s="53">
        <f t="shared" si="5"/>
        <v>17.552588121851851</v>
      </c>
      <c r="O164" s="52">
        <v>2.62</v>
      </c>
    </row>
    <row r="165" spans="1:15">
      <c r="A165" s="51">
        <f t="shared" si="4"/>
        <v>426.57951880159294</v>
      </c>
      <c r="B165" s="53">
        <f t="shared" si="5"/>
        <v>19.760875762934958</v>
      </c>
      <c r="O165" s="52">
        <v>2.63</v>
      </c>
    </row>
    <row r="166" spans="1:15">
      <c r="A166" s="51">
        <f t="shared" si="4"/>
        <v>436.51583224016622</v>
      </c>
      <c r="B166" s="53">
        <f t="shared" si="5"/>
        <v>22.230873214000468</v>
      </c>
      <c r="O166" s="52">
        <v>2.64</v>
      </c>
    </row>
    <row r="167" spans="1:15">
      <c r="A167" s="51">
        <f t="shared" si="4"/>
        <v>446.68359215096331</v>
      </c>
      <c r="B167" s="53">
        <f t="shared" si="5"/>
        <v>24.978746731655725</v>
      </c>
      <c r="O167" s="52">
        <v>2.65</v>
      </c>
    </row>
    <row r="168" spans="1:15">
      <c r="A168" s="51">
        <f t="shared" si="4"/>
        <v>457.0881896148756</v>
      </c>
      <c r="B168" s="53">
        <f t="shared" si="5"/>
        <v>28.015817302703773</v>
      </c>
      <c r="O168" s="52">
        <v>2.66</v>
      </c>
    </row>
    <row r="169" spans="1:15">
      <c r="A169" s="51">
        <f t="shared" si="4"/>
        <v>467.7351412871983</v>
      </c>
      <c r="B169" s="53">
        <f t="shared" si="5"/>
        <v>31.346427161166375</v>
      </c>
      <c r="O169" s="52">
        <v>2.67</v>
      </c>
    </row>
    <row r="170" spans="1:15">
      <c r="A170" s="51">
        <f t="shared" si="4"/>
        <v>478.63009232263886</v>
      </c>
      <c r="B170" s="53">
        <f t="shared" si="5"/>
        <v>34.965668775827439</v>
      </c>
      <c r="O170" s="52">
        <v>2.68</v>
      </c>
    </row>
    <row r="171" spans="1:15">
      <c r="A171" s="51">
        <f t="shared" si="4"/>
        <v>489.77881936844625</v>
      </c>
      <c r="B171" s="53">
        <f t="shared" si="5"/>
        <v>38.857224106335288</v>
      </c>
      <c r="O171" s="52">
        <v>2.69</v>
      </c>
    </row>
    <row r="172" spans="1:15">
      <c r="A172" s="51">
        <f t="shared" si="4"/>
        <v>501.18723362727269</v>
      </c>
      <c r="B172" s="53">
        <f t="shared" si="5"/>
        <v>42.99165838085402</v>
      </c>
      <c r="O172" s="52">
        <v>2.7</v>
      </c>
    </row>
    <row r="173" spans="1:15">
      <c r="A173" s="51">
        <f t="shared" si="4"/>
        <v>512.86138399136519</v>
      </c>
      <c r="B173" s="53">
        <f t="shared" si="5"/>
        <v>47.325573914585732</v>
      </c>
      <c r="O173" s="52">
        <v>2.71</v>
      </c>
    </row>
    <row r="174" spans="1:15">
      <c r="A174" s="51">
        <f t="shared" si="4"/>
        <v>524.80746024977293</v>
      </c>
      <c r="B174" s="53">
        <f t="shared" si="5"/>
        <v>51.802016768381961</v>
      </c>
      <c r="O174" s="52">
        <v>2.72</v>
      </c>
    </row>
    <row r="175" spans="1:15">
      <c r="A175" s="51">
        <f t="shared" si="4"/>
        <v>537.03179637025301</v>
      </c>
      <c r="B175" s="53">
        <f t="shared" si="5"/>
        <v>56.352410157891448</v>
      </c>
      <c r="O175" s="52">
        <v>2.73</v>
      </c>
    </row>
    <row r="176" spans="1:15">
      <c r="A176" s="51">
        <f t="shared" si="4"/>
        <v>549.54087385762534</v>
      </c>
      <c r="B176" s="53">
        <f t="shared" si="5"/>
        <v>60.900057151875117</v>
      </c>
      <c r="O176" s="52">
        <v>2.74</v>
      </c>
    </row>
    <row r="177" spans="1:15">
      <c r="A177" s="51">
        <f t="shared" si="4"/>
        <v>562.34132519034927</v>
      </c>
      <c r="B177" s="53">
        <f t="shared" si="5"/>
        <v>65.364947076760416</v>
      </c>
      <c r="O177" s="52">
        <v>2.75</v>
      </c>
    </row>
    <row r="178" spans="1:15">
      <c r="A178" s="51">
        <f t="shared" si="4"/>
        <v>575.43993733715706</v>
      </c>
      <c r="B178" s="53">
        <f t="shared" si="5"/>
        <v>69.669293646388667</v>
      </c>
      <c r="O178" s="52">
        <v>2.76</v>
      </c>
    </row>
    <row r="179" spans="1:15">
      <c r="A179" s="51">
        <f t="shared" si="4"/>
        <v>588.84365535558959</v>
      </c>
      <c r="B179" s="53">
        <f t="shared" si="5"/>
        <v>73.743026624244379</v>
      </c>
      <c r="O179" s="52">
        <v>2.77</v>
      </c>
    </row>
    <row r="180" spans="1:15">
      <c r="A180" s="51">
        <f t="shared" si="4"/>
        <v>602.55958607435775</v>
      </c>
      <c r="B180" s="53">
        <f t="shared" si="5"/>
        <v>77.52843066221628</v>
      </c>
      <c r="O180" s="52">
        <v>2.78</v>
      </c>
    </row>
    <row r="181" spans="1:15">
      <c r="A181" s="51">
        <f t="shared" si="4"/>
        <v>616.59500186148273</v>
      </c>
      <c r="B181" s="53">
        <f t="shared" si="5"/>
        <v>80.983293960484602</v>
      </c>
      <c r="O181" s="52">
        <v>2.79</v>
      </c>
    </row>
    <row r="182" spans="1:15">
      <c r="A182" s="51">
        <f t="shared" si="4"/>
        <v>630.95734448019323</v>
      </c>
      <c r="B182" s="53">
        <f t="shared" si="5"/>
        <v>84.082243569435292</v>
      </c>
      <c r="O182" s="52">
        <v>2.8</v>
      </c>
    </row>
    <row r="183" spans="1:15">
      <c r="A183" s="51">
        <f t="shared" si="4"/>
        <v>645.65422903465594</v>
      </c>
      <c r="B183" s="53">
        <f t="shared" si="5"/>
        <v>86.816302993240768</v>
      </c>
      <c r="O183" s="52">
        <v>2.81</v>
      </c>
    </row>
    <row r="184" spans="1:15">
      <c r="A184" s="51">
        <f t="shared" si="4"/>
        <v>660.69344800759643</v>
      </c>
      <c r="B184" s="53">
        <f t="shared" si="5"/>
        <v>89.191006776544498</v>
      </c>
      <c r="O184" s="52">
        <v>2.82</v>
      </c>
    </row>
    <row r="185" spans="1:15">
      <c r="A185" s="51">
        <f t="shared" si="4"/>
        <v>676.08297539198213</v>
      </c>
      <c r="B185" s="53">
        <f t="shared" si="5"/>
        <v>91.223578352400068</v>
      </c>
      <c r="O185" s="52">
        <v>2.83</v>
      </c>
    </row>
    <row r="186" spans="1:15">
      <c r="A186" s="51">
        <f t="shared" si="4"/>
        <v>691.83097091893671</v>
      </c>
      <c r="B186" s="53">
        <f t="shared" si="5"/>
        <v>92.939707949915672</v>
      </c>
      <c r="O186" s="52">
        <v>2.84</v>
      </c>
    </row>
    <row r="187" spans="1:15">
      <c r="A187" s="51">
        <f t="shared" si="4"/>
        <v>707.94578438413873</v>
      </c>
      <c r="B187" s="53">
        <f t="shared" si="5"/>
        <v>94.370387742437131</v>
      </c>
      <c r="O187" s="52">
        <v>2.85</v>
      </c>
    </row>
    <row r="188" spans="1:15">
      <c r="A188" s="51">
        <f t="shared" si="4"/>
        <v>724.43596007499025</v>
      </c>
      <c r="B188" s="53">
        <f t="shared" si="5"/>
        <v>95.549123273596621</v>
      </c>
      <c r="O188" s="52">
        <v>2.86</v>
      </c>
    </row>
    <row r="189" spans="1:15">
      <c r="A189" s="51">
        <f t="shared" si="4"/>
        <v>741.31024130091828</v>
      </c>
      <c r="B189" s="53">
        <f t="shared" si="5"/>
        <v>96.509692557310146</v>
      </c>
      <c r="O189" s="52">
        <v>2.87</v>
      </c>
    </row>
    <row r="190" spans="1:15">
      <c r="A190" s="51">
        <f t="shared" si="4"/>
        <v>758.57757502918378</v>
      </c>
      <c r="B190" s="53">
        <f t="shared" si="5"/>
        <v>97.284500128280868</v>
      </c>
      <c r="O190" s="52">
        <v>2.88</v>
      </c>
    </row>
    <row r="191" spans="1:15">
      <c r="A191" s="51">
        <f t="shared" si="4"/>
        <v>776.24711662869231</v>
      </c>
      <c r="B191" s="53">
        <f t="shared" si="5"/>
        <v>97.903487145672244</v>
      </c>
      <c r="O191" s="52">
        <v>2.89</v>
      </c>
    </row>
    <row r="192" spans="1:15">
      <c r="A192" s="51">
        <f t="shared" si="4"/>
        <v>794.32823472428208</v>
      </c>
      <c r="B192" s="53">
        <f t="shared" si="5"/>
        <v>98.393510551828626</v>
      </c>
      <c r="O192" s="52">
        <v>2.9</v>
      </c>
    </row>
    <row r="193" spans="1:15">
      <c r="A193" s="51">
        <f t="shared" si="4"/>
        <v>812.83051616409978</v>
      </c>
      <c r="B193" s="53">
        <f t="shared" si="5"/>
        <v>98.77808653803622</v>
      </c>
      <c r="O193" s="52">
        <v>2.91</v>
      </c>
    </row>
    <row r="194" spans="1:15">
      <c r="A194" s="51">
        <f t="shared" ref="A194:A257" si="6">10^O194</f>
        <v>831.7637711026714</v>
      </c>
      <c r="B194" s="53">
        <f t="shared" ref="B194:B257" si="7">100/(1+EXP(-$E$2*(A194-$G$2)))</f>
        <v>99.07739606559737</v>
      </c>
      <c r="O194" s="52">
        <v>2.92</v>
      </c>
    </row>
    <row r="195" spans="1:15">
      <c r="A195" s="51">
        <f t="shared" si="6"/>
        <v>851.13803820237763</v>
      </c>
      <c r="B195" s="53">
        <f t="shared" si="7"/>
        <v>99.308463794293488</v>
      </c>
      <c r="O195" s="52">
        <v>2.93</v>
      </c>
    </row>
    <row r="196" spans="1:15">
      <c r="A196" s="51">
        <f t="shared" si="6"/>
        <v>870.96358995608091</v>
      </c>
      <c r="B196" s="53">
        <f t="shared" si="7"/>
        <v>99.485439710826242</v>
      </c>
      <c r="O196" s="52">
        <v>2.94</v>
      </c>
    </row>
    <row r="197" spans="1:15">
      <c r="A197" s="51">
        <f t="shared" si="6"/>
        <v>891.25093813374656</v>
      </c>
      <c r="B197" s="53">
        <f t="shared" si="7"/>
        <v>99.619930755103908</v>
      </c>
      <c r="O197" s="52">
        <v>2.95</v>
      </c>
    </row>
    <row r="198" spans="1:15">
      <c r="A198" s="51">
        <f t="shared" si="6"/>
        <v>912.01083935590987</v>
      </c>
      <c r="B198" s="53">
        <f t="shared" si="7"/>
        <v>99.721345562019252</v>
      </c>
      <c r="O198" s="52">
        <v>2.96</v>
      </c>
    </row>
    <row r="199" spans="1:15">
      <c r="A199" s="51">
        <f t="shared" si="6"/>
        <v>933.25430079699197</v>
      </c>
      <c r="B199" s="53">
        <f t="shared" si="7"/>
        <v>99.79722820655283</v>
      </c>
      <c r="O199" s="52">
        <v>2.97</v>
      </c>
    </row>
    <row r="200" spans="1:15">
      <c r="A200" s="51">
        <f t="shared" si="6"/>
        <v>954.99258602143675</v>
      </c>
      <c r="B200" s="53">
        <f t="shared" si="7"/>
        <v>99.85356651959701</v>
      </c>
      <c r="O200" s="52">
        <v>2.98</v>
      </c>
    </row>
    <row r="201" spans="1:15">
      <c r="A201" s="51">
        <f t="shared" si="6"/>
        <v>977.23722095581138</v>
      </c>
      <c r="B201" s="53">
        <f t="shared" si="7"/>
        <v>99.895067501214598</v>
      </c>
      <c r="O201" s="52">
        <v>2.99</v>
      </c>
    </row>
    <row r="202" spans="1:15">
      <c r="A202" s="51">
        <f t="shared" si="6"/>
        <v>1000</v>
      </c>
      <c r="B202" s="53">
        <f t="shared" si="7"/>
        <v>99.925397116616338</v>
      </c>
      <c r="O202" s="52">
        <v>3</v>
      </c>
    </row>
    <row r="203" spans="1:15">
      <c r="A203" s="51">
        <f t="shared" si="6"/>
        <v>1023.2929922807547</v>
      </c>
      <c r="B203" s="53">
        <f t="shared" si="7"/>
        <v>99.947384840023844</v>
      </c>
      <c r="O203" s="52">
        <v>3.01</v>
      </c>
    </row>
    <row r="204" spans="1:15">
      <c r="A204" s="51">
        <f t="shared" si="6"/>
        <v>1047.1285480509</v>
      </c>
      <c r="B204" s="53">
        <f t="shared" si="7"/>
        <v>99.963195168469554</v>
      </c>
      <c r="O204" s="52">
        <v>3.02</v>
      </c>
    </row>
    <row r="205" spans="1:15">
      <c r="A205" s="51">
        <f t="shared" si="6"/>
        <v>1071.5193052376069</v>
      </c>
      <c r="B205" s="53">
        <f t="shared" si="7"/>
        <v>99.974469328147833</v>
      </c>
      <c r="O205" s="52">
        <v>3.03</v>
      </c>
    </row>
    <row r="206" spans="1:15">
      <c r="A206" s="51">
        <f t="shared" si="6"/>
        <v>1096.4781961431863</v>
      </c>
      <c r="B206" s="53">
        <f t="shared" si="7"/>
        <v>99.982440819551854</v>
      </c>
      <c r="O206" s="52">
        <v>3.04</v>
      </c>
    </row>
    <row r="207" spans="1:15">
      <c r="A207" s="51">
        <f t="shared" si="6"/>
        <v>1122.0184543019636</v>
      </c>
      <c r="B207" s="53">
        <f t="shared" si="7"/>
        <v>99.988028498763839</v>
      </c>
      <c r="O207" s="52">
        <v>3.05</v>
      </c>
    </row>
    <row r="208" spans="1:15">
      <c r="A208" s="51">
        <f t="shared" si="6"/>
        <v>1148.1536214968839</v>
      </c>
      <c r="B208" s="53">
        <f t="shared" si="7"/>
        <v>99.991910715809283</v>
      </c>
      <c r="O208" s="52">
        <v>3.06</v>
      </c>
    </row>
    <row r="209" spans="1:15">
      <c r="A209" s="51">
        <f t="shared" si="6"/>
        <v>1174.8975549395295</v>
      </c>
      <c r="B209" s="53">
        <f t="shared" si="7"/>
        <v>99.994583726804279</v>
      </c>
      <c r="O209" s="52">
        <v>3.07</v>
      </c>
    </row>
    <row r="210" spans="1:15">
      <c r="A210" s="51">
        <f t="shared" si="6"/>
        <v>1202.2644346174138</v>
      </c>
      <c r="B210" s="53">
        <f t="shared" si="7"/>
        <v>99.996407231707792</v>
      </c>
      <c r="O210" s="52">
        <v>3.08</v>
      </c>
    </row>
    <row r="211" spans="1:15">
      <c r="A211" s="51">
        <f t="shared" si="6"/>
        <v>1230.2687708123824</v>
      </c>
      <c r="B211" s="53">
        <f t="shared" si="7"/>
        <v>99.997639507467255</v>
      </c>
      <c r="O211" s="52">
        <v>3.09</v>
      </c>
    </row>
    <row r="212" spans="1:15">
      <c r="A212" s="51">
        <f t="shared" si="6"/>
        <v>1258.925411794168</v>
      </c>
      <c r="B212" s="53">
        <f t="shared" si="7"/>
        <v>99.998464234536115</v>
      </c>
      <c r="O212" s="52">
        <v>3.1</v>
      </c>
    </row>
    <row r="213" spans="1:15">
      <c r="A213" s="51">
        <f t="shared" si="6"/>
        <v>1288.2495516931347</v>
      </c>
      <c r="B213" s="53">
        <f t="shared" si="7"/>
        <v>99.999010769294216</v>
      </c>
      <c r="O213" s="52">
        <v>3.11</v>
      </c>
    </row>
    <row r="214" spans="1:15">
      <c r="A214" s="51">
        <f t="shared" si="6"/>
        <v>1318.2567385564089</v>
      </c>
      <c r="B214" s="53">
        <f t="shared" si="7"/>
        <v>99.999369304386533</v>
      </c>
      <c r="O214" s="52">
        <v>3.12</v>
      </c>
    </row>
    <row r="215" spans="1:15">
      <c r="A215" s="51">
        <f t="shared" si="6"/>
        <v>1348.9628825916541</v>
      </c>
      <c r="B215" s="53">
        <f t="shared" si="7"/>
        <v>99.999602086945274</v>
      </c>
      <c r="O215" s="52">
        <v>3.13</v>
      </c>
    </row>
    <row r="216" spans="1:15">
      <c r="A216" s="51">
        <f t="shared" si="6"/>
        <v>1380.3842646028863</v>
      </c>
      <c r="B216" s="53">
        <f t="shared" si="7"/>
        <v>99.999751631311042</v>
      </c>
      <c r="O216" s="52">
        <v>3.14</v>
      </c>
    </row>
    <row r="217" spans="1:15">
      <c r="A217" s="51">
        <f t="shared" si="6"/>
        <v>1412.5375446227545</v>
      </c>
      <c r="B217" s="53">
        <f t="shared" si="7"/>
        <v>99.999846666384471</v>
      </c>
      <c r="O217" s="52">
        <v>3.15</v>
      </c>
    </row>
    <row r="218" spans="1:15">
      <c r="A218" s="51">
        <f t="shared" si="6"/>
        <v>1445.4397707459289</v>
      </c>
      <c r="B218" s="53">
        <f t="shared" si="7"/>
        <v>99.99990639505188</v>
      </c>
      <c r="O218" s="52">
        <v>3.16</v>
      </c>
    </row>
    <row r="219" spans="1:15">
      <c r="A219" s="51">
        <f t="shared" si="6"/>
        <v>1479.1083881682086</v>
      </c>
      <c r="B219" s="53">
        <f t="shared" si="7"/>
        <v>99.999943510523934</v>
      </c>
      <c r="O219" s="52">
        <v>3.17</v>
      </c>
    </row>
    <row r="220" spans="1:15">
      <c r="A220" s="51">
        <f t="shared" si="6"/>
        <v>1513.5612484362093</v>
      </c>
      <c r="B220" s="53">
        <f t="shared" si="7"/>
        <v>99.999966307957536</v>
      </c>
      <c r="O220" s="52">
        <v>3.18</v>
      </c>
    </row>
    <row r="221" spans="1:15">
      <c r="A221" s="51">
        <f t="shared" si="6"/>
        <v>1548.8166189124822</v>
      </c>
      <c r="B221" s="53">
        <f t="shared" si="7"/>
        <v>99.999980145488493</v>
      </c>
      <c r="O221" s="52">
        <v>3.19</v>
      </c>
    </row>
    <row r="222" spans="1:15">
      <c r="A222" s="51">
        <f t="shared" si="6"/>
        <v>1584.8931924611156</v>
      </c>
      <c r="B222" s="53">
        <f t="shared" si="7"/>
        <v>99.999988443099085</v>
      </c>
      <c r="O222" s="52">
        <v>3.2</v>
      </c>
    </row>
    <row r="223" spans="1:15">
      <c r="A223" s="51">
        <f t="shared" si="6"/>
        <v>1621.8100973589308</v>
      </c>
      <c r="B223" s="53">
        <f t="shared" si="7"/>
        <v>99.99999335722886</v>
      </c>
      <c r="O223" s="52">
        <v>3.21</v>
      </c>
    </row>
    <row r="224" spans="1:15">
      <c r="A224" s="51">
        <f t="shared" si="6"/>
        <v>1659.5869074375626</v>
      </c>
      <c r="B224" s="53">
        <f t="shared" si="7"/>
        <v>99.999996230746035</v>
      </c>
      <c r="O224" s="52">
        <v>3.22</v>
      </c>
    </row>
    <row r="225" spans="1:15">
      <c r="A225" s="51">
        <f t="shared" si="6"/>
        <v>1698.2436524617447</v>
      </c>
      <c r="B225" s="53">
        <f t="shared" si="7"/>
        <v>99.999997889286732</v>
      </c>
      <c r="O225" s="52">
        <v>3.23</v>
      </c>
    </row>
    <row r="226" spans="1:15">
      <c r="A226" s="51">
        <f t="shared" si="6"/>
        <v>1737.8008287493772</v>
      </c>
      <c r="B226" s="53">
        <f t="shared" si="7"/>
        <v>99.999998833895972</v>
      </c>
      <c r="O226" s="52">
        <v>3.24</v>
      </c>
    </row>
    <row r="227" spans="1:15">
      <c r="A227" s="51">
        <f t="shared" si="6"/>
        <v>1778.2794100389244</v>
      </c>
      <c r="B227" s="53">
        <f t="shared" si="7"/>
        <v>99.999999364606268</v>
      </c>
      <c r="O227" s="52">
        <v>3.25</v>
      </c>
    </row>
    <row r="228" spans="1:15">
      <c r="A228" s="51">
        <f t="shared" si="6"/>
        <v>1819.7008586099832</v>
      </c>
      <c r="B228" s="53">
        <f t="shared" si="7"/>
        <v>99.999999658644953</v>
      </c>
      <c r="O228" s="52">
        <v>3.26</v>
      </c>
    </row>
    <row r="229" spans="1:15">
      <c r="A229" s="51">
        <f t="shared" si="6"/>
        <v>1862.0871366628687</v>
      </c>
      <c r="B229" s="53">
        <f t="shared" si="7"/>
        <v>99.999999819247449</v>
      </c>
      <c r="O229" s="52">
        <v>3.27</v>
      </c>
    </row>
    <row r="230" spans="1:15">
      <c r="A230" s="51">
        <f t="shared" si="6"/>
        <v>1905.4607179632485</v>
      </c>
      <c r="B230" s="53">
        <f t="shared" si="7"/>
        <v>99.99999990569583</v>
      </c>
      <c r="O230" s="52">
        <v>3.28</v>
      </c>
    </row>
    <row r="231" spans="1:15">
      <c r="A231" s="51">
        <f t="shared" si="6"/>
        <v>1949.8445997580463</v>
      </c>
      <c r="B231" s="53">
        <f t="shared" si="7"/>
        <v>99.999999951538626</v>
      </c>
      <c r="O231" s="52">
        <v>3.29</v>
      </c>
    </row>
    <row r="232" spans="1:15">
      <c r="A232" s="51">
        <f t="shared" si="6"/>
        <v>1995.2623149688804</v>
      </c>
      <c r="B232" s="53">
        <f t="shared" si="7"/>
        <v>99.99999997547971</v>
      </c>
      <c r="O232" s="52">
        <v>3.3</v>
      </c>
    </row>
    <row r="233" spans="1:15">
      <c r="A233" s="51">
        <f t="shared" si="6"/>
        <v>2041.7379446695318</v>
      </c>
      <c r="B233" s="53">
        <f t="shared" si="7"/>
        <v>99.999999987788641</v>
      </c>
      <c r="O233" s="52">
        <v>3.31</v>
      </c>
    </row>
    <row r="234" spans="1:15">
      <c r="A234" s="51">
        <f t="shared" si="6"/>
        <v>2089.2961308540398</v>
      </c>
      <c r="B234" s="53">
        <f t="shared" si="7"/>
        <v>99.999999994016562</v>
      </c>
      <c r="O234" s="52">
        <v>3.32</v>
      </c>
    </row>
    <row r="235" spans="1:15">
      <c r="A235" s="51">
        <f t="shared" si="6"/>
        <v>2137.9620895022344</v>
      </c>
      <c r="B235" s="53">
        <f t="shared" si="7"/>
        <v>99.999999997116504</v>
      </c>
      <c r="O235" s="52">
        <v>3.33</v>
      </c>
    </row>
    <row r="236" spans="1:15">
      <c r="A236" s="51">
        <f t="shared" si="6"/>
        <v>2187.7616239495528</v>
      </c>
      <c r="B236" s="53">
        <f t="shared" si="7"/>
        <v>99.999999998633825</v>
      </c>
      <c r="O236" s="52">
        <v>3.34</v>
      </c>
    </row>
    <row r="237" spans="1:15">
      <c r="A237" s="51">
        <f t="shared" si="6"/>
        <v>2238.7211385683418</v>
      </c>
      <c r="B237" s="53">
        <f t="shared" si="7"/>
        <v>99.999999999363894</v>
      </c>
      <c r="O237" s="52">
        <v>3.35</v>
      </c>
    </row>
    <row r="238" spans="1:15">
      <c r="A238" s="51">
        <f t="shared" si="6"/>
        <v>2290.8676527677749</v>
      </c>
      <c r="B238" s="53">
        <f t="shared" si="7"/>
        <v>99.999999999709033</v>
      </c>
      <c r="O238" s="52">
        <v>3.36</v>
      </c>
    </row>
    <row r="239" spans="1:15">
      <c r="A239" s="51">
        <f t="shared" si="6"/>
        <v>2344.2288153199238</v>
      </c>
      <c r="B239" s="53">
        <f t="shared" si="7"/>
        <v>99.999999999869331</v>
      </c>
      <c r="O239" s="52">
        <v>3.37</v>
      </c>
    </row>
    <row r="240" spans="1:15">
      <c r="A240" s="51">
        <f t="shared" si="6"/>
        <v>2398.8329190194918</v>
      </c>
      <c r="B240" s="53">
        <f t="shared" si="7"/>
        <v>99.999999999942375</v>
      </c>
      <c r="O240" s="52">
        <v>3.38</v>
      </c>
    </row>
    <row r="241" spans="1:15">
      <c r="A241" s="51">
        <f t="shared" si="6"/>
        <v>2454.7089156850338</v>
      </c>
      <c r="B241" s="53">
        <f t="shared" si="7"/>
        <v>99.999999999975088</v>
      </c>
      <c r="O241" s="52">
        <v>3.39</v>
      </c>
    </row>
    <row r="242" spans="1:15">
      <c r="A242" s="51">
        <f t="shared" si="6"/>
        <v>2511.8864315095811</v>
      </c>
      <c r="B242" s="53">
        <f t="shared" si="7"/>
        <v>99.999999999989427</v>
      </c>
      <c r="O242" s="52">
        <v>3.4</v>
      </c>
    </row>
    <row r="243" spans="1:15">
      <c r="A243" s="51">
        <f t="shared" si="6"/>
        <v>2570.3957827688669</v>
      </c>
      <c r="B243" s="53">
        <f t="shared" si="7"/>
        <v>99.999999999995609</v>
      </c>
      <c r="O243" s="52">
        <v>3.41</v>
      </c>
    </row>
    <row r="244" spans="1:15">
      <c r="A244" s="51">
        <f t="shared" si="6"/>
        <v>2630.2679918953822</v>
      </c>
      <c r="B244" s="53">
        <f t="shared" si="7"/>
        <v>99.999999999998195</v>
      </c>
      <c r="O244" s="52">
        <v>3.42</v>
      </c>
    </row>
    <row r="245" spans="1:15">
      <c r="A245" s="51">
        <f t="shared" si="6"/>
        <v>2691.5348039269184</v>
      </c>
      <c r="B245" s="53">
        <f t="shared" si="7"/>
        <v>99.999999999999289</v>
      </c>
      <c r="O245" s="52">
        <v>3.43</v>
      </c>
    </row>
    <row r="246" spans="1:15">
      <c r="A246" s="51">
        <f t="shared" si="6"/>
        <v>2754.228703338169</v>
      </c>
      <c r="B246" s="53">
        <f t="shared" si="7"/>
        <v>99.999999999999716</v>
      </c>
      <c r="O246" s="52">
        <v>3.44</v>
      </c>
    </row>
    <row r="247" spans="1:15">
      <c r="A247" s="51">
        <f t="shared" si="6"/>
        <v>2818.3829312644561</v>
      </c>
      <c r="B247" s="53">
        <f t="shared" si="7"/>
        <v>99.999999999999886</v>
      </c>
      <c r="O247" s="52">
        <v>3.45</v>
      </c>
    </row>
    <row r="248" spans="1:15">
      <c r="A248" s="51">
        <f t="shared" si="6"/>
        <v>2884.0315031266077</v>
      </c>
      <c r="B248" s="53">
        <f t="shared" si="7"/>
        <v>99.999999999999957</v>
      </c>
      <c r="O248" s="52">
        <v>3.46</v>
      </c>
    </row>
    <row r="249" spans="1:15">
      <c r="A249" s="51">
        <f t="shared" si="6"/>
        <v>2951.2092266663899</v>
      </c>
      <c r="B249" s="53">
        <f t="shared" si="7"/>
        <v>99.999999999999972</v>
      </c>
      <c r="O249" s="52">
        <v>3.47</v>
      </c>
    </row>
    <row r="250" spans="1:15">
      <c r="A250" s="51">
        <f t="shared" si="6"/>
        <v>3019.9517204020176</v>
      </c>
      <c r="B250" s="53">
        <f t="shared" si="7"/>
        <v>100</v>
      </c>
      <c r="O250" s="52">
        <v>3.48</v>
      </c>
    </row>
    <row r="251" spans="1:15">
      <c r="A251" s="51">
        <f t="shared" si="6"/>
        <v>3090.295432513592</v>
      </c>
      <c r="B251" s="53">
        <f t="shared" si="7"/>
        <v>100</v>
      </c>
      <c r="O251" s="52">
        <v>3.49</v>
      </c>
    </row>
    <row r="252" spans="1:15">
      <c r="A252" s="51">
        <f t="shared" si="6"/>
        <v>3162.2776601683804</v>
      </c>
      <c r="B252" s="53">
        <f t="shared" si="7"/>
        <v>100</v>
      </c>
      <c r="O252" s="52">
        <v>3.5</v>
      </c>
    </row>
    <row r="253" spans="1:15">
      <c r="A253" s="51">
        <f t="shared" si="6"/>
        <v>3235.9365692962833</v>
      </c>
      <c r="B253" s="53">
        <f t="shared" si="7"/>
        <v>100</v>
      </c>
      <c r="O253" s="52">
        <v>3.51</v>
      </c>
    </row>
    <row r="254" spans="1:15">
      <c r="A254" s="51">
        <f t="shared" si="6"/>
        <v>3311.3112148259115</v>
      </c>
      <c r="B254" s="53">
        <f t="shared" si="7"/>
        <v>100</v>
      </c>
      <c r="O254" s="52">
        <v>3.52</v>
      </c>
    </row>
    <row r="255" spans="1:15">
      <c r="A255" s="51">
        <f t="shared" si="6"/>
        <v>3388.4415613920255</v>
      </c>
      <c r="B255" s="53">
        <f t="shared" si="7"/>
        <v>100</v>
      </c>
      <c r="O255" s="52">
        <v>3.53</v>
      </c>
    </row>
    <row r="256" spans="1:15">
      <c r="A256" s="51">
        <f t="shared" si="6"/>
        <v>3467.3685045253224</v>
      </c>
      <c r="B256" s="53">
        <f t="shared" si="7"/>
        <v>100</v>
      </c>
      <c r="O256" s="52">
        <v>3.54</v>
      </c>
    </row>
    <row r="257" spans="1:15">
      <c r="A257" s="51">
        <f t="shared" si="6"/>
        <v>3548.1338923357539</v>
      </c>
      <c r="B257" s="53">
        <f t="shared" si="7"/>
        <v>100</v>
      </c>
      <c r="O257" s="52">
        <v>3.55</v>
      </c>
    </row>
    <row r="258" spans="1:15">
      <c r="A258" s="51">
        <f t="shared" ref="A258:A321" si="8">10^O258</f>
        <v>3630.7805477010188</v>
      </c>
      <c r="B258" s="53">
        <f t="shared" ref="B258:B321" si="9">100/(1+EXP(-$E$2*(A258-$G$2)))</f>
        <v>100</v>
      </c>
      <c r="O258" s="52">
        <v>3.56</v>
      </c>
    </row>
    <row r="259" spans="1:15">
      <c r="A259" s="51">
        <f t="shared" si="8"/>
        <v>3715.352290971724</v>
      </c>
      <c r="B259" s="53">
        <f t="shared" si="9"/>
        <v>100</v>
      </c>
      <c r="O259" s="52">
        <v>3.57</v>
      </c>
    </row>
    <row r="260" spans="1:15">
      <c r="A260" s="51">
        <f t="shared" si="8"/>
        <v>3801.8939632056172</v>
      </c>
      <c r="B260" s="53">
        <f t="shared" si="9"/>
        <v>100</v>
      </c>
      <c r="O260" s="52">
        <v>3.58</v>
      </c>
    </row>
    <row r="261" spans="1:15">
      <c r="A261" s="51">
        <f t="shared" si="8"/>
        <v>3890.451449942811</v>
      </c>
      <c r="B261" s="53">
        <f t="shared" si="9"/>
        <v>100</v>
      </c>
      <c r="O261" s="52">
        <v>3.59</v>
      </c>
    </row>
    <row r="262" spans="1:15">
      <c r="A262" s="51">
        <f t="shared" si="8"/>
        <v>3981.0717055349769</v>
      </c>
      <c r="B262" s="53">
        <f t="shared" si="9"/>
        <v>100</v>
      </c>
      <c r="O262" s="52">
        <v>3.6</v>
      </c>
    </row>
    <row r="263" spans="1:15">
      <c r="A263" s="51">
        <f t="shared" si="8"/>
        <v>4073.8027780411317</v>
      </c>
      <c r="B263" s="53">
        <f t="shared" si="9"/>
        <v>100</v>
      </c>
      <c r="O263" s="52">
        <v>3.61</v>
      </c>
    </row>
    <row r="264" spans="1:15">
      <c r="A264" s="51">
        <f t="shared" si="8"/>
        <v>4168.6938347033583</v>
      </c>
      <c r="B264" s="53">
        <f t="shared" si="9"/>
        <v>100</v>
      </c>
      <c r="O264" s="52">
        <v>3.62</v>
      </c>
    </row>
    <row r="265" spans="1:15">
      <c r="A265" s="51">
        <f t="shared" si="8"/>
        <v>4265.7951880159299</v>
      </c>
      <c r="B265" s="53">
        <f t="shared" si="9"/>
        <v>100</v>
      </c>
      <c r="O265" s="52">
        <v>3.63</v>
      </c>
    </row>
    <row r="266" spans="1:15">
      <c r="A266" s="51">
        <f t="shared" si="8"/>
        <v>4365.1583224016631</v>
      </c>
      <c r="B266" s="53">
        <f t="shared" si="9"/>
        <v>100</v>
      </c>
      <c r="O266" s="52">
        <v>3.64</v>
      </c>
    </row>
    <row r="267" spans="1:15">
      <c r="A267" s="51">
        <f t="shared" si="8"/>
        <v>4466.8359215096343</v>
      </c>
      <c r="B267" s="53">
        <f t="shared" si="9"/>
        <v>100</v>
      </c>
      <c r="O267" s="52">
        <v>3.65</v>
      </c>
    </row>
    <row r="268" spans="1:15">
      <c r="A268" s="51">
        <f t="shared" si="8"/>
        <v>4570.8818961487532</v>
      </c>
      <c r="B268" s="53">
        <f t="shared" si="9"/>
        <v>100</v>
      </c>
      <c r="O268" s="52">
        <v>3.66</v>
      </c>
    </row>
    <row r="269" spans="1:15">
      <c r="A269" s="51">
        <f t="shared" si="8"/>
        <v>4677.3514128719844</v>
      </c>
      <c r="B269" s="53">
        <f t="shared" si="9"/>
        <v>100</v>
      </c>
      <c r="O269" s="52">
        <v>3.67</v>
      </c>
    </row>
    <row r="270" spans="1:15">
      <c r="A270" s="51">
        <f t="shared" si="8"/>
        <v>4786.3009232263848</v>
      </c>
      <c r="B270" s="53">
        <f t="shared" si="9"/>
        <v>100</v>
      </c>
      <c r="O270" s="52">
        <v>3.68</v>
      </c>
    </row>
    <row r="271" spans="1:15">
      <c r="A271" s="51">
        <f t="shared" si="8"/>
        <v>4897.7881936844633</v>
      </c>
      <c r="B271" s="53">
        <f t="shared" si="9"/>
        <v>100</v>
      </c>
      <c r="O271" s="52">
        <v>3.69</v>
      </c>
    </row>
    <row r="272" spans="1:15">
      <c r="A272" s="51">
        <f t="shared" si="8"/>
        <v>5011.8723362727324</v>
      </c>
      <c r="B272" s="53">
        <f t="shared" si="9"/>
        <v>100</v>
      </c>
      <c r="O272" s="52">
        <v>3.7</v>
      </c>
    </row>
    <row r="273" spans="1:15">
      <c r="A273" s="51">
        <f t="shared" si="8"/>
        <v>5128.6138399136489</v>
      </c>
      <c r="B273" s="53">
        <f t="shared" si="9"/>
        <v>100</v>
      </c>
      <c r="O273" s="52">
        <v>3.71</v>
      </c>
    </row>
    <row r="274" spans="1:15">
      <c r="A274" s="51">
        <f t="shared" si="8"/>
        <v>5248.0746024977352</v>
      </c>
      <c r="B274" s="53">
        <f t="shared" si="9"/>
        <v>100</v>
      </c>
      <c r="O274" s="52">
        <v>3.72</v>
      </c>
    </row>
    <row r="275" spans="1:15">
      <c r="A275" s="51">
        <f t="shared" si="8"/>
        <v>5370.3179637025269</v>
      </c>
      <c r="B275" s="53">
        <f t="shared" si="9"/>
        <v>100</v>
      </c>
      <c r="O275" s="52">
        <v>3.73</v>
      </c>
    </row>
    <row r="276" spans="1:15">
      <c r="A276" s="51">
        <f t="shared" si="8"/>
        <v>5495.4087385762541</v>
      </c>
      <c r="B276" s="53">
        <f t="shared" si="9"/>
        <v>100</v>
      </c>
      <c r="O276" s="52">
        <v>3.74</v>
      </c>
    </row>
    <row r="277" spans="1:15">
      <c r="A277" s="51">
        <f t="shared" si="8"/>
        <v>5623.4132519034993</v>
      </c>
      <c r="B277" s="53">
        <f t="shared" si="9"/>
        <v>100</v>
      </c>
      <c r="O277" s="52">
        <v>3.75</v>
      </c>
    </row>
    <row r="278" spans="1:15">
      <c r="A278" s="51">
        <f t="shared" si="8"/>
        <v>5754.399373371567</v>
      </c>
      <c r="B278" s="53">
        <f t="shared" si="9"/>
        <v>100</v>
      </c>
      <c r="O278" s="52">
        <v>3.76</v>
      </c>
    </row>
    <row r="279" spans="1:15">
      <c r="A279" s="51">
        <f t="shared" si="8"/>
        <v>5888.4365535558973</v>
      </c>
      <c r="B279" s="53">
        <f t="shared" si="9"/>
        <v>100</v>
      </c>
      <c r="O279" s="52">
        <v>3.77</v>
      </c>
    </row>
    <row r="280" spans="1:15">
      <c r="A280" s="51">
        <f t="shared" si="8"/>
        <v>6025.595860743585</v>
      </c>
      <c r="B280" s="53">
        <f t="shared" si="9"/>
        <v>100</v>
      </c>
      <c r="O280" s="52">
        <v>3.78</v>
      </c>
    </row>
    <row r="281" spans="1:15">
      <c r="A281" s="51">
        <f t="shared" si="8"/>
        <v>6165.9500186148289</v>
      </c>
      <c r="B281" s="53">
        <f t="shared" si="9"/>
        <v>100</v>
      </c>
      <c r="O281" s="52">
        <v>3.79</v>
      </c>
    </row>
    <row r="282" spans="1:15">
      <c r="A282" s="51">
        <f t="shared" si="8"/>
        <v>6309.5734448019384</v>
      </c>
      <c r="B282" s="53">
        <f t="shared" si="9"/>
        <v>100</v>
      </c>
      <c r="O282" s="52">
        <v>3.8</v>
      </c>
    </row>
    <row r="283" spans="1:15">
      <c r="A283" s="51">
        <f t="shared" si="8"/>
        <v>6456.5422903465615</v>
      </c>
      <c r="B283" s="53">
        <f t="shared" si="9"/>
        <v>100</v>
      </c>
      <c r="O283" s="52">
        <v>3.81</v>
      </c>
    </row>
    <row r="284" spans="1:15">
      <c r="A284" s="51">
        <f t="shared" si="8"/>
        <v>6606.9344800759654</v>
      </c>
      <c r="B284" s="53">
        <f t="shared" si="9"/>
        <v>100</v>
      </c>
      <c r="O284" s="52">
        <v>3.82</v>
      </c>
    </row>
    <row r="285" spans="1:15">
      <c r="A285" s="51">
        <f t="shared" si="8"/>
        <v>6760.8297539198229</v>
      </c>
      <c r="B285" s="53">
        <f t="shared" si="9"/>
        <v>100</v>
      </c>
      <c r="O285" s="52">
        <v>3.83</v>
      </c>
    </row>
    <row r="286" spans="1:15">
      <c r="A286" s="51">
        <f t="shared" si="8"/>
        <v>6918.3097091893687</v>
      </c>
      <c r="B286" s="53">
        <f t="shared" si="9"/>
        <v>100</v>
      </c>
      <c r="O286" s="52">
        <v>3.84</v>
      </c>
    </row>
    <row r="287" spans="1:15">
      <c r="A287" s="51">
        <f t="shared" si="8"/>
        <v>7079.4578438413828</v>
      </c>
      <c r="B287" s="53">
        <f t="shared" si="9"/>
        <v>100</v>
      </c>
      <c r="O287" s="52">
        <v>3.85</v>
      </c>
    </row>
    <row r="288" spans="1:15">
      <c r="A288" s="51">
        <f t="shared" si="8"/>
        <v>7244.3596007499036</v>
      </c>
      <c r="B288" s="53">
        <f t="shared" si="9"/>
        <v>100</v>
      </c>
      <c r="O288" s="52">
        <v>3.86</v>
      </c>
    </row>
    <row r="289" spans="1:15">
      <c r="A289" s="51">
        <f t="shared" si="8"/>
        <v>7413.1024130091773</v>
      </c>
      <c r="B289" s="53">
        <f t="shared" si="9"/>
        <v>100</v>
      </c>
      <c r="O289" s="52">
        <v>3.87</v>
      </c>
    </row>
    <row r="290" spans="1:15">
      <c r="A290" s="51">
        <f t="shared" si="8"/>
        <v>7585.7757502918394</v>
      </c>
      <c r="B290" s="53">
        <f t="shared" si="9"/>
        <v>100</v>
      </c>
      <c r="O290" s="52">
        <v>3.88</v>
      </c>
    </row>
    <row r="291" spans="1:15">
      <c r="A291" s="51">
        <f t="shared" si="8"/>
        <v>7762.4711662869322</v>
      </c>
      <c r="B291" s="53">
        <f t="shared" si="9"/>
        <v>100</v>
      </c>
      <c r="O291" s="52">
        <v>3.89</v>
      </c>
    </row>
    <row r="292" spans="1:15">
      <c r="A292" s="51">
        <f t="shared" si="8"/>
        <v>7943.2823472428154</v>
      </c>
      <c r="B292" s="53">
        <f t="shared" si="9"/>
        <v>100</v>
      </c>
      <c r="O292" s="52">
        <v>3.9</v>
      </c>
    </row>
    <row r="293" spans="1:15">
      <c r="A293" s="51">
        <f t="shared" si="8"/>
        <v>8128.3051616410066</v>
      </c>
      <c r="B293" s="53">
        <f t="shared" si="9"/>
        <v>100</v>
      </c>
      <c r="O293" s="52">
        <v>3.91</v>
      </c>
    </row>
    <row r="294" spans="1:15">
      <c r="A294" s="51">
        <f t="shared" si="8"/>
        <v>8317.6377110267094</v>
      </c>
      <c r="B294" s="53">
        <f t="shared" si="9"/>
        <v>100</v>
      </c>
      <c r="O294" s="52">
        <v>3.92</v>
      </c>
    </row>
    <row r="295" spans="1:15">
      <c r="A295" s="51">
        <f t="shared" si="8"/>
        <v>8511.3803820237772</v>
      </c>
      <c r="B295" s="53">
        <f t="shared" si="9"/>
        <v>100</v>
      </c>
      <c r="O295" s="52">
        <v>3.93</v>
      </c>
    </row>
    <row r="296" spans="1:15">
      <c r="A296" s="51">
        <f t="shared" si="8"/>
        <v>8709.6358995608189</v>
      </c>
      <c r="B296" s="53">
        <f t="shared" si="9"/>
        <v>100</v>
      </c>
      <c r="O296" s="52">
        <v>3.94</v>
      </c>
    </row>
    <row r="297" spans="1:15">
      <c r="A297" s="51">
        <f t="shared" si="8"/>
        <v>8912.5093813374679</v>
      </c>
      <c r="B297" s="53">
        <f t="shared" si="9"/>
        <v>100</v>
      </c>
      <c r="O297" s="52">
        <v>3.95</v>
      </c>
    </row>
    <row r="298" spans="1:15">
      <c r="A298" s="51">
        <f t="shared" si="8"/>
        <v>9120.1083935591087</v>
      </c>
      <c r="B298" s="53">
        <f t="shared" si="9"/>
        <v>100</v>
      </c>
      <c r="O298" s="52">
        <v>3.96</v>
      </c>
    </row>
    <row r="299" spans="1:15">
      <c r="A299" s="51">
        <f t="shared" si="8"/>
        <v>9332.5430079699217</v>
      </c>
      <c r="B299" s="53">
        <f t="shared" si="9"/>
        <v>100</v>
      </c>
      <c r="O299" s="52">
        <v>3.97</v>
      </c>
    </row>
    <row r="300" spans="1:15">
      <c r="A300" s="51">
        <f t="shared" si="8"/>
        <v>9549.9258602143691</v>
      </c>
      <c r="B300" s="53">
        <f t="shared" si="9"/>
        <v>100</v>
      </c>
      <c r="O300" s="52">
        <v>3.98</v>
      </c>
    </row>
    <row r="301" spans="1:15">
      <c r="A301" s="51">
        <f t="shared" si="8"/>
        <v>9772.3722095581161</v>
      </c>
      <c r="B301" s="53">
        <f t="shared" si="9"/>
        <v>100</v>
      </c>
      <c r="O301" s="52">
        <v>3.99</v>
      </c>
    </row>
    <row r="302" spans="1:15">
      <c r="A302" s="51">
        <f t="shared" si="8"/>
        <v>10000</v>
      </c>
      <c r="B302" s="53">
        <f t="shared" si="9"/>
        <v>100</v>
      </c>
      <c r="O302" s="52">
        <v>4</v>
      </c>
    </row>
    <row r="303" spans="1:15">
      <c r="A303" s="51">
        <f t="shared" si="8"/>
        <v>10232.929922807549</v>
      </c>
      <c r="B303" s="53">
        <f t="shared" si="9"/>
        <v>100</v>
      </c>
      <c r="O303" s="52">
        <v>4.01</v>
      </c>
    </row>
    <row r="304" spans="1:15">
      <c r="A304" s="51">
        <f t="shared" si="8"/>
        <v>10471.285480509003</v>
      </c>
      <c r="B304" s="53">
        <f t="shared" si="9"/>
        <v>100</v>
      </c>
      <c r="O304" s="52">
        <v>4.0199999999999996</v>
      </c>
    </row>
    <row r="305" spans="1:15">
      <c r="A305" s="51">
        <f t="shared" si="8"/>
        <v>10715.193052376071</v>
      </c>
      <c r="B305" s="53">
        <f t="shared" si="9"/>
        <v>100</v>
      </c>
      <c r="O305" s="52">
        <v>4.03</v>
      </c>
    </row>
    <row r="306" spans="1:15">
      <c r="A306" s="51">
        <f t="shared" si="8"/>
        <v>10964.781961431856</v>
      </c>
      <c r="B306" s="53">
        <f t="shared" si="9"/>
        <v>100</v>
      </c>
      <c r="O306" s="52">
        <v>4.04</v>
      </c>
    </row>
    <row r="307" spans="1:15">
      <c r="A307" s="51">
        <f t="shared" si="8"/>
        <v>11220.184543019639</v>
      </c>
      <c r="B307" s="53">
        <f t="shared" si="9"/>
        <v>100</v>
      </c>
      <c r="O307" s="52">
        <v>4.05</v>
      </c>
    </row>
    <row r="308" spans="1:15">
      <c r="A308" s="51">
        <f t="shared" si="8"/>
        <v>11481.536214968832</v>
      </c>
      <c r="B308" s="53">
        <f t="shared" si="9"/>
        <v>100</v>
      </c>
      <c r="O308" s="52">
        <v>4.0599999999999996</v>
      </c>
    </row>
    <row r="309" spans="1:15">
      <c r="A309" s="51">
        <f t="shared" si="8"/>
        <v>11748.975549395318</v>
      </c>
      <c r="B309" s="53">
        <f t="shared" si="9"/>
        <v>100</v>
      </c>
      <c r="O309" s="52">
        <v>4.07</v>
      </c>
    </row>
    <row r="310" spans="1:15">
      <c r="A310" s="51">
        <f t="shared" si="8"/>
        <v>12022.644346174151</v>
      </c>
      <c r="B310" s="53">
        <f t="shared" si="9"/>
        <v>100</v>
      </c>
      <c r="O310" s="52">
        <v>4.08</v>
      </c>
    </row>
    <row r="311" spans="1:15">
      <c r="A311" s="51">
        <f t="shared" si="8"/>
        <v>12302.687708123816</v>
      </c>
      <c r="B311" s="53">
        <f t="shared" si="9"/>
        <v>100</v>
      </c>
      <c r="O311" s="52">
        <v>4.09</v>
      </c>
    </row>
    <row r="312" spans="1:15">
      <c r="A312" s="51">
        <f t="shared" si="8"/>
        <v>12589.254117941671</v>
      </c>
      <c r="B312" s="53">
        <f t="shared" si="9"/>
        <v>100</v>
      </c>
      <c r="O312" s="52">
        <v>4.0999999999999996</v>
      </c>
    </row>
    <row r="313" spans="1:15">
      <c r="A313" s="51">
        <f t="shared" si="8"/>
        <v>12882.49551693136</v>
      </c>
      <c r="B313" s="53">
        <f t="shared" si="9"/>
        <v>100</v>
      </c>
      <c r="O313" s="52">
        <v>4.1100000000000003</v>
      </c>
    </row>
    <row r="314" spans="1:15">
      <c r="A314" s="51">
        <f t="shared" si="8"/>
        <v>13182.567385564091</v>
      </c>
      <c r="B314" s="53">
        <f t="shared" si="9"/>
        <v>100</v>
      </c>
      <c r="O314" s="52">
        <v>4.12</v>
      </c>
    </row>
    <row r="315" spans="1:15">
      <c r="A315" s="51">
        <f t="shared" si="8"/>
        <v>13489.628825916556</v>
      </c>
      <c r="B315" s="53">
        <f t="shared" si="9"/>
        <v>100</v>
      </c>
      <c r="O315" s="52">
        <v>4.13</v>
      </c>
    </row>
    <row r="316" spans="1:15">
      <c r="A316" s="51">
        <f t="shared" si="8"/>
        <v>13803.842646028841</v>
      </c>
      <c r="B316" s="53">
        <f t="shared" si="9"/>
        <v>100</v>
      </c>
      <c r="O316" s="52">
        <v>4.1399999999999997</v>
      </c>
    </row>
    <row r="317" spans="1:15">
      <c r="A317" s="51">
        <f t="shared" si="8"/>
        <v>14125.375446227561</v>
      </c>
      <c r="B317" s="53">
        <f t="shared" si="9"/>
        <v>100</v>
      </c>
      <c r="O317" s="52">
        <v>4.1500000000000004</v>
      </c>
    </row>
    <row r="318" spans="1:15">
      <c r="A318" s="51">
        <f t="shared" si="8"/>
        <v>14454.397707459291</v>
      </c>
      <c r="B318" s="53">
        <f t="shared" si="9"/>
        <v>100</v>
      </c>
      <c r="O318" s="52">
        <v>4.16</v>
      </c>
    </row>
    <row r="319" spans="1:15">
      <c r="A319" s="51">
        <f t="shared" si="8"/>
        <v>14791.083881682089</v>
      </c>
      <c r="B319" s="53">
        <f t="shared" si="9"/>
        <v>100</v>
      </c>
      <c r="O319" s="52">
        <v>4.17</v>
      </c>
    </row>
    <row r="320" spans="1:15">
      <c r="A320" s="51">
        <f t="shared" si="8"/>
        <v>15135.612484362096</v>
      </c>
      <c r="B320" s="53">
        <f t="shared" si="9"/>
        <v>100</v>
      </c>
      <c r="O320" s="52">
        <v>4.18</v>
      </c>
    </row>
    <row r="321" spans="1:15">
      <c r="A321" s="51">
        <f t="shared" si="8"/>
        <v>15488.166189124853</v>
      </c>
      <c r="B321" s="53">
        <f t="shared" si="9"/>
        <v>100</v>
      </c>
      <c r="O321" s="52">
        <v>4.1900000000000004</v>
      </c>
    </row>
    <row r="322" spans="1:15">
      <c r="A322" s="51">
        <f t="shared" ref="A322:A385" si="10">10^O322</f>
        <v>15848.931924611146</v>
      </c>
      <c r="B322" s="53">
        <f t="shared" ref="B322:B385" si="11">100/(1+EXP(-$E$2*(A322-$G$2)))</f>
        <v>100</v>
      </c>
      <c r="O322" s="52">
        <v>4.2</v>
      </c>
    </row>
    <row r="323" spans="1:15">
      <c r="A323" s="51">
        <f t="shared" si="10"/>
        <v>16218.100973589309</v>
      </c>
      <c r="B323" s="53">
        <f t="shared" si="11"/>
        <v>100</v>
      </c>
      <c r="O323" s="52">
        <v>4.21</v>
      </c>
    </row>
    <row r="324" spans="1:15">
      <c r="A324" s="51">
        <f t="shared" si="10"/>
        <v>16595.869074375616</v>
      </c>
      <c r="B324" s="53">
        <f t="shared" si="11"/>
        <v>100</v>
      </c>
      <c r="O324" s="52">
        <v>4.22</v>
      </c>
    </row>
    <row r="325" spans="1:15">
      <c r="A325" s="51">
        <f t="shared" si="10"/>
        <v>16982.436524617482</v>
      </c>
      <c r="B325" s="53">
        <f t="shared" si="11"/>
        <v>100</v>
      </c>
      <c r="O325" s="52">
        <v>4.2300000000000004</v>
      </c>
    </row>
    <row r="326" spans="1:15">
      <c r="A326" s="51">
        <f t="shared" si="10"/>
        <v>17378.008287493791</v>
      </c>
      <c r="B326" s="53">
        <f t="shared" si="11"/>
        <v>100</v>
      </c>
      <c r="O326" s="52">
        <v>4.24</v>
      </c>
    </row>
    <row r="327" spans="1:15">
      <c r="A327" s="51">
        <f t="shared" si="10"/>
        <v>17782.794100389234</v>
      </c>
      <c r="B327" s="53">
        <f t="shared" si="11"/>
        <v>100</v>
      </c>
      <c r="O327" s="52">
        <v>4.25</v>
      </c>
    </row>
    <row r="328" spans="1:15">
      <c r="A328" s="51">
        <f t="shared" si="10"/>
        <v>18197.008586099837</v>
      </c>
      <c r="B328" s="53">
        <f t="shared" si="11"/>
        <v>100</v>
      </c>
      <c r="O328" s="52">
        <v>4.26</v>
      </c>
    </row>
    <row r="329" spans="1:15">
      <c r="A329" s="51">
        <f t="shared" si="10"/>
        <v>18620.871366628675</v>
      </c>
      <c r="B329" s="53">
        <f t="shared" si="11"/>
        <v>100</v>
      </c>
      <c r="O329" s="52">
        <v>4.2699999999999996</v>
      </c>
    </row>
    <row r="330" spans="1:15">
      <c r="A330" s="51">
        <f t="shared" si="10"/>
        <v>19054.607179632505</v>
      </c>
      <c r="B330" s="53">
        <f t="shared" si="11"/>
        <v>100</v>
      </c>
      <c r="O330" s="52">
        <v>4.28</v>
      </c>
    </row>
    <row r="331" spans="1:15">
      <c r="A331" s="51">
        <f t="shared" si="10"/>
        <v>19498.445997580486</v>
      </c>
      <c r="B331" s="53">
        <f t="shared" si="11"/>
        <v>100</v>
      </c>
      <c r="O331" s="52">
        <v>4.29</v>
      </c>
    </row>
    <row r="332" spans="1:15">
      <c r="A332" s="51">
        <f t="shared" si="10"/>
        <v>19952.623149688792</v>
      </c>
      <c r="B332" s="53">
        <f t="shared" si="11"/>
        <v>100</v>
      </c>
      <c r="O332" s="52">
        <v>4.3</v>
      </c>
    </row>
    <row r="333" spans="1:15">
      <c r="A333" s="51">
        <f t="shared" si="10"/>
        <v>20417.379446695286</v>
      </c>
      <c r="B333" s="53">
        <f t="shared" si="11"/>
        <v>100</v>
      </c>
      <c r="O333" s="52">
        <v>4.3099999999999996</v>
      </c>
    </row>
    <row r="334" spans="1:15">
      <c r="A334" s="51">
        <f t="shared" si="10"/>
        <v>20892.961308540423</v>
      </c>
      <c r="B334" s="53">
        <f t="shared" si="11"/>
        <v>100</v>
      </c>
      <c r="O334" s="52">
        <v>4.32</v>
      </c>
    </row>
    <row r="335" spans="1:15">
      <c r="A335" s="51">
        <f t="shared" si="10"/>
        <v>21379.620895022348</v>
      </c>
      <c r="B335" s="53">
        <f t="shared" si="11"/>
        <v>100</v>
      </c>
      <c r="O335" s="52">
        <v>4.33</v>
      </c>
    </row>
    <row r="336" spans="1:15">
      <c r="A336" s="51">
        <f t="shared" si="10"/>
        <v>21877.61623949555</v>
      </c>
      <c r="B336" s="53">
        <f t="shared" si="11"/>
        <v>100</v>
      </c>
      <c r="O336" s="52">
        <v>4.34</v>
      </c>
    </row>
    <row r="337" spans="1:15">
      <c r="A337" s="51">
        <f t="shared" si="10"/>
        <v>22387.211385683382</v>
      </c>
      <c r="B337" s="53">
        <f t="shared" si="11"/>
        <v>100</v>
      </c>
      <c r="O337" s="52">
        <v>4.3499999999999996</v>
      </c>
    </row>
    <row r="338" spans="1:15">
      <c r="A338" s="51">
        <f t="shared" si="10"/>
        <v>22908.676527677751</v>
      </c>
      <c r="B338" s="53">
        <f t="shared" si="11"/>
        <v>100</v>
      </c>
      <c r="O338" s="52">
        <v>4.3600000000000003</v>
      </c>
    </row>
    <row r="339" spans="1:15">
      <c r="A339" s="51">
        <f t="shared" si="10"/>
        <v>23442.288153199243</v>
      </c>
      <c r="B339" s="53">
        <f t="shared" si="11"/>
        <v>100</v>
      </c>
      <c r="O339" s="52">
        <v>4.37</v>
      </c>
    </row>
    <row r="340" spans="1:15">
      <c r="A340" s="51">
        <f t="shared" si="10"/>
        <v>23988.329190194923</v>
      </c>
      <c r="B340" s="53">
        <f t="shared" si="11"/>
        <v>100</v>
      </c>
      <c r="O340" s="52">
        <v>4.38</v>
      </c>
    </row>
    <row r="341" spans="1:15">
      <c r="A341" s="51">
        <f t="shared" si="10"/>
        <v>24547.089156850321</v>
      </c>
      <c r="B341" s="53">
        <f t="shared" si="11"/>
        <v>100</v>
      </c>
      <c r="O341" s="52">
        <v>4.3899999999999997</v>
      </c>
    </row>
    <row r="342" spans="1:15">
      <c r="A342" s="51">
        <f t="shared" si="10"/>
        <v>25118.86431509586</v>
      </c>
      <c r="B342" s="53">
        <f t="shared" si="11"/>
        <v>100</v>
      </c>
      <c r="O342" s="52">
        <v>4.4000000000000004</v>
      </c>
    </row>
    <row r="343" spans="1:15">
      <c r="A343" s="51">
        <f t="shared" si="10"/>
        <v>25703.95782768865</v>
      </c>
      <c r="B343" s="53">
        <f t="shared" si="11"/>
        <v>100</v>
      </c>
      <c r="O343" s="52">
        <v>4.41</v>
      </c>
    </row>
    <row r="344" spans="1:15">
      <c r="A344" s="51">
        <f t="shared" si="10"/>
        <v>26302.679918953829</v>
      </c>
      <c r="B344" s="53">
        <f t="shared" si="11"/>
        <v>100</v>
      </c>
      <c r="O344" s="52">
        <v>4.42</v>
      </c>
    </row>
    <row r="345" spans="1:15">
      <c r="A345" s="51">
        <f t="shared" si="10"/>
        <v>26915.348039269167</v>
      </c>
      <c r="B345" s="53">
        <f t="shared" si="11"/>
        <v>100</v>
      </c>
      <c r="O345" s="52">
        <v>4.43</v>
      </c>
    </row>
    <row r="346" spans="1:15">
      <c r="A346" s="51">
        <f t="shared" si="10"/>
        <v>27542.287033381719</v>
      </c>
      <c r="B346" s="53">
        <f t="shared" si="11"/>
        <v>100</v>
      </c>
      <c r="O346" s="52">
        <v>4.4400000000000004</v>
      </c>
    </row>
    <row r="347" spans="1:15">
      <c r="A347" s="51">
        <f t="shared" si="10"/>
        <v>28183.829312644593</v>
      </c>
      <c r="B347" s="53">
        <f t="shared" si="11"/>
        <v>100</v>
      </c>
      <c r="O347" s="52">
        <v>4.45</v>
      </c>
    </row>
    <row r="348" spans="1:15">
      <c r="A348" s="51">
        <f t="shared" si="10"/>
        <v>28840.315031266062</v>
      </c>
      <c r="B348" s="53">
        <f t="shared" si="11"/>
        <v>100</v>
      </c>
      <c r="O348" s="52">
        <v>4.46</v>
      </c>
    </row>
    <row r="349" spans="1:15">
      <c r="A349" s="51">
        <f t="shared" si="10"/>
        <v>29512.092266663854</v>
      </c>
      <c r="B349" s="53">
        <f t="shared" si="11"/>
        <v>100</v>
      </c>
      <c r="O349" s="52">
        <v>4.47</v>
      </c>
    </row>
    <row r="350" spans="1:15">
      <c r="A350" s="51">
        <f t="shared" si="10"/>
        <v>30199.517204020212</v>
      </c>
      <c r="B350" s="53">
        <f t="shared" si="11"/>
        <v>100</v>
      </c>
      <c r="O350" s="52">
        <v>4.4800000000000004</v>
      </c>
    </row>
    <row r="351" spans="1:15">
      <c r="A351" s="51">
        <f t="shared" si="10"/>
        <v>30902.954325135954</v>
      </c>
      <c r="B351" s="53">
        <f t="shared" si="11"/>
        <v>100</v>
      </c>
      <c r="O351" s="52">
        <v>4.49</v>
      </c>
    </row>
    <row r="352" spans="1:15">
      <c r="A352" s="51">
        <f t="shared" si="10"/>
        <v>31622.77660168384</v>
      </c>
      <c r="B352" s="53">
        <f t="shared" si="11"/>
        <v>100</v>
      </c>
      <c r="O352" s="52">
        <v>4.5</v>
      </c>
    </row>
    <row r="353" spans="1:15">
      <c r="A353" s="51">
        <f t="shared" si="10"/>
        <v>32359.365692962871</v>
      </c>
      <c r="B353" s="53">
        <f t="shared" si="11"/>
        <v>100</v>
      </c>
      <c r="O353" s="52">
        <v>4.51</v>
      </c>
    </row>
    <row r="354" spans="1:15">
      <c r="A354" s="51">
        <f t="shared" si="10"/>
        <v>33113.11214825909</v>
      </c>
      <c r="B354" s="53">
        <f t="shared" si="11"/>
        <v>100</v>
      </c>
      <c r="O354" s="52">
        <v>4.5199999999999996</v>
      </c>
    </row>
    <row r="355" spans="1:15">
      <c r="A355" s="51">
        <f t="shared" si="10"/>
        <v>33884.41561392029</v>
      </c>
      <c r="B355" s="53">
        <f t="shared" si="11"/>
        <v>100</v>
      </c>
      <c r="O355" s="52">
        <v>4.53</v>
      </c>
    </row>
    <row r="356" spans="1:15">
      <c r="A356" s="51">
        <f t="shared" si="10"/>
        <v>34673.685045253202</v>
      </c>
      <c r="B356" s="53">
        <f t="shared" si="11"/>
        <v>100</v>
      </c>
      <c r="O356" s="52">
        <v>4.54</v>
      </c>
    </row>
    <row r="357" spans="1:15">
      <c r="A357" s="51">
        <f t="shared" si="10"/>
        <v>35481.33892335758</v>
      </c>
      <c r="B357" s="53">
        <f t="shared" si="11"/>
        <v>100</v>
      </c>
      <c r="O357" s="52">
        <v>4.55</v>
      </c>
    </row>
    <row r="358" spans="1:15">
      <c r="A358" s="51">
        <f t="shared" si="10"/>
        <v>36307.805477010166</v>
      </c>
      <c r="B358" s="53">
        <f t="shared" si="11"/>
        <v>100</v>
      </c>
      <c r="O358" s="52">
        <v>4.5599999999999996</v>
      </c>
    </row>
    <row r="359" spans="1:15">
      <c r="A359" s="51">
        <f t="shared" si="10"/>
        <v>37153.522909717351</v>
      </c>
      <c r="B359" s="53">
        <f t="shared" si="11"/>
        <v>100</v>
      </c>
      <c r="O359" s="52">
        <v>4.57</v>
      </c>
    </row>
    <row r="360" spans="1:15">
      <c r="A360" s="51">
        <f t="shared" si="10"/>
        <v>38018.939632056143</v>
      </c>
      <c r="B360" s="53">
        <f t="shared" si="11"/>
        <v>100</v>
      </c>
      <c r="O360" s="52">
        <v>4.58</v>
      </c>
    </row>
    <row r="361" spans="1:15">
      <c r="A361" s="51">
        <f t="shared" si="10"/>
        <v>38904.514499428085</v>
      </c>
      <c r="B361" s="53">
        <f t="shared" si="11"/>
        <v>100</v>
      </c>
      <c r="O361" s="52">
        <v>4.59</v>
      </c>
    </row>
    <row r="362" spans="1:15">
      <c r="A362" s="51">
        <f t="shared" si="10"/>
        <v>39810.717055349742</v>
      </c>
      <c r="B362" s="53">
        <f t="shared" si="11"/>
        <v>100</v>
      </c>
      <c r="O362" s="52">
        <v>4.5999999999999996</v>
      </c>
    </row>
    <row r="363" spans="1:15">
      <c r="A363" s="51">
        <f t="shared" si="10"/>
        <v>40738.027780411358</v>
      </c>
      <c r="B363" s="53">
        <f t="shared" si="11"/>
        <v>100</v>
      </c>
      <c r="O363" s="52">
        <v>4.6100000000000003</v>
      </c>
    </row>
    <row r="364" spans="1:15">
      <c r="A364" s="51">
        <f t="shared" si="10"/>
        <v>41686.938347033625</v>
      </c>
      <c r="B364" s="53">
        <f t="shared" si="11"/>
        <v>100</v>
      </c>
      <c r="O364" s="52">
        <v>4.62</v>
      </c>
    </row>
    <row r="365" spans="1:15">
      <c r="A365" s="51">
        <f t="shared" si="10"/>
        <v>42657.951880159271</v>
      </c>
      <c r="B365" s="53">
        <f t="shared" si="11"/>
        <v>100</v>
      </c>
      <c r="O365" s="52">
        <v>4.63</v>
      </c>
    </row>
    <row r="366" spans="1:15">
      <c r="A366" s="51">
        <f t="shared" si="10"/>
        <v>43651.583224016598</v>
      </c>
      <c r="B366" s="53">
        <f t="shared" si="11"/>
        <v>100</v>
      </c>
      <c r="O366" s="52">
        <v>4.6399999999999997</v>
      </c>
    </row>
    <row r="367" spans="1:15">
      <c r="A367" s="51">
        <f t="shared" si="10"/>
        <v>44668.359215096389</v>
      </c>
      <c r="B367" s="53">
        <f t="shared" si="11"/>
        <v>100</v>
      </c>
      <c r="O367" s="52">
        <v>4.6500000000000004</v>
      </c>
    </row>
    <row r="368" spans="1:15">
      <c r="A368" s="51">
        <f t="shared" si="10"/>
        <v>45708.818961487581</v>
      </c>
      <c r="B368" s="53">
        <f t="shared" si="11"/>
        <v>100</v>
      </c>
      <c r="O368" s="52">
        <v>4.66</v>
      </c>
    </row>
    <row r="369" spans="1:15">
      <c r="A369" s="51">
        <f t="shared" si="10"/>
        <v>46773.514128719893</v>
      </c>
      <c r="B369" s="53">
        <f t="shared" si="11"/>
        <v>100</v>
      </c>
      <c r="O369" s="52">
        <v>4.67</v>
      </c>
    </row>
    <row r="370" spans="1:15">
      <c r="A370" s="51">
        <f t="shared" si="10"/>
        <v>47863.009232263823</v>
      </c>
      <c r="B370" s="53">
        <f t="shared" si="11"/>
        <v>100</v>
      </c>
      <c r="O370" s="52">
        <v>4.68</v>
      </c>
    </row>
    <row r="371" spans="1:15">
      <c r="A371" s="51">
        <f t="shared" si="10"/>
        <v>48977.881936844686</v>
      </c>
      <c r="B371" s="53">
        <f t="shared" si="11"/>
        <v>100</v>
      </c>
      <c r="O371" s="52">
        <v>4.6900000000000004</v>
      </c>
    </row>
    <row r="372" spans="1:15">
      <c r="A372" s="51">
        <f t="shared" si="10"/>
        <v>50118.723362727294</v>
      </c>
      <c r="B372" s="53">
        <f t="shared" si="11"/>
        <v>100</v>
      </c>
      <c r="O372" s="52">
        <v>4.7</v>
      </c>
    </row>
    <row r="373" spans="1:15">
      <c r="A373" s="51">
        <f t="shared" si="10"/>
        <v>51286.138399136544</v>
      </c>
      <c r="B373" s="53">
        <f t="shared" si="11"/>
        <v>100</v>
      </c>
      <c r="O373" s="52">
        <v>4.71</v>
      </c>
    </row>
    <row r="374" spans="1:15">
      <c r="A374" s="51">
        <f t="shared" si="10"/>
        <v>52480.746024977314</v>
      </c>
      <c r="B374" s="53">
        <f t="shared" si="11"/>
        <v>100</v>
      </c>
      <c r="O374" s="52">
        <v>4.72</v>
      </c>
    </row>
    <row r="375" spans="1:15">
      <c r="A375" s="51">
        <f t="shared" si="10"/>
        <v>53703.179637025423</v>
      </c>
      <c r="B375" s="53">
        <f t="shared" si="11"/>
        <v>100</v>
      </c>
      <c r="O375" s="52">
        <v>4.7300000000000004</v>
      </c>
    </row>
    <row r="376" spans="1:15">
      <c r="A376" s="51">
        <f t="shared" si="10"/>
        <v>54954.087385762505</v>
      </c>
      <c r="B376" s="53">
        <f t="shared" si="11"/>
        <v>100</v>
      </c>
      <c r="O376" s="52">
        <v>4.74</v>
      </c>
    </row>
    <row r="377" spans="1:15">
      <c r="A377" s="51">
        <f t="shared" si="10"/>
        <v>56234.132519034953</v>
      </c>
      <c r="B377" s="53">
        <f t="shared" si="11"/>
        <v>100</v>
      </c>
      <c r="O377" s="52">
        <v>4.75</v>
      </c>
    </row>
    <row r="378" spans="1:15">
      <c r="A378" s="51">
        <f t="shared" si="10"/>
        <v>57543.993733715732</v>
      </c>
      <c r="B378" s="53">
        <f t="shared" si="11"/>
        <v>100</v>
      </c>
      <c r="O378" s="52">
        <v>4.76</v>
      </c>
    </row>
    <row r="379" spans="1:15">
      <c r="A379" s="51">
        <f t="shared" si="10"/>
        <v>58884.365535558936</v>
      </c>
      <c r="B379" s="53">
        <f t="shared" si="11"/>
        <v>100</v>
      </c>
      <c r="O379" s="52">
        <v>4.7699999999999996</v>
      </c>
    </row>
    <row r="380" spans="1:15">
      <c r="A380" s="51">
        <f t="shared" si="10"/>
        <v>60255.95860743591</v>
      </c>
      <c r="B380" s="53">
        <f t="shared" si="11"/>
        <v>100</v>
      </c>
      <c r="O380" s="52">
        <v>4.78</v>
      </c>
    </row>
    <row r="381" spans="1:15">
      <c r="A381" s="51">
        <f t="shared" si="10"/>
        <v>61659.500186148245</v>
      </c>
      <c r="B381" s="53">
        <f t="shared" si="11"/>
        <v>100</v>
      </c>
      <c r="O381" s="52">
        <v>4.79</v>
      </c>
    </row>
    <row r="382" spans="1:15">
      <c r="A382" s="51">
        <f t="shared" si="10"/>
        <v>63095.734448019342</v>
      </c>
      <c r="B382" s="53">
        <f t="shared" si="11"/>
        <v>100</v>
      </c>
      <c r="O382" s="52">
        <v>4.8</v>
      </c>
    </row>
    <row r="383" spans="1:15">
      <c r="A383" s="51">
        <f t="shared" si="10"/>
        <v>64565.422903465565</v>
      </c>
      <c r="B383" s="53">
        <f t="shared" si="11"/>
        <v>100</v>
      </c>
      <c r="O383" s="52">
        <v>4.8099999999999996</v>
      </c>
    </row>
    <row r="384" spans="1:15">
      <c r="A384" s="51">
        <f t="shared" si="10"/>
        <v>66069.344800759733</v>
      </c>
      <c r="B384" s="53">
        <f t="shared" si="11"/>
        <v>100</v>
      </c>
      <c r="O384" s="52">
        <v>4.82</v>
      </c>
    </row>
    <row r="385" spans="1:15">
      <c r="A385" s="51">
        <f t="shared" si="10"/>
        <v>67608.297539198305</v>
      </c>
      <c r="B385" s="53">
        <f t="shared" si="11"/>
        <v>100</v>
      </c>
      <c r="O385" s="52">
        <v>4.83</v>
      </c>
    </row>
    <row r="386" spans="1:15">
      <c r="A386" s="51">
        <f t="shared" ref="A386:A449" si="12">10^O386</f>
        <v>69183.097091893651</v>
      </c>
      <c r="B386" s="53">
        <f t="shared" ref="B386:B449" si="13">100/(1+EXP(-$E$2*(A386-$G$2)))</f>
        <v>100</v>
      </c>
      <c r="O386" s="52">
        <v>4.84</v>
      </c>
    </row>
    <row r="387" spans="1:15">
      <c r="A387" s="51">
        <f t="shared" si="12"/>
        <v>70794.578438413781</v>
      </c>
      <c r="B387" s="53">
        <f t="shared" si="13"/>
        <v>100</v>
      </c>
      <c r="O387" s="52">
        <v>4.8499999999999996</v>
      </c>
    </row>
    <row r="388" spans="1:15">
      <c r="A388" s="51">
        <f t="shared" si="12"/>
        <v>72443.596007499116</v>
      </c>
      <c r="B388" s="53">
        <f t="shared" si="13"/>
        <v>100</v>
      </c>
      <c r="O388" s="52">
        <v>4.8600000000000003</v>
      </c>
    </row>
    <row r="389" spans="1:15">
      <c r="A389" s="51">
        <f t="shared" si="12"/>
        <v>74131.024130091857</v>
      </c>
      <c r="B389" s="53">
        <f t="shared" si="13"/>
        <v>100</v>
      </c>
      <c r="O389" s="52">
        <v>4.87</v>
      </c>
    </row>
    <row r="390" spans="1:15">
      <c r="A390" s="51">
        <f t="shared" si="12"/>
        <v>75857.757502918481</v>
      </c>
      <c r="B390" s="53">
        <f t="shared" si="13"/>
        <v>100</v>
      </c>
      <c r="O390" s="52">
        <v>4.88</v>
      </c>
    </row>
    <row r="391" spans="1:15">
      <c r="A391" s="51">
        <f t="shared" si="12"/>
        <v>77624.711662869129</v>
      </c>
      <c r="B391" s="53">
        <f t="shared" si="13"/>
        <v>100</v>
      </c>
      <c r="O391" s="52">
        <v>4.8899999999999997</v>
      </c>
    </row>
    <row r="392" spans="1:15">
      <c r="A392" s="51">
        <f t="shared" si="12"/>
        <v>79432.823472428237</v>
      </c>
      <c r="B392" s="53">
        <f t="shared" si="13"/>
        <v>100</v>
      </c>
      <c r="O392" s="52">
        <v>4.9000000000000004</v>
      </c>
    </row>
    <row r="393" spans="1:15">
      <c r="A393" s="51">
        <f t="shared" si="12"/>
        <v>81283.051616410012</v>
      </c>
      <c r="B393" s="53">
        <f t="shared" si="13"/>
        <v>100</v>
      </c>
      <c r="O393" s="52">
        <v>4.91</v>
      </c>
    </row>
    <row r="394" spans="1:15">
      <c r="A394" s="51">
        <f t="shared" si="12"/>
        <v>83176.377110267174</v>
      </c>
      <c r="B394" s="53">
        <f t="shared" si="13"/>
        <v>100</v>
      </c>
      <c r="O394" s="52">
        <v>4.92</v>
      </c>
    </row>
    <row r="395" spans="1:15">
      <c r="A395" s="51">
        <f t="shared" si="12"/>
        <v>85113.803820237721</v>
      </c>
      <c r="B395" s="53">
        <f t="shared" si="13"/>
        <v>100</v>
      </c>
      <c r="O395" s="52">
        <v>4.93</v>
      </c>
    </row>
    <row r="396" spans="1:15">
      <c r="A396" s="51">
        <f t="shared" si="12"/>
        <v>87096.358995608287</v>
      </c>
      <c r="B396" s="53">
        <f t="shared" si="13"/>
        <v>100</v>
      </c>
      <c r="O396" s="52">
        <v>4.9400000000000004</v>
      </c>
    </row>
    <row r="397" spans="1:15">
      <c r="A397" s="51">
        <f t="shared" si="12"/>
        <v>89125.093813374609</v>
      </c>
      <c r="B397" s="53">
        <f t="shared" si="13"/>
        <v>100</v>
      </c>
      <c r="O397" s="52">
        <v>4.95</v>
      </c>
    </row>
    <row r="398" spans="1:15">
      <c r="A398" s="51">
        <f t="shared" si="12"/>
        <v>91201.083935591028</v>
      </c>
      <c r="B398" s="53">
        <f t="shared" si="13"/>
        <v>100</v>
      </c>
      <c r="O398" s="52">
        <v>4.96</v>
      </c>
    </row>
    <row r="399" spans="1:15">
      <c r="A399" s="51">
        <f t="shared" si="12"/>
        <v>93325.430079699145</v>
      </c>
      <c r="B399" s="53">
        <f t="shared" si="13"/>
        <v>100</v>
      </c>
      <c r="O399" s="52">
        <v>4.97</v>
      </c>
    </row>
    <row r="400" spans="1:15">
      <c r="A400" s="51">
        <f t="shared" si="12"/>
        <v>95499.258602143804</v>
      </c>
      <c r="B400" s="53">
        <f t="shared" si="13"/>
        <v>100</v>
      </c>
      <c r="O400" s="52">
        <v>4.9800000000000004</v>
      </c>
    </row>
    <row r="401" spans="1:15">
      <c r="A401" s="51">
        <f t="shared" si="12"/>
        <v>97723.722095581266</v>
      </c>
      <c r="B401" s="53">
        <f t="shared" si="13"/>
        <v>100</v>
      </c>
      <c r="O401" s="52">
        <v>4.99</v>
      </c>
    </row>
    <row r="402" spans="1:15">
      <c r="A402" s="51">
        <f t="shared" si="12"/>
        <v>100000</v>
      </c>
      <c r="B402" s="53">
        <f t="shared" si="13"/>
        <v>100</v>
      </c>
      <c r="O402" s="52">
        <v>5</v>
      </c>
    </row>
    <row r="403" spans="1:15">
      <c r="A403" s="51">
        <f t="shared" si="12"/>
        <v>102329.29922807543</v>
      </c>
      <c r="B403" s="53">
        <f t="shared" si="13"/>
        <v>100</v>
      </c>
      <c r="O403" s="52">
        <v>5.01</v>
      </c>
    </row>
    <row r="404" spans="1:15">
      <c r="A404" s="51">
        <f t="shared" si="12"/>
        <v>104712.85480508996</v>
      </c>
      <c r="B404" s="53">
        <f t="shared" si="13"/>
        <v>100</v>
      </c>
      <c r="O404" s="52">
        <v>5.0199999999999996</v>
      </c>
    </row>
    <row r="405" spans="1:15">
      <c r="A405" s="51">
        <f t="shared" si="12"/>
        <v>107151.93052376082</v>
      </c>
      <c r="B405" s="53">
        <f t="shared" si="13"/>
        <v>100</v>
      </c>
      <c r="O405" s="52">
        <v>5.03</v>
      </c>
    </row>
    <row r="406" spans="1:15">
      <c r="A406" s="51">
        <f t="shared" si="12"/>
        <v>109647.81961431868</v>
      </c>
      <c r="B406" s="53">
        <f t="shared" si="13"/>
        <v>100</v>
      </c>
      <c r="O406" s="52">
        <v>5.04</v>
      </c>
    </row>
    <row r="407" spans="1:15">
      <c r="A407" s="51">
        <f t="shared" si="12"/>
        <v>112201.84543019651</v>
      </c>
      <c r="B407" s="53">
        <f t="shared" si="13"/>
        <v>100</v>
      </c>
      <c r="O407" s="52">
        <v>5.05</v>
      </c>
    </row>
    <row r="408" spans="1:15">
      <c r="A408" s="51">
        <f t="shared" si="12"/>
        <v>114815.36214968823</v>
      </c>
      <c r="B408" s="53">
        <f t="shared" si="13"/>
        <v>100</v>
      </c>
      <c r="O408" s="52">
        <v>5.0599999999999996</v>
      </c>
    </row>
    <row r="409" spans="1:15">
      <c r="A409" s="51">
        <f t="shared" si="12"/>
        <v>117489.75549395311</v>
      </c>
      <c r="B409" s="53">
        <f t="shared" si="13"/>
        <v>100</v>
      </c>
      <c r="O409" s="52">
        <v>5.07</v>
      </c>
    </row>
    <row r="410" spans="1:15">
      <c r="A410" s="51">
        <f t="shared" si="12"/>
        <v>120226.44346174144</v>
      </c>
      <c r="B410" s="53">
        <f t="shared" si="13"/>
        <v>100</v>
      </c>
      <c r="O410" s="52">
        <v>5.08</v>
      </c>
    </row>
    <row r="411" spans="1:15">
      <c r="A411" s="51">
        <f t="shared" si="12"/>
        <v>123026.87708123829</v>
      </c>
      <c r="B411" s="53">
        <f t="shared" si="13"/>
        <v>100</v>
      </c>
      <c r="O411" s="52">
        <v>5.09</v>
      </c>
    </row>
    <row r="412" spans="1:15">
      <c r="A412" s="51">
        <f t="shared" si="12"/>
        <v>125892.54117941685</v>
      </c>
      <c r="B412" s="53">
        <f t="shared" si="13"/>
        <v>100</v>
      </c>
      <c r="O412" s="52">
        <v>5.0999999999999996</v>
      </c>
    </row>
    <row r="413" spans="1:15">
      <c r="A413" s="51">
        <f t="shared" si="12"/>
        <v>128824.95516931375</v>
      </c>
      <c r="B413" s="53">
        <f t="shared" si="13"/>
        <v>100</v>
      </c>
      <c r="O413" s="52">
        <v>5.1100000000000003</v>
      </c>
    </row>
    <row r="414" spans="1:15">
      <c r="A414" s="51">
        <f t="shared" si="12"/>
        <v>131825.67385564081</v>
      </c>
      <c r="B414" s="53">
        <f t="shared" si="13"/>
        <v>100</v>
      </c>
      <c r="O414" s="52">
        <v>5.12</v>
      </c>
    </row>
    <row r="415" spans="1:15">
      <c r="A415" s="51">
        <f t="shared" si="12"/>
        <v>134896.28825916545</v>
      </c>
      <c r="B415" s="53">
        <f t="shared" si="13"/>
        <v>100</v>
      </c>
      <c r="O415" s="52">
        <v>5.13</v>
      </c>
    </row>
    <row r="416" spans="1:15">
      <c r="A416" s="51">
        <f t="shared" si="12"/>
        <v>138038.42646028858</v>
      </c>
      <c r="B416" s="53">
        <f t="shared" si="13"/>
        <v>100</v>
      </c>
      <c r="O416" s="52">
        <v>5.14</v>
      </c>
    </row>
    <row r="417" spans="1:15">
      <c r="A417" s="51">
        <f t="shared" si="12"/>
        <v>141253.75446227577</v>
      </c>
      <c r="B417" s="53">
        <f t="shared" si="13"/>
        <v>100</v>
      </c>
      <c r="O417" s="52">
        <v>5.15</v>
      </c>
    </row>
    <row r="418" spans="1:15">
      <c r="A418" s="51">
        <f t="shared" si="12"/>
        <v>144543.97707459307</v>
      </c>
      <c r="B418" s="53">
        <f t="shared" si="13"/>
        <v>100</v>
      </c>
      <c r="O418" s="52">
        <v>5.16</v>
      </c>
    </row>
    <row r="419" spans="1:15">
      <c r="A419" s="51">
        <f t="shared" si="12"/>
        <v>147910.83881682079</v>
      </c>
      <c r="B419" s="53">
        <f t="shared" si="13"/>
        <v>100</v>
      </c>
      <c r="O419" s="52">
        <v>5.17</v>
      </c>
    </row>
    <row r="420" spans="1:15">
      <c r="A420" s="51">
        <f t="shared" si="12"/>
        <v>151356.12484362084</v>
      </c>
      <c r="B420" s="53">
        <f t="shared" si="13"/>
        <v>100</v>
      </c>
      <c r="O420" s="52">
        <v>5.18</v>
      </c>
    </row>
    <row r="421" spans="1:15">
      <c r="A421" s="51">
        <f t="shared" si="12"/>
        <v>154881.66189124843</v>
      </c>
      <c r="B421" s="53">
        <f t="shared" si="13"/>
        <v>100</v>
      </c>
      <c r="O421" s="52">
        <v>5.19</v>
      </c>
    </row>
    <row r="422" spans="1:15">
      <c r="A422" s="51">
        <f t="shared" si="12"/>
        <v>158489.31924611164</v>
      </c>
      <c r="B422" s="53">
        <f t="shared" si="13"/>
        <v>100</v>
      </c>
      <c r="O422" s="52">
        <v>5.2</v>
      </c>
    </row>
    <row r="423" spans="1:15">
      <c r="A423" s="51">
        <f t="shared" si="12"/>
        <v>162181.00973589328</v>
      </c>
      <c r="B423" s="53">
        <f t="shared" si="13"/>
        <v>100</v>
      </c>
      <c r="O423" s="52">
        <v>5.21</v>
      </c>
    </row>
    <row r="424" spans="1:15">
      <c r="A424" s="51">
        <f t="shared" si="12"/>
        <v>165958.69074375604</v>
      </c>
      <c r="B424" s="53">
        <f t="shared" si="13"/>
        <v>100</v>
      </c>
      <c r="O424" s="52">
        <v>5.22</v>
      </c>
    </row>
    <row r="425" spans="1:15">
      <c r="A425" s="51">
        <f t="shared" si="12"/>
        <v>169824.36524617471</v>
      </c>
      <c r="B425" s="53">
        <f t="shared" si="13"/>
        <v>100</v>
      </c>
      <c r="O425" s="52">
        <v>5.23</v>
      </c>
    </row>
    <row r="426" spans="1:15">
      <c r="A426" s="51">
        <f t="shared" si="12"/>
        <v>173780.0828749378</v>
      </c>
      <c r="B426" s="53">
        <f t="shared" si="13"/>
        <v>100</v>
      </c>
      <c r="O426" s="52">
        <v>5.24</v>
      </c>
    </row>
    <row r="427" spans="1:15">
      <c r="A427" s="51">
        <f t="shared" si="12"/>
        <v>177827.94100389251</v>
      </c>
      <c r="B427" s="53">
        <f t="shared" si="13"/>
        <v>100</v>
      </c>
      <c r="O427" s="52">
        <v>5.25</v>
      </c>
    </row>
    <row r="428" spans="1:15">
      <c r="A428" s="51">
        <f t="shared" si="12"/>
        <v>181970.08586099857</v>
      </c>
      <c r="B428" s="53">
        <f t="shared" si="13"/>
        <v>100</v>
      </c>
      <c r="O428" s="52">
        <v>5.26</v>
      </c>
    </row>
    <row r="429" spans="1:15">
      <c r="A429" s="51">
        <f t="shared" si="12"/>
        <v>186208.71366628664</v>
      </c>
      <c r="B429" s="53">
        <f t="shared" si="13"/>
        <v>100</v>
      </c>
      <c r="O429" s="52">
        <v>5.27</v>
      </c>
    </row>
    <row r="430" spans="1:15">
      <c r="A430" s="51">
        <f t="shared" si="12"/>
        <v>190546.07179632492</v>
      </c>
      <c r="B430" s="53">
        <f t="shared" si="13"/>
        <v>100</v>
      </c>
      <c r="O430" s="52">
        <v>5.28</v>
      </c>
    </row>
    <row r="431" spans="1:15">
      <c r="A431" s="51">
        <f t="shared" si="12"/>
        <v>194984.45997580473</v>
      </c>
      <c r="B431" s="53">
        <f t="shared" si="13"/>
        <v>100</v>
      </c>
      <c r="O431" s="52">
        <v>5.29</v>
      </c>
    </row>
    <row r="432" spans="1:15">
      <c r="A432" s="51">
        <f t="shared" si="12"/>
        <v>199526.23149688813</v>
      </c>
      <c r="B432" s="53">
        <f t="shared" si="13"/>
        <v>100</v>
      </c>
      <c r="O432" s="52">
        <v>5.3</v>
      </c>
    </row>
    <row r="433" spans="1:15">
      <c r="A433" s="51">
        <f t="shared" si="12"/>
        <v>204173.79446695308</v>
      </c>
      <c r="B433" s="53">
        <f t="shared" si="13"/>
        <v>100</v>
      </c>
      <c r="O433" s="52">
        <v>5.31</v>
      </c>
    </row>
    <row r="434" spans="1:15">
      <c r="A434" s="51">
        <f t="shared" si="12"/>
        <v>208929.61308540447</v>
      </c>
      <c r="B434" s="53">
        <f t="shared" si="13"/>
        <v>100</v>
      </c>
      <c r="O434" s="52">
        <v>5.32</v>
      </c>
    </row>
    <row r="435" spans="1:15">
      <c r="A435" s="51">
        <f t="shared" si="12"/>
        <v>213796.20895022334</v>
      </c>
      <c r="B435" s="53">
        <f t="shared" si="13"/>
        <v>100</v>
      </c>
      <c r="O435" s="52">
        <v>5.33</v>
      </c>
    </row>
    <row r="436" spans="1:15">
      <c r="A436" s="51">
        <f t="shared" si="12"/>
        <v>218776.16239495538</v>
      </c>
      <c r="B436" s="53">
        <f t="shared" si="13"/>
        <v>100</v>
      </c>
      <c r="O436" s="52">
        <v>5.34</v>
      </c>
    </row>
    <row r="437" spans="1:15">
      <c r="A437" s="51">
        <f t="shared" si="12"/>
        <v>223872.11385683404</v>
      </c>
      <c r="B437" s="53">
        <f t="shared" si="13"/>
        <v>100</v>
      </c>
      <c r="O437" s="52">
        <v>5.35</v>
      </c>
    </row>
    <row r="438" spans="1:15">
      <c r="A438" s="51">
        <f t="shared" si="12"/>
        <v>229086.76527677779</v>
      </c>
      <c r="B438" s="53">
        <f t="shared" si="13"/>
        <v>100</v>
      </c>
      <c r="O438" s="52">
        <v>5.36</v>
      </c>
    </row>
    <row r="439" spans="1:15">
      <c r="A439" s="51">
        <f t="shared" si="12"/>
        <v>234422.88153199267</v>
      </c>
      <c r="B439" s="53">
        <f t="shared" si="13"/>
        <v>100</v>
      </c>
      <c r="O439" s="52">
        <v>5.37</v>
      </c>
    </row>
    <row r="440" spans="1:15">
      <c r="A440" s="51">
        <f t="shared" si="12"/>
        <v>239883.29190194907</v>
      </c>
      <c r="B440" s="53">
        <f t="shared" si="13"/>
        <v>100</v>
      </c>
      <c r="O440" s="52">
        <v>5.38</v>
      </c>
    </row>
    <row r="441" spans="1:15">
      <c r="A441" s="51">
        <f t="shared" si="12"/>
        <v>245470.89156850305</v>
      </c>
      <c r="B441" s="53">
        <f t="shared" si="13"/>
        <v>100</v>
      </c>
      <c r="O441" s="52">
        <v>5.39</v>
      </c>
    </row>
    <row r="442" spans="1:15">
      <c r="A442" s="51">
        <f t="shared" si="12"/>
        <v>251188.64315095844</v>
      </c>
      <c r="B442" s="53">
        <f t="shared" si="13"/>
        <v>100</v>
      </c>
      <c r="O442" s="52">
        <v>5.4</v>
      </c>
    </row>
    <row r="443" spans="1:15">
      <c r="A443" s="51">
        <f t="shared" si="12"/>
        <v>257039.57827688678</v>
      </c>
      <c r="B443" s="53">
        <f t="shared" si="13"/>
        <v>100</v>
      </c>
      <c r="O443" s="52">
        <v>5.41</v>
      </c>
    </row>
    <row r="444" spans="1:15">
      <c r="A444" s="51">
        <f t="shared" si="12"/>
        <v>263026.79918953858</v>
      </c>
      <c r="B444" s="53">
        <f t="shared" si="13"/>
        <v>100</v>
      </c>
      <c r="O444" s="52">
        <v>5.42</v>
      </c>
    </row>
    <row r="445" spans="1:15">
      <c r="A445" s="51">
        <f t="shared" si="12"/>
        <v>269153.48039269145</v>
      </c>
      <c r="B445" s="53">
        <f t="shared" si="13"/>
        <v>100</v>
      </c>
      <c r="O445" s="52">
        <v>5.43</v>
      </c>
    </row>
    <row r="446" spans="1:15">
      <c r="A446" s="51">
        <f t="shared" si="12"/>
        <v>275422.87033381703</v>
      </c>
      <c r="B446" s="53">
        <f t="shared" si="13"/>
        <v>100</v>
      </c>
      <c r="O446" s="52">
        <v>5.44</v>
      </c>
    </row>
    <row r="447" spans="1:15">
      <c r="A447" s="51">
        <f t="shared" si="12"/>
        <v>281838.29312644573</v>
      </c>
      <c r="B447" s="53">
        <f t="shared" si="13"/>
        <v>100</v>
      </c>
      <c r="O447" s="52">
        <v>5.45</v>
      </c>
    </row>
    <row r="448" spans="1:15">
      <c r="A448" s="51">
        <f t="shared" si="12"/>
        <v>288403.1503126609</v>
      </c>
      <c r="B448" s="53">
        <f t="shared" si="13"/>
        <v>100</v>
      </c>
      <c r="O448" s="52">
        <v>5.46</v>
      </c>
    </row>
    <row r="449" spans="1:15">
      <c r="A449" s="51">
        <f t="shared" si="12"/>
        <v>295120.92266663886</v>
      </c>
      <c r="B449" s="53">
        <f t="shared" si="13"/>
        <v>100</v>
      </c>
      <c r="O449" s="52">
        <v>5.47</v>
      </c>
    </row>
    <row r="450" spans="1:15">
      <c r="A450" s="51">
        <f t="shared" ref="A450:A513" si="14">10^O450</f>
        <v>301995.17204020242</v>
      </c>
      <c r="B450" s="53">
        <f t="shared" ref="B450:B513" si="15">100/(1+EXP(-$E$2*(A450-$G$2)))</f>
        <v>100</v>
      </c>
      <c r="O450" s="52">
        <v>5.48</v>
      </c>
    </row>
    <row r="451" spans="1:15">
      <c r="A451" s="51">
        <f t="shared" si="14"/>
        <v>309029.54325135931</v>
      </c>
      <c r="B451" s="53">
        <f t="shared" si="15"/>
        <v>100</v>
      </c>
      <c r="O451" s="52">
        <v>5.49</v>
      </c>
    </row>
    <row r="452" spans="1:15">
      <c r="A452" s="51">
        <f t="shared" si="14"/>
        <v>316227.7660168382</v>
      </c>
      <c r="B452" s="53">
        <f t="shared" si="15"/>
        <v>100</v>
      </c>
      <c r="O452" s="52">
        <v>5.5</v>
      </c>
    </row>
    <row r="453" spans="1:15">
      <c r="A453" s="51">
        <f t="shared" si="14"/>
        <v>323593.65692962846</v>
      </c>
      <c r="B453" s="53">
        <f t="shared" si="15"/>
        <v>100</v>
      </c>
      <c r="O453" s="52">
        <v>5.51</v>
      </c>
    </row>
    <row r="454" spans="1:15">
      <c r="A454" s="51">
        <f t="shared" si="14"/>
        <v>331131.12148259126</v>
      </c>
      <c r="B454" s="53">
        <f t="shared" si="15"/>
        <v>100</v>
      </c>
      <c r="O454" s="52">
        <v>5.52</v>
      </c>
    </row>
    <row r="455" spans="1:15">
      <c r="A455" s="51">
        <f t="shared" si="14"/>
        <v>338844.15613920329</v>
      </c>
      <c r="B455" s="53">
        <f t="shared" si="15"/>
        <v>100</v>
      </c>
      <c r="O455" s="52">
        <v>5.53</v>
      </c>
    </row>
    <row r="456" spans="1:15">
      <c r="A456" s="51">
        <f t="shared" si="14"/>
        <v>346736.85045253241</v>
      </c>
      <c r="B456" s="53">
        <f t="shared" si="15"/>
        <v>100</v>
      </c>
      <c r="O456" s="52">
        <v>5.54</v>
      </c>
    </row>
    <row r="457" spans="1:15">
      <c r="A457" s="51">
        <f t="shared" si="14"/>
        <v>354813.38923357555</v>
      </c>
      <c r="B457" s="53">
        <f t="shared" si="15"/>
        <v>100</v>
      </c>
      <c r="O457" s="52">
        <v>5.55</v>
      </c>
    </row>
    <row r="458" spans="1:15">
      <c r="A458" s="51">
        <f t="shared" si="14"/>
        <v>363078.05477010139</v>
      </c>
      <c r="B458" s="53">
        <f t="shared" si="15"/>
        <v>100</v>
      </c>
      <c r="O458" s="52">
        <v>5.56</v>
      </c>
    </row>
    <row r="459" spans="1:15">
      <c r="A459" s="51">
        <f t="shared" si="14"/>
        <v>371535.2290971732</v>
      </c>
      <c r="B459" s="53">
        <f t="shared" si="15"/>
        <v>100</v>
      </c>
      <c r="O459" s="52">
        <v>5.57</v>
      </c>
    </row>
    <row r="460" spans="1:15">
      <c r="A460" s="51">
        <f t="shared" si="14"/>
        <v>380189.39632056188</v>
      </c>
      <c r="B460" s="53">
        <f t="shared" si="15"/>
        <v>100</v>
      </c>
      <c r="O460" s="52">
        <v>5.58</v>
      </c>
    </row>
    <row r="461" spans="1:15">
      <c r="A461" s="51">
        <f t="shared" si="14"/>
        <v>389045.14499428123</v>
      </c>
      <c r="B461" s="53">
        <f t="shared" si="15"/>
        <v>100</v>
      </c>
      <c r="O461" s="52">
        <v>5.59</v>
      </c>
    </row>
    <row r="462" spans="1:15">
      <c r="A462" s="51">
        <f t="shared" si="14"/>
        <v>398107.17055349716</v>
      </c>
      <c r="B462" s="53">
        <f t="shared" si="15"/>
        <v>100</v>
      </c>
      <c r="O462" s="52">
        <v>5.6</v>
      </c>
    </row>
    <row r="463" spans="1:15">
      <c r="A463" s="51">
        <f t="shared" si="14"/>
        <v>407380.27780411334</v>
      </c>
      <c r="B463" s="53">
        <f t="shared" si="15"/>
        <v>100</v>
      </c>
      <c r="O463" s="52">
        <v>5.61</v>
      </c>
    </row>
    <row r="464" spans="1:15">
      <c r="A464" s="51">
        <f t="shared" si="14"/>
        <v>416869.38347033598</v>
      </c>
      <c r="B464" s="53">
        <f t="shared" si="15"/>
        <v>100</v>
      </c>
      <c r="O464" s="52">
        <v>5.62</v>
      </c>
    </row>
    <row r="465" spans="1:15">
      <c r="A465" s="51">
        <f t="shared" si="14"/>
        <v>426579.51880159322</v>
      </c>
      <c r="B465" s="53">
        <f t="shared" si="15"/>
        <v>100</v>
      </c>
      <c r="O465" s="52">
        <v>5.63</v>
      </c>
    </row>
    <row r="466" spans="1:15">
      <c r="A466" s="51">
        <f t="shared" si="14"/>
        <v>436515.83224016649</v>
      </c>
      <c r="B466" s="53">
        <f t="shared" si="15"/>
        <v>100</v>
      </c>
      <c r="O466" s="52">
        <v>5.64</v>
      </c>
    </row>
    <row r="467" spans="1:15">
      <c r="A467" s="51">
        <f t="shared" si="14"/>
        <v>446683.59215096442</v>
      </c>
      <c r="B467" s="53">
        <f t="shared" si="15"/>
        <v>100</v>
      </c>
      <c r="O467" s="52">
        <v>5.65</v>
      </c>
    </row>
    <row r="468" spans="1:15">
      <c r="A468" s="51">
        <f t="shared" si="14"/>
        <v>457088.18961487547</v>
      </c>
      <c r="B468" s="53">
        <f t="shared" si="15"/>
        <v>100</v>
      </c>
      <c r="O468" s="52">
        <v>5.66</v>
      </c>
    </row>
    <row r="469" spans="1:15">
      <c r="A469" s="51">
        <f t="shared" si="14"/>
        <v>467735.14128719864</v>
      </c>
      <c r="B469" s="53">
        <f t="shared" si="15"/>
        <v>100</v>
      </c>
      <c r="O469" s="52">
        <v>5.67</v>
      </c>
    </row>
    <row r="470" spans="1:15">
      <c r="A470" s="51">
        <f t="shared" si="14"/>
        <v>478630.09232263872</v>
      </c>
      <c r="B470" s="53">
        <f t="shared" si="15"/>
        <v>100</v>
      </c>
      <c r="O470" s="52">
        <v>5.68</v>
      </c>
    </row>
    <row r="471" spans="1:15">
      <c r="A471" s="51">
        <f t="shared" si="14"/>
        <v>489778.81936844741</v>
      </c>
      <c r="B471" s="53">
        <f t="shared" si="15"/>
        <v>100</v>
      </c>
      <c r="O471" s="52">
        <v>5.69</v>
      </c>
    </row>
    <row r="472" spans="1:15">
      <c r="A472" s="51">
        <f t="shared" si="14"/>
        <v>501187.23362727347</v>
      </c>
      <c r="B472" s="53">
        <f t="shared" si="15"/>
        <v>100</v>
      </c>
      <c r="O472" s="52">
        <v>5.7</v>
      </c>
    </row>
    <row r="473" spans="1:15">
      <c r="A473" s="51">
        <f t="shared" si="14"/>
        <v>512861.38399136515</v>
      </c>
      <c r="B473" s="53">
        <f t="shared" si="15"/>
        <v>100</v>
      </c>
      <c r="O473" s="52">
        <v>5.71</v>
      </c>
    </row>
    <row r="474" spans="1:15">
      <c r="A474" s="51">
        <f t="shared" si="14"/>
        <v>524807.46024977288</v>
      </c>
      <c r="B474" s="53">
        <f t="shared" si="15"/>
        <v>100</v>
      </c>
      <c r="O474" s="52">
        <v>5.72</v>
      </c>
    </row>
    <row r="475" spans="1:15">
      <c r="A475" s="51">
        <f t="shared" si="14"/>
        <v>537031.7963702539</v>
      </c>
      <c r="B475" s="53">
        <f t="shared" si="15"/>
        <v>100</v>
      </c>
      <c r="O475" s="52">
        <v>5.73</v>
      </c>
    </row>
    <row r="476" spans="1:15">
      <c r="A476" s="51">
        <f t="shared" si="14"/>
        <v>549540.87385762564</v>
      </c>
      <c r="B476" s="53">
        <f t="shared" si="15"/>
        <v>100</v>
      </c>
      <c r="O476" s="52">
        <v>5.74</v>
      </c>
    </row>
    <row r="477" spans="1:15">
      <c r="A477" s="51">
        <f t="shared" si="14"/>
        <v>562341.32519035018</v>
      </c>
      <c r="B477" s="53">
        <f t="shared" si="15"/>
        <v>100</v>
      </c>
      <c r="O477" s="52">
        <v>5.75</v>
      </c>
    </row>
    <row r="478" spans="1:15">
      <c r="A478" s="51">
        <f t="shared" si="14"/>
        <v>575439.93733715697</v>
      </c>
      <c r="B478" s="53">
        <f t="shared" si="15"/>
        <v>100</v>
      </c>
      <c r="O478" s="52">
        <v>5.76</v>
      </c>
    </row>
    <row r="479" spans="1:15">
      <c r="A479" s="51">
        <f t="shared" si="14"/>
        <v>588843.65535558888</v>
      </c>
      <c r="B479" s="53">
        <f t="shared" si="15"/>
        <v>100</v>
      </c>
      <c r="O479" s="52">
        <v>5.77</v>
      </c>
    </row>
    <row r="480" spans="1:15">
      <c r="A480" s="51">
        <f t="shared" si="14"/>
        <v>602559.58607435878</v>
      </c>
      <c r="B480" s="53">
        <f t="shared" si="15"/>
        <v>100</v>
      </c>
      <c r="O480" s="52">
        <v>5.78</v>
      </c>
    </row>
    <row r="481" spans="1:15">
      <c r="A481" s="51">
        <f t="shared" si="14"/>
        <v>616595.00186148309</v>
      </c>
      <c r="B481" s="53">
        <f t="shared" si="15"/>
        <v>100</v>
      </c>
      <c r="O481" s="52">
        <v>5.79</v>
      </c>
    </row>
    <row r="482" spans="1:15">
      <c r="A482" s="51">
        <f t="shared" si="14"/>
        <v>630957.34448019415</v>
      </c>
      <c r="B482" s="53">
        <f t="shared" si="15"/>
        <v>100</v>
      </c>
      <c r="O482" s="52">
        <v>5.8</v>
      </c>
    </row>
    <row r="483" spans="1:15">
      <c r="A483" s="51">
        <f t="shared" si="14"/>
        <v>645654.22903465526</v>
      </c>
      <c r="B483" s="53">
        <f t="shared" si="15"/>
        <v>100</v>
      </c>
      <c r="O483" s="52">
        <v>5.81</v>
      </c>
    </row>
    <row r="484" spans="1:15">
      <c r="A484" s="51">
        <f t="shared" si="14"/>
        <v>660693.44800759677</v>
      </c>
      <c r="B484" s="53">
        <f t="shared" si="15"/>
        <v>100</v>
      </c>
      <c r="O484" s="52">
        <v>5.82</v>
      </c>
    </row>
    <row r="485" spans="1:15">
      <c r="A485" s="51">
        <f t="shared" si="14"/>
        <v>676082.97539198259</v>
      </c>
      <c r="B485" s="53">
        <f t="shared" si="15"/>
        <v>100</v>
      </c>
      <c r="O485" s="52">
        <v>5.83</v>
      </c>
    </row>
    <row r="486" spans="1:15">
      <c r="A486" s="51">
        <f t="shared" si="14"/>
        <v>691830.97091893724</v>
      </c>
      <c r="B486" s="53">
        <f t="shared" si="15"/>
        <v>100</v>
      </c>
      <c r="O486" s="52">
        <v>5.84</v>
      </c>
    </row>
    <row r="487" spans="1:15">
      <c r="A487" s="51">
        <f t="shared" si="14"/>
        <v>707945.78438413853</v>
      </c>
      <c r="B487" s="53">
        <f t="shared" si="15"/>
        <v>100</v>
      </c>
      <c r="O487" s="52">
        <v>5.85</v>
      </c>
    </row>
    <row r="488" spans="1:15">
      <c r="A488" s="51">
        <f t="shared" si="14"/>
        <v>724435.96007499192</v>
      </c>
      <c r="B488" s="53">
        <f t="shared" si="15"/>
        <v>100</v>
      </c>
      <c r="O488" s="52">
        <v>5.86</v>
      </c>
    </row>
    <row r="489" spans="1:15">
      <c r="A489" s="51">
        <f t="shared" si="14"/>
        <v>741310.24130091805</v>
      </c>
      <c r="B489" s="53">
        <f t="shared" si="15"/>
        <v>100</v>
      </c>
      <c r="O489" s="52">
        <v>5.87</v>
      </c>
    </row>
    <row r="490" spans="1:15">
      <c r="A490" s="51">
        <f t="shared" si="14"/>
        <v>758577.57502918423</v>
      </c>
      <c r="B490" s="53">
        <f t="shared" si="15"/>
        <v>100</v>
      </c>
      <c r="O490" s="52">
        <v>5.88</v>
      </c>
    </row>
    <row r="491" spans="1:15">
      <c r="A491" s="51">
        <f t="shared" si="14"/>
        <v>776247.11662869214</v>
      </c>
      <c r="B491" s="53">
        <f t="shared" si="15"/>
        <v>100</v>
      </c>
      <c r="O491" s="52">
        <v>5.89</v>
      </c>
    </row>
    <row r="492" spans="1:15">
      <c r="A492" s="51">
        <f t="shared" si="14"/>
        <v>794328.23472428333</v>
      </c>
      <c r="B492" s="53">
        <f t="shared" si="15"/>
        <v>100</v>
      </c>
      <c r="O492" s="52">
        <v>5.9</v>
      </c>
    </row>
    <row r="493" spans="1:15">
      <c r="A493" s="51">
        <f t="shared" si="14"/>
        <v>812830.51616410096</v>
      </c>
      <c r="B493" s="53">
        <f t="shared" si="15"/>
        <v>100</v>
      </c>
      <c r="O493" s="52">
        <v>5.91</v>
      </c>
    </row>
    <row r="494" spans="1:15">
      <c r="A494" s="51">
        <f t="shared" si="14"/>
        <v>831763.77110267128</v>
      </c>
      <c r="B494" s="53">
        <f t="shared" si="15"/>
        <v>100</v>
      </c>
      <c r="O494" s="52">
        <v>5.92</v>
      </c>
    </row>
    <row r="495" spans="1:15">
      <c r="A495" s="51">
        <f t="shared" si="14"/>
        <v>851138.03820237669</v>
      </c>
      <c r="B495" s="53">
        <f t="shared" si="15"/>
        <v>100</v>
      </c>
      <c r="O495" s="52">
        <v>5.93</v>
      </c>
    </row>
    <row r="496" spans="1:15">
      <c r="A496" s="51">
        <f t="shared" si="14"/>
        <v>870963.58995608229</v>
      </c>
      <c r="B496" s="53">
        <f t="shared" si="15"/>
        <v>100</v>
      </c>
      <c r="O496" s="52">
        <v>5.94</v>
      </c>
    </row>
    <row r="497" spans="1:15">
      <c r="A497" s="51">
        <f t="shared" si="14"/>
        <v>891250.93813374708</v>
      </c>
      <c r="B497" s="53">
        <f t="shared" si="15"/>
        <v>100</v>
      </c>
      <c r="O497" s="52">
        <v>5.95</v>
      </c>
    </row>
    <row r="498" spans="1:15">
      <c r="A498" s="51">
        <f t="shared" si="14"/>
        <v>912010.83935591124</v>
      </c>
      <c r="B498" s="53">
        <f t="shared" si="15"/>
        <v>100</v>
      </c>
      <c r="O498" s="52">
        <v>5.96</v>
      </c>
    </row>
    <row r="499" spans="1:15">
      <c r="A499" s="51">
        <f t="shared" si="14"/>
        <v>933254.30079699249</v>
      </c>
      <c r="B499" s="53">
        <f t="shared" si="15"/>
        <v>100</v>
      </c>
      <c r="O499" s="52">
        <v>5.97</v>
      </c>
    </row>
    <row r="500" spans="1:15">
      <c r="A500" s="51">
        <f t="shared" si="14"/>
        <v>954992.58602143743</v>
      </c>
      <c r="B500" s="53">
        <f t="shared" si="15"/>
        <v>100</v>
      </c>
      <c r="O500" s="52">
        <v>5.98</v>
      </c>
    </row>
    <row r="501" spans="1:15">
      <c r="A501" s="51">
        <f t="shared" si="14"/>
        <v>977237.22095581202</v>
      </c>
      <c r="B501" s="53">
        <f t="shared" si="15"/>
        <v>100</v>
      </c>
      <c r="O501" s="52">
        <v>5.99</v>
      </c>
    </row>
    <row r="502" spans="1:15">
      <c r="A502" s="51">
        <f t="shared" si="14"/>
        <v>1000000</v>
      </c>
      <c r="B502" s="53">
        <f t="shared" si="15"/>
        <v>100</v>
      </c>
      <c r="O502" s="52">
        <v>6</v>
      </c>
    </row>
    <row r="503" spans="1:15">
      <c r="A503" s="51">
        <f t="shared" si="14"/>
        <v>1023292.9922807553</v>
      </c>
      <c r="B503" s="53">
        <f t="shared" si="15"/>
        <v>100</v>
      </c>
      <c r="O503" s="52">
        <v>6.01</v>
      </c>
    </row>
    <row r="504" spans="1:15">
      <c r="A504" s="51">
        <f t="shared" si="14"/>
        <v>1047128.5480509007</v>
      </c>
      <c r="B504" s="53">
        <f t="shared" si="15"/>
        <v>100</v>
      </c>
      <c r="O504" s="52">
        <v>6.02</v>
      </c>
    </row>
    <row r="505" spans="1:15">
      <c r="A505" s="51">
        <f t="shared" si="14"/>
        <v>1071519.3052376076</v>
      </c>
      <c r="B505" s="53">
        <f t="shared" si="15"/>
        <v>100</v>
      </c>
      <c r="O505" s="52">
        <v>6.03</v>
      </c>
    </row>
    <row r="506" spans="1:15">
      <c r="A506" s="51">
        <f t="shared" si="14"/>
        <v>1096478.196143186</v>
      </c>
      <c r="B506" s="53">
        <f t="shared" si="15"/>
        <v>100</v>
      </c>
      <c r="O506" s="52">
        <v>6.04</v>
      </c>
    </row>
    <row r="507" spans="1:15">
      <c r="A507" s="51">
        <f t="shared" si="14"/>
        <v>1122018.4543019643</v>
      </c>
      <c r="B507" s="53">
        <f t="shared" si="15"/>
        <v>100</v>
      </c>
      <c r="O507" s="52">
        <v>6.05</v>
      </c>
    </row>
    <row r="508" spans="1:15">
      <c r="A508" s="51">
        <f t="shared" si="14"/>
        <v>1148153.6214968837</v>
      </c>
      <c r="B508" s="53">
        <f t="shared" si="15"/>
        <v>100</v>
      </c>
      <c r="O508" s="52">
        <v>6.06</v>
      </c>
    </row>
    <row r="509" spans="1:15">
      <c r="A509" s="51">
        <f t="shared" si="14"/>
        <v>1174897.5549395324</v>
      </c>
      <c r="B509" s="53">
        <f t="shared" si="15"/>
        <v>100</v>
      </c>
      <c r="O509" s="52">
        <v>6.07</v>
      </c>
    </row>
    <row r="510" spans="1:15">
      <c r="A510" s="51">
        <f t="shared" si="14"/>
        <v>1202264.4346174158</v>
      </c>
      <c r="B510" s="53">
        <f t="shared" si="15"/>
        <v>100</v>
      </c>
      <c r="O510" s="52">
        <v>6.08</v>
      </c>
    </row>
    <row r="511" spans="1:15">
      <c r="A511" s="51">
        <f t="shared" si="14"/>
        <v>1230268.770812382</v>
      </c>
      <c r="B511" s="53">
        <f t="shared" si="15"/>
        <v>100</v>
      </c>
      <c r="O511" s="52">
        <v>6.09</v>
      </c>
    </row>
    <row r="512" spans="1:15">
      <c r="A512" s="51">
        <f t="shared" si="14"/>
        <v>1258925.4117941677</v>
      </c>
      <c r="B512" s="53">
        <f t="shared" si="15"/>
        <v>100</v>
      </c>
      <c r="O512" s="52">
        <v>6.1</v>
      </c>
    </row>
    <row r="513" spans="1:15">
      <c r="A513" s="51">
        <f t="shared" si="14"/>
        <v>1288249.5516931366</v>
      </c>
      <c r="B513" s="53">
        <f t="shared" si="15"/>
        <v>100</v>
      </c>
      <c r="O513" s="52">
        <v>6.11</v>
      </c>
    </row>
    <row r="514" spans="1:15">
      <c r="A514" s="51">
        <f t="shared" ref="A514:A577" si="16">10^O514</f>
        <v>1318256.7385564097</v>
      </c>
      <c r="B514" s="53">
        <f t="shared" ref="B514:B577" si="17">100/(1+EXP(-$E$2*(A514-$G$2)))</f>
        <v>100</v>
      </c>
      <c r="O514" s="52">
        <v>6.12</v>
      </c>
    </row>
    <row r="515" spans="1:15">
      <c r="A515" s="51">
        <f t="shared" si="16"/>
        <v>1348962.8825916562</v>
      </c>
      <c r="B515" s="53">
        <f t="shared" si="17"/>
        <v>100</v>
      </c>
      <c r="O515" s="52">
        <v>6.13</v>
      </c>
    </row>
    <row r="516" spans="1:15">
      <c r="A516" s="51">
        <f t="shared" si="16"/>
        <v>1380384.2646028849</v>
      </c>
      <c r="B516" s="53">
        <f t="shared" si="17"/>
        <v>100</v>
      </c>
      <c r="O516" s="52">
        <v>6.14</v>
      </c>
    </row>
    <row r="517" spans="1:15">
      <c r="A517" s="51">
        <f t="shared" si="16"/>
        <v>1412537.5446227565</v>
      </c>
      <c r="B517" s="53">
        <f t="shared" si="17"/>
        <v>100</v>
      </c>
      <c r="O517" s="52">
        <v>6.15</v>
      </c>
    </row>
    <row r="518" spans="1:15">
      <c r="A518" s="51">
        <f t="shared" si="16"/>
        <v>1445439.7707459298</v>
      </c>
      <c r="B518" s="53">
        <f t="shared" si="17"/>
        <v>100</v>
      </c>
      <c r="O518" s="52">
        <v>6.16</v>
      </c>
    </row>
    <row r="519" spans="1:15">
      <c r="A519" s="51">
        <f t="shared" si="16"/>
        <v>1479108.3881682095</v>
      </c>
      <c r="B519" s="53">
        <f t="shared" si="17"/>
        <v>100</v>
      </c>
      <c r="O519" s="52">
        <v>6.17</v>
      </c>
    </row>
    <row r="520" spans="1:15">
      <c r="A520" s="51">
        <f t="shared" si="16"/>
        <v>1513561.2484362451</v>
      </c>
      <c r="B520" s="53">
        <f t="shared" si="17"/>
        <v>100</v>
      </c>
      <c r="O520" s="52">
        <v>6.1800000000000104</v>
      </c>
    </row>
    <row r="521" spans="1:15">
      <c r="A521" s="51">
        <f t="shared" si="16"/>
        <v>1548816.6189124861</v>
      </c>
      <c r="B521" s="53">
        <f t="shared" si="17"/>
        <v>100</v>
      </c>
      <c r="O521" s="52">
        <v>6.19</v>
      </c>
    </row>
    <row r="522" spans="1:15">
      <c r="A522" s="51">
        <f t="shared" si="16"/>
        <v>1584893.1924611153</v>
      </c>
      <c r="B522" s="53">
        <f t="shared" si="17"/>
        <v>100</v>
      </c>
      <c r="O522" s="52">
        <v>6.2</v>
      </c>
    </row>
    <row r="523" spans="1:15">
      <c r="A523" s="51">
        <f t="shared" si="16"/>
        <v>1621810.0973589318</v>
      </c>
      <c r="B523" s="53">
        <f t="shared" si="17"/>
        <v>100</v>
      </c>
      <c r="O523" s="52">
        <v>6.21</v>
      </c>
    </row>
    <row r="524" spans="1:15">
      <c r="A524" s="51">
        <f t="shared" si="16"/>
        <v>1659586.9074375622</v>
      </c>
      <c r="B524" s="53">
        <f t="shared" si="17"/>
        <v>100</v>
      </c>
      <c r="O524" s="52">
        <v>6.22</v>
      </c>
    </row>
    <row r="525" spans="1:15">
      <c r="A525" s="51">
        <f t="shared" si="16"/>
        <v>1698243.6524617488</v>
      </c>
      <c r="B525" s="53">
        <f t="shared" si="17"/>
        <v>100</v>
      </c>
      <c r="O525" s="52">
        <v>6.23</v>
      </c>
    </row>
    <row r="526" spans="1:15">
      <c r="A526" s="51">
        <f t="shared" si="16"/>
        <v>1737800.8287493798</v>
      </c>
      <c r="B526" s="53">
        <f t="shared" si="17"/>
        <v>100</v>
      </c>
      <c r="O526" s="52">
        <v>6.24</v>
      </c>
    </row>
    <row r="527" spans="1:15">
      <c r="A527" s="51">
        <f t="shared" si="16"/>
        <v>1778279.4100389241</v>
      </c>
      <c r="B527" s="53">
        <f t="shared" si="17"/>
        <v>100</v>
      </c>
      <c r="O527" s="52">
        <v>6.25</v>
      </c>
    </row>
    <row r="528" spans="1:15">
      <c r="A528" s="51">
        <f t="shared" si="16"/>
        <v>1819700.8586100265</v>
      </c>
      <c r="B528" s="53">
        <f t="shared" si="17"/>
        <v>100</v>
      </c>
      <c r="O528" s="52">
        <v>6.2600000000000096</v>
      </c>
    </row>
    <row r="529" spans="1:15">
      <c r="A529" s="51">
        <f t="shared" si="16"/>
        <v>1862087.1366628683</v>
      </c>
      <c r="B529" s="53">
        <f t="shared" si="17"/>
        <v>100</v>
      </c>
      <c r="O529" s="52">
        <v>6.27</v>
      </c>
    </row>
    <row r="530" spans="1:15">
      <c r="A530" s="51">
        <f t="shared" si="16"/>
        <v>1905460.7179632513</v>
      </c>
      <c r="B530" s="53">
        <f t="shared" si="17"/>
        <v>100</v>
      </c>
      <c r="O530" s="52">
        <v>6.28</v>
      </c>
    </row>
    <row r="531" spans="1:15">
      <c r="A531" s="51">
        <f t="shared" si="16"/>
        <v>1949844.5997580495</v>
      </c>
      <c r="B531" s="53">
        <f t="shared" si="17"/>
        <v>100</v>
      </c>
      <c r="O531" s="52">
        <v>6.29</v>
      </c>
    </row>
    <row r="532" spans="1:15">
      <c r="A532" s="51">
        <f t="shared" si="16"/>
        <v>1995262.31496888</v>
      </c>
      <c r="B532" s="53">
        <f t="shared" si="17"/>
        <v>100</v>
      </c>
      <c r="O532" s="52">
        <v>6.3</v>
      </c>
    </row>
    <row r="533" spans="1:15">
      <c r="A533" s="51">
        <f t="shared" si="16"/>
        <v>2041737.9446695296</v>
      </c>
      <c r="B533" s="53">
        <f t="shared" si="17"/>
        <v>100</v>
      </c>
      <c r="O533" s="52">
        <v>6.31</v>
      </c>
    </row>
    <row r="534" spans="1:15">
      <c r="A534" s="51">
        <f t="shared" si="16"/>
        <v>2089296.1308540432</v>
      </c>
      <c r="B534" s="53">
        <f t="shared" si="17"/>
        <v>100</v>
      </c>
      <c r="O534" s="52">
        <v>6.32</v>
      </c>
    </row>
    <row r="535" spans="1:15">
      <c r="A535" s="51">
        <f t="shared" si="16"/>
        <v>2137962.0895022359</v>
      </c>
      <c r="B535" s="53">
        <f t="shared" si="17"/>
        <v>100</v>
      </c>
      <c r="O535" s="52">
        <v>6.33</v>
      </c>
    </row>
    <row r="536" spans="1:15">
      <c r="A536" s="51">
        <f t="shared" si="16"/>
        <v>2187761.6239496027</v>
      </c>
      <c r="B536" s="53">
        <f t="shared" si="17"/>
        <v>100</v>
      </c>
      <c r="O536" s="52">
        <v>6.3400000000000096</v>
      </c>
    </row>
    <row r="537" spans="1:15">
      <c r="A537" s="51">
        <f t="shared" si="16"/>
        <v>2238721.1385683389</v>
      </c>
      <c r="B537" s="53">
        <f t="shared" si="17"/>
        <v>100</v>
      </c>
      <c r="O537" s="52">
        <v>6.35</v>
      </c>
    </row>
    <row r="538" spans="1:15">
      <c r="A538" s="51">
        <f t="shared" si="16"/>
        <v>2290867.6527677765</v>
      </c>
      <c r="B538" s="53">
        <f t="shared" si="17"/>
        <v>100</v>
      </c>
      <c r="O538" s="52">
        <v>6.36</v>
      </c>
    </row>
    <row r="539" spans="1:15">
      <c r="A539" s="51">
        <f t="shared" si="16"/>
        <v>2344228.8153199251</v>
      </c>
      <c r="B539" s="53">
        <f t="shared" si="17"/>
        <v>100</v>
      </c>
      <c r="O539" s="52">
        <v>6.37</v>
      </c>
    </row>
    <row r="540" spans="1:15">
      <c r="A540" s="51">
        <f t="shared" si="16"/>
        <v>2398832.9190194933</v>
      </c>
      <c r="B540" s="53">
        <f t="shared" si="17"/>
        <v>100</v>
      </c>
      <c r="O540" s="52">
        <v>6.38</v>
      </c>
    </row>
    <row r="541" spans="1:15">
      <c r="A541" s="51">
        <f t="shared" si="16"/>
        <v>2454708.915685094</v>
      </c>
      <c r="B541" s="53">
        <f t="shared" si="17"/>
        <v>100</v>
      </c>
      <c r="O541" s="52">
        <v>6.3900000000000103</v>
      </c>
    </row>
    <row r="542" spans="1:15">
      <c r="A542" s="51">
        <f t="shared" si="16"/>
        <v>2511886.431509587</v>
      </c>
      <c r="B542" s="53">
        <f t="shared" si="17"/>
        <v>100</v>
      </c>
      <c r="O542" s="52">
        <v>6.4</v>
      </c>
    </row>
    <row r="543" spans="1:15">
      <c r="A543" s="51">
        <f t="shared" si="16"/>
        <v>2570395.782768866</v>
      </c>
      <c r="B543" s="53">
        <f t="shared" si="17"/>
        <v>100</v>
      </c>
      <c r="O543" s="52">
        <v>6.41</v>
      </c>
    </row>
    <row r="544" spans="1:15">
      <c r="A544" s="51">
        <f t="shared" si="16"/>
        <v>2630267.9918954447</v>
      </c>
      <c r="B544" s="53">
        <f t="shared" si="17"/>
        <v>100</v>
      </c>
      <c r="O544" s="52">
        <v>6.4200000000000097</v>
      </c>
    </row>
    <row r="545" spans="1:15">
      <c r="A545" s="51">
        <f t="shared" si="16"/>
        <v>2691534.8039269848</v>
      </c>
      <c r="B545" s="53">
        <f t="shared" si="17"/>
        <v>100</v>
      </c>
      <c r="O545" s="52">
        <v>6.4300000000000104</v>
      </c>
    </row>
    <row r="546" spans="1:15">
      <c r="A546" s="51">
        <f t="shared" si="16"/>
        <v>2754228.7033381732</v>
      </c>
      <c r="B546" s="53">
        <f t="shared" si="17"/>
        <v>100</v>
      </c>
      <c r="O546" s="52">
        <v>6.44</v>
      </c>
    </row>
    <row r="547" spans="1:15">
      <c r="A547" s="51">
        <f t="shared" si="16"/>
        <v>2818382.9312644606</v>
      </c>
      <c r="B547" s="53">
        <f t="shared" si="17"/>
        <v>100</v>
      </c>
      <c r="O547" s="52">
        <v>6.45</v>
      </c>
    </row>
    <row r="548" spans="1:15">
      <c r="A548" s="51">
        <f t="shared" si="16"/>
        <v>2884031.5031266073</v>
      </c>
      <c r="B548" s="53">
        <f t="shared" si="17"/>
        <v>100</v>
      </c>
      <c r="O548" s="52">
        <v>6.46</v>
      </c>
    </row>
    <row r="549" spans="1:15">
      <c r="A549" s="51">
        <f t="shared" si="16"/>
        <v>2951209.2266664603</v>
      </c>
      <c r="B549" s="53">
        <f t="shared" si="17"/>
        <v>100</v>
      </c>
      <c r="O549" s="52">
        <v>6.4700000000000104</v>
      </c>
    </row>
    <row r="550" spans="1:15">
      <c r="A550" s="51">
        <f t="shared" si="16"/>
        <v>3019951.7204020224</v>
      </c>
      <c r="B550" s="53">
        <f t="shared" si="17"/>
        <v>100</v>
      </c>
      <c r="O550" s="52">
        <v>6.48</v>
      </c>
    </row>
    <row r="551" spans="1:15">
      <c r="A551" s="51">
        <f t="shared" si="16"/>
        <v>3090295.4325135965</v>
      </c>
      <c r="B551" s="53">
        <f t="shared" si="17"/>
        <v>100</v>
      </c>
      <c r="O551" s="52">
        <v>6.49</v>
      </c>
    </row>
    <row r="552" spans="1:15">
      <c r="A552" s="51">
        <f t="shared" si="16"/>
        <v>3162277.6601684527</v>
      </c>
      <c r="B552" s="53">
        <f t="shared" si="17"/>
        <v>100</v>
      </c>
      <c r="O552" s="52">
        <v>6.5000000000000098</v>
      </c>
    </row>
    <row r="553" spans="1:15">
      <c r="A553" s="51">
        <f t="shared" si="16"/>
        <v>3235936.5692963572</v>
      </c>
      <c r="B553" s="53">
        <f t="shared" si="17"/>
        <v>100</v>
      </c>
      <c r="O553" s="52">
        <v>6.5100000000000096</v>
      </c>
    </row>
    <row r="554" spans="1:15">
      <c r="A554" s="51">
        <f t="shared" si="16"/>
        <v>3311311.2148259105</v>
      </c>
      <c r="B554" s="53">
        <f t="shared" si="17"/>
        <v>100</v>
      </c>
      <c r="O554" s="52">
        <v>6.52</v>
      </c>
    </row>
    <row r="555" spans="1:15">
      <c r="A555" s="51">
        <f t="shared" si="16"/>
        <v>3388441.5613920307</v>
      </c>
      <c r="B555" s="53">
        <f t="shared" si="17"/>
        <v>100</v>
      </c>
      <c r="O555" s="52">
        <v>6.53</v>
      </c>
    </row>
    <row r="556" spans="1:15">
      <c r="A556" s="51">
        <f t="shared" si="16"/>
        <v>3467368.5045253215</v>
      </c>
      <c r="B556" s="53">
        <f t="shared" si="17"/>
        <v>100</v>
      </c>
      <c r="O556" s="52">
        <v>6.54</v>
      </c>
    </row>
    <row r="557" spans="1:15">
      <c r="A557" s="51">
        <f t="shared" si="16"/>
        <v>3548133.8923358349</v>
      </c>
      <c r="B557" s="53">
        <f t="shared" si="17"/>
        <v>100</v>
      </c>
      <c r="O557" s="52">
        <v>6.5500000000000096</v>
      </c>
    </row>
    <row r="558" spans="1:15">
      <c r="A558" s="51">
        <f t="shared" si="16"/>
        <v>3630780.5477010179</v>
      </c>
      <c r="B558" s="53">
        <f t="shared" si="17"/>
        <v>100</v>
      </c>
      <c r="O558" s="52">
        <v>6.56</v>
      </c>
    </row>
    <row r="559" spans="1:15">
      <c r="A559" s="51">
        <f t="shared" si="16"/>
        <v>3715352.2909717364</v>
      </c>
      <c r="B559" s="53">
        <f t="shared" si="17"/>
        <v>100</v>
      </c>
      <c r="O559" s="52">
        <v>6.57</v>
      </c>
    </row>
    <row r="560" spans="1:15">
      <c r="A560" s="51">
        <f t="shared" si="16"/>
        <v>3801893.963205704</v>
      </c>
      <c r="B560" s="53">
        <f t="shared" si="17"/>
        <v>100</v>
      </c>
      <c r="O560" s="52">
        <v>6.5800000000000098</v>
      </c>
    </row>
    <row r="561" spans="1:15">
      <c r="A561" s="51">
        <f t="shared" si="16"/>
        <v>3890451.4499428999</v>
      </c>
      <c r="B561" s="53">
        <f t="shared" si="17"/>
        <v>100</v>
      </c>
      <c r="O561" s="52">
        <v>6.5900000000000096</v>
      </c>
    </row>
    <row r="562" spans="1:15">
      <c r="A562" s="51">
        <f t="shared" si="16"/>
        <v>3981071.705534976</v>
      </c>
      <c r="B562" s="53">
        <f t="shared" si="17"/>
        <v>100</v>
      </c>
      <c r="O562" s="52">
        <v>6.6</v>
      </c>
    </row>
    <row r="563" spans="1:15">
      <c r="A563" s="51">
        <f t="shared" si="16"/>
        <v>4073802.7780411378</v>
      </c>
      <c r="B563" s="53">
        <f t="shared" si="17"/>
        <v>100</v>
      </c>
      <c r="O563" s="52">
        <v>6.61</v>
      </c>
    </row>
    <row r="564" spans="1:15">
      <c r="A564" s="51">
        <f t="shared" si="16"/>
        <v>4168693.8347033644</v>
      </c>
      <c r="B564" s="53">
        <f t="shared" si="17"/>
        <v>100</v>
      </c>
      <c r="O564" s="52">
        <v>6.62</v>
      </c>
    </row>
    <row r="565" spans="1:15">
      <c r="A565" s="51">
        <f t="shared" si="16"/>
        <v>4265795.1880160281</v>
      </c>
      <c r="B565" s="53">
        <f t="shared" si="17"/>
        <v>100</v>
      </c>
      <c r="O565" s="52">
        <v>6.6300000000000097</v>
      </c>
    </row>
    <row r="566" spans="1:15">
      <c r="A566" s="51">
        <f t="shared" si="16"/>
        <v>4365158.3224017704</v>
      </c>
      <c r="B566" s="53">
        <f t="shared" si="17"/>
        <v>100</v>
      </c>
      <c r="O566" s="52">
        <v>6.6400000000000103</v>
      </c>
    </row>
    <row r="567" spans="1:15">
      <c r="A567" s="51">
        <f t="shared" si="16"/>
        <v>4466835.9215096412</v>
      </c>
      <c r="B567" s="53">
        <f t="shared" si="17"/>
        <v>100</v>
      </c>
      <c r="O567" s="52">
        <v>6.65</v>
      </c>
    </row>
    <row r="568" spans="1:15">
      <c r="A568" s="51">
        <f t="shared" si="16"/>
        <v>4570881.8961488577</v>
      </c>
      <c r="B568" s="53">
        <f t="shared" si="17"/>
        <v>100</v>
      </c>
      <c r="O568" s="52">
        <v>6.6600000000000099</v>
      </c>
    </row>
    <row r="569" spans="1:15">
      <c r="A569" s="51">
        <f t="shared" si="16"/>
        <v>4677351.4128720909</v>
      </c>
      <c r="B569" s="53">
        <f t="shared" si="17"/>
        <v>100</v>
      </c>
      <c r="O569" s="52">
        <v>6.6700000000000097</v>
      </c>
    </row>
    <row r="570" spans="1:15">
      <c r="A570" s="51">
        <f t="shared" si="16"/>
        <v>4786300.9232265027</v>
      </c>
      <c r="B570" s="53">
        <f t="shared" si="17"/>
        <v>100</v>
      </c>
      <c r="O570" s="52">
        <v>6.6800000000000104</v>
      </c>
    </row>
    <row r="571" spans="1:15">
      <c r="A571" s="51">
        <f t="shared" si="16"/>
        <v>4897788.1936844708</v>
      </c>
      <c r="B571" s="53">
        <f t="shared" si="17"/>
        <v>100</v>
      </c>
      <c r="O571" s="52">
        <v>6.69</v>
      </c>
    </row>
    <row r="572" spans="1:15">
      <c r="A572" s="51">
        <f t="shared" si="16"/>
        <v>5011872.3362727314</v>
      </c>
      <c r="B572" s="53">
        <f t="shared" si="17"/>
        <v>100</v>
      </c>
      <c r="O572" s="52">
        <v>6.7</v>
      </c>
    </row>
    <row r="573" spans="1:15">
      <c r="A573" s="51">
        <f t="shared" si="16"/>
        <v>5128613.8399137752</v>
      </c>
      <c r="B573" s="53">
        <f t="shared" si="17"/>
        <v>100</v>
      </c>
      <c r="O573" s="52">
        <v>6.7100000000000097</v>
      </c>
    </row>
    <row r="574" spans="1:15">
      <c r="A574" s="51">
        <f t="shared" si="16"/>
        <v>5248074.6024978552</v>
      </c>
      <c r="B574" s="53">
        <f t="shared" si="17"/>
        <v>100</v>
      </c>
      <c r="O574" s="52">
        <v>6.7200000000000104</v>
      </c>
    </row>
    <row r="575" spans="1:15">
      <c r="A575" s="51">
        <f t="shared" si="16"/>
        <v>5370317.9637025446</v>
      </c>
      <c r="B575" s="53">
        <f t="shared" si="17"/>
        <v>100</v>
      </c>
      <c r="O575" s="52">
        <v>6.73</v>
      </c>
    </row>
    <row r="576" spans="1:15">
      <c r="A576" s="51">
        <f t="shared" si="16"/>
        <v>5495408.7385763796</v>
      </c>
      <c r="B576" s="53">
        <f t="shared" si="17"/>
        <v>100</v>
      </c>
      <c r="O576" s="52">
        <v>6.74000000000001</v>
      </c>
    </row>
    <row r="577" spans="1:15">
      <c r="A577" s="51">
        <f t="shared" si="16"/>
        <v>5623413.251903628</v>
      </c>
      <c r="B577" s="53">
        <f t="shared" si="17"/>
        <v>100</v>
      </c>
      <c r="O577" s="52">
        <v>6.7500000000000098</v>
      </c>
    </row>
    <row r="578" spans="1:15">
      <c r="A578" s="51">
        <f t="shared" ref="A578:A602" si="18">10^O578</f>
        <v>5754399.3733717091</v>
      </c>
      <c r="B578" s="53">
        <f t="shared" ref="B578:B602" si="19">100/(1+EXP(-$E$2*(A578-$G$2)))</f>
        <v>100</v>
      </c>
      <c r="O578" s="52">
        <v>6.7600000000000096</v>
      </c>
    </row>
    <row r="579" spans="1:15">
      <c r="A579" s="51">
        <f t="shared" si="18"/>
        <v>5888436.5535558956</v>
      </c>
      <c r="B579" s="53">
        <f t="shared" si="19"/>
        <v>100</v>
      </c>
      <c r="O579" s="52">
        <v>6.77</v>
      </c>
    </row>
    <row r="580" spans="1:15">
      <c r="A580" s="51">
        <f t="shared" si="18"/>
        <v>6025595.8607435944</v>
      </c>
      <c r="B580" s="53">
        <f t="shared" si="19"/>
        <v>100</v>
      </c>
      <c r="O580" s="52">
        <v>6.78</v>
      </c>
    </row>
    <row r="581" spans="1:15">
      <c r="A581" s="51">
        <f t="shared" si="18"/>
        <v>6165950.0186149692</v>
      </c>
      <c r="B581" s="53">
        <f t="shared" si="19"/>
        <v>100</v>
      </c>
      <c r="O581" s="52">
        <v>6.7900000000000098</v>
      </c>
    </row>
    <row r="582" spans="1:15">
      <c r="A582" s="51">
        <f t="shared" si="18"/>
        <v>6309573.4448020831</v>
      </c>
      <c r="B582" s="53">
        <f t="shared" si="19"/>
        <v>100</v>
      </c>
      <c r="O582" s="52">
        <v>6.8000000000000096</v>
      </c>
    </row>
    <row r="583" spans="1:15">
      <c r="A583" s="51">
        <f t="shared" si="18"/>
        <v>6456542.2903465591</v>
      </c>
      <c r="B583" s="53">
        <f t="shared" si="19"/>
        <v>100</v>
      </c>
      <c r="O583" s="52">
        <v>6.81</v>
      </c>
    </row>
    <row r="584" spans="1:15">
      <c r="A584" s="51">
        <f t="shared" si="18"/>
        <v>6606934.4800761286</v>
      </c>
      <c r="B584" s="53">
        <f t="shared" si="19"/>
        <v>100</v>
      </c>
      <c r="O584" s="52">
        <v>6.8200000000000101</v>
      </c>
    </row>
    <row r="585" spans="1:15">
      <c r="A585" s="51">
        <f t="shared" si="18"/>
        <v>6760829.7539199768</v>
      </c>
      <c r="B585" s="53">
        <f t="shared" si="19"/>
        <v>100</v>
      </c>
      <c r="O585" s="52">
        <v>6.8300000000000098</v>
      </c>
    </row>
    <row r="586" spans="1:15">
      <c r="A586" s="51">
        <f t="shared" si="18"/>
        <v>6918309.7091895277</v>
      </c>
      <c r="B586" s="53">
        <f t="shared" si="19"/>
        <v>100</v>
      </c>
      <c r="O586" s="52">
        <v>6.8400000000000096</v>
      </c>
    </row>
    <row r="587" spans="1:15">
      <c r="A587" s="51">
        <f t="shared" si="18"/>
        <v>7079457.8438413814</v>
      </c>
      <c r="B587" s="53">
        <f t="shared" si="19"/>
        <v>100</v>
      </c>
      <c r="O587" s="52">
        <v>6.85</v>
      </c>
    </row>
    <row r="588" spans="1:15">
      <c r="A588" s="51">
        <f t="shared" si="18"/>
        <v>7244359.6007499145</v>
      </c>
      <c r="B588" s="53">
        <f t="shared" si="19"/>
        <v>100</v>
      </c>
      <c r="O588" s="52">
        <v>6.86</v>
      </c>
    </row>
    <row r="589" spans="1:15">
      <c r="A589" s="51">
        <f t="shared" si="18"/>
        <v>7413102.4130093604</v>
      </c>
      <c r="B589" s="53">
        <f t="shared" si="19"/>
        <v>100</v>
      </c>
      <c r="O589" s="52">
        <v>6.8700000000000099</v>
      </c>
    </row>
    <row r="590" spans="1:15">
      <c r="A590" s="51">
        <f t="shared" si="18"/>
        <v>7585775.7502920125</v>
      </c>
      <c r="B590" s="53">
        <f t="shared" si="19"/>
        <v>100</v>
      </c>
      <c r="O590" s="52">
        <v>6.8800000000000097</v>
      </c>
    </row>
    <row r="591" spans="1:15">
      <c r="A591" s="51">
        <f t="shared" si="18"/>
        <v>7762471.1662871093</v>
      </c>
      <c r="B591" s="53">
        <f t="shared" si="19"/>
        <v>100</v>
      </c>
      <c r="O591" s="52">
        <v>6.8900000000000103</v>
      </c>
    </row>
    <row r="592" spans="1:15">
      <c r="A592" s="51">
        <f t="shared" si="18"/>
        <v>7943282.347243011</v>
      </c>
      <c r="B592" s="53">
        <f t="shared" si="19"/>
        <v>100</v>
      </c>
      <c r="O592" s="52">
        <v>6.9000000000000101</v>
      </c>
    </row>
    <row r="593" spans="1:15">
      <c r="A593" s="51">
        <f t="shared" si="18"/>
        <v>8128305.1616411926</v>
      </c>
      <c r="B593" s="53">
        <f t="shared" si="19"/>
        <v>100</v>
      </c>
      <c r="O593" s="52">
        <v>6.9100000000000099</v>
      </c>
    </row>
    <row r="594" spans="1:15">
      <c r="A594" s="51">
        <f t="shared" si="18"/>
        <v>8317637.7110269135</v>
      </c>
      <c r="B594" s="53">
        <f t="shared" si="19"/>
        <v>100</v>
      </c>
      <c r="O594" s="52">
        <v>6.9200000000000097</v>
      </c>
    </row>
    <row r="595" spans="1:15">
      <c r="A595" s="51">
        <f t="shared" si="18"/>
        <v>8511380.3820239883</v>
      </c>
      <c r="B595" s="53">
        <f t="shared" si="19"/>
        <v>100</v>
      </c>
      <c r="O595" s="52">
        <v>6.9300000000000104</v>
      </c>
    </row>
    <row r="596" spans="1:15">
      <c r="A596" s="51">
        <f t="shared" si="18"/>
        <v>8709635.8995608315</v>
      </c>
      <c r="B596" s="53">
        <f t="shared" si="19"/>
        <v>100</v>
      </c>
      <c r="O596" s="52">
        <v>6.94</v>
      </c>
    </row>
    <row r="597" spans="1:15">
      <c r="A597" s="51">
        <f t="shared" si="18"/>
        <v>8912509.3813376874</v>
      </c>
      <c r="B597" s="53">
        <f t="shared" si="19"/>
        <v>100</v>
      </c>
      <c r="O597" s="52">
        <v>6.9500000000000099</v>
      </c>
    </row>
    <row r="598" spans="1:15">
      <c r="A598" s="51">
        <f t="shared" si="18"/>
        <v>9120108.3935593013</v>
      </c>
      <c r="B598" s="53">
        <f t="shared" si="19"/>
        <v>100</v>
      </c>
      <c r="O598" s="52">
        <v>6.9600000000000097</v>
      </c>
    </row>
    <row r="599" spans="1:15">
      <c r="A599" s="51">
        <f t="shared" si="18"/>
        <v>9332543.0079701506</v>
      </c>
      <c r="B599" s="53">
        <f t="shared" si="19"/>
        <v>100</v>
      </c>
      <c r="O599" s="52">
        <v>6.9700000000000104</v>
      </c>
    </row>
    <row r="600" spans="1:15">
      <c r="A600" s="51">
        <f t="shared" si="18"/>
        <v>9549925.8602146041</v>
      </c>
      <c r="B600" s="53">
        <f t="shared" si="19"/>
        <v>100</v>
      </c>
      <c r="O600" s="52">
        <v>6.9800000000000102</v>
      </c>
    </row>
    <row r="601" spans="1:15">
      <c r="A601" s="51">
        <f t="shared" si="18"/>
        <v>9772372.2095583566</v>
      </c>
      <c r="B601" s="53">
        <f t="shared" si="19"/>
        <v>100</v>
      </c>
      <c r="O601" s="52">
        <v>6.99000000000001</v>
      </c>
    </row>
    <row r="602" spans="1:15">
      <c r="A602" s="51">
        <f t="shared" si="18"/>
        <v>10000000.000000255</v>
      </c>
      <c r="B602" s="53">
        <f t="shared" si="19"/>
        <v>100</v>
      </c>
      <c r="O602" s="52">
        <v>7.0000000000000098</v>
      </c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1"/>
  <sheetViews>
    <sheetView workbookViewId="0">
      <selection activeCell="B3" sqref="B3"/>
    </sheetView>
  </sheetViews>
  <sheetFormatPr defaultRowHeight="14.4"/>
  <sheetData>
    <row r="1" spans="1:2">
      <c r="A1" t="s">
        <v>8538</v>
      </c>
    </row>
    <row r="2" spans="1:2">
      <c r="B2" t="s">
        <v>8510</v>
      </c>
    </row>
    <row r="3" spans="1:2">
      <c r="A3" t="s">
        <v>5687</v>
      </c>
      <c r="B3">
        <v>10000</v>
      </c>
    </row>
    <row r="4" spans="1:2">
      <c r="A4" t="s">
        <v>6173</v>
      </c>
      <c r="B4">
        <v>130000</v>
      </c>
    </row>
    <row r="5" spans="1:2">
      <c r="A5" t="s">
        <v>6367</v>
      </c>
      <c r="B5">
        <v>290000</v>
      </c>
    </row>
    <row r="6" spans="1:2">
      <c r="A6" t="s">
        <v>3046</v>
      </c>
      <c r="B6">
        <v>50000</v>
      </c>
    </row>
    <row r="7" spans="1:2">
      <c r="A7" t="s">
        <v>7223</v>
      </c>
      <c r="B7">
        <v>170000</v>
      </c>
    </row>
    <row r="8" spans="1:2">
      <c r="A8" t="s">
        <v>3040</v>
      </c>
      <c r="B8">
        <v>8000</v>
      </c>
    </row>
    <row r="9" spans="1:2">
      <c r="A9" t="s">
        <v>7785</v>
      </c>
      <c r="B9">
        <v>640000</v>
      </c>
    </row>
    <row r="10" spans="1:2">
      <c r="A10" t="s">
        <v>3044</v>
      </c>
      <c r="B10">
        <v>110000</v>
      </c>
    </row>
    <row r="11" spans="1:2">
      <c r="A11" t="s">
        <v>8509</v>
      </c>
      <c r="B11">
        <v>1.2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0"/>
  <sheetViews>
    <sheetView workbookViewId="0"/>
  </sheetViews>
  <sheetFormatPr defaultRowHeight="14.4"/>
  <sheetData>
    <row r="1" spans="1:3">
      <c r="A1" t="s">
        <v>8537</v>
      </c>
    </row>
    <row r="2" spans="1:3">
      <c r="B2" t="s">
        <v>8511</v>
      </c>
      <c r="C2" t="s">
        <v>8512</v>
      </c>
    </row>
    <row r="3" spans="1:3" ht="15" thickBot="1">
      <c r="A3" t="s">
        <v>5687</v>
      </c>
      <c r="B3" s="22">
        <v>0.41943342010727269</v>
      </c>
      <c r="C3" s="23">
        <v>0.11564119407456368</v>
      </c>
    </row>
    <row r="4" spans="1:3" ht="15" thickBot="1">
      <c r="A4" t="s">
        <v>6173</v>
      </c>
      <c r="B4" s="22">
        <v>0.32900426902837709</v>
      </c>
      <c r="C4" s="23">
        <v>0.13906311791369277</v>
      </c>
    </row>
    <row r="5" spans="1:3" ht="15" thickBot="1">
      <c r="A5" t="s">
        <v>6367</v>
      </c>
      <c r="B5" s="22">
        <v>0.55155464080091543</v>
      </c>
      <c r="C5" s="23">
        <v>0.17846965122634409</v>
      </c>
    </row>
    <row r="6" spans="1:3" ht="15" thickBot="1">
      <c r="A6" t="s">
        <v>3046</v>
      </c>
      <c r="B6" s="22">
        <v>0.51846972254020296</v>
      </c>
      <c r="C6" s="23">
        <v>0.18867894193508078</v>
      </c>
    </row>
    <row r="7" spans="1:3" ht="15" thickBot="1">
      <c r="A7" t="s">
        <v>7223</v>
      </c>
      <c r="B7" s="22">
        <v>0.21431850811381295</v>
      </c>
      <c r="C7" s="23">
        <v>0.43255751449999436</v>
      </c>
    </row>
    <row r="8" spans="1:3" ht="15" thickBot="1">
      <c r="A8" t="s">
        <v>3040</v>
      </c>
      <c r="B8" s="22">
        <v>0.24562247660847664</v>
      </c>
      <c r="C8" s="23">
        <v>0.26700249379816449</v>
      </c>
    </row>
    <row r="9" spans="1:3" ht="15" thickBot="1">
      <c r="A9" t="s">
        <v>7785</v>
      </c>
      <c r="B9" s="22">
        <v>0.35002355700446136</v>
      </c>
      <c r="C9" s="23">
        <v>0.38481057530794194</v>
      </c>
    </row>
    <row r="10" spans="1:3" ht="15" thickBot="1">
      <c r="A10" t="s">
        <v>3044</v>
      </c>
      <c r="B10" s="22">
        <v>0.2652315504011713</v>
      </c>
      <c r="C10" s="23">
        <v>0.35200284397995529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0"/>
  <sheetViews>
    <sheetView workbookViewId="0">
      <selection activeCell="D5" sqref="D5"/>
    </sheetView>
  </sheetViews>
  <sheetFormatPr defaultRowHeight="14.4"/>
  <sheetData>
    <row r="1" spans="1:8">
      <c r="A1" t="s">
        <v>8537</v>
      </c>
    </row>
    <row r="2" spans="1:8">
      <c r="B2" t="s">
        <v>8524</v>
      </c>
      <c r="C2" t="s">
        <v>8525</v>
      </c>
      <c r="D2" t="s">
        <v>8526</v>
      </c>
      <c r="E2" t="s">
        <v>8527</v>
      </c>
      <c r="F2" t="s">
        <v>8528</v>
      </c>
      <c r="G2" t="s">
        <v>8529</v>
      </c>
      <c r="H2" t="s">
        <v>3048</v>
      </c>
    </row>
    <row r="3" spans="1:8">
      <c r="A3" t="s">
        <v>5687</v>
      </c>
      <c r="B3">
        <v>1</v>
      </c>
      <c r="C3">
        <v>1</v>
      </c>
      <c r="D3">
        <v>1</v>
      </c>
      <c r="E3">
        <v>1</v>
      </c>
      <c r="F3">
        <v>1</v>
      </c>
      <c r="G3">
        <v>1</v>
      </c>
      <c r="H3">
        <v>1</v>
      </c>
    </row>
    <row r="4" spans="1:8">
      <c r="A4" t="s">
        <v>6173</v>
      </c>
      <c r="B4">
        <v>1</v>
      </c>
      <c r="C4">
        <v>1</v>
      </c>
      <c r="D4">
        <v>1</v>
      </c>
      <c r="E4">
        <v>1</v>
      </c>
      <c r="F4">
        <v>1</v>
      </c>
      <c r="G4">
        <v>1</v>
      </c>
      <c r="H4">
        <v>1</v>
      </c>
    </row>
    <row r="5" spans="1:8">
      <c r="A5" t="s">
        <v>6367</v>
      </c>
      <c r="B5">
        <v>-0.5361251276755522</v>
      </c>
      <c r="C5">
        <v>7.1527116813837138E-2</v>
      </c>
      <c r="D5">
        <v>0.13685120464861575</v>
      </c>
      <c r="E5">
        <v>0.14993950134466735</v>
      </c>
      <c r="F5">
        <v>-0.23239713177558996</v>
      </c>
      <c r="G5">
        <v>0.28340808262646205</v>
      </c>
      <c r="H5">
        <v>0.10613122206822037</v>
      </c>
    </row>
    <row r="6" spans="1:8">
      <c r="A6" t="s">
        <v>3046</v>
      </c>
      <c r="B6">
        <v>1</v>
      </c>
      <c r="C6">
        <v>1</v>
      </c>
      <c r="D6">
        <v>1</v>
      </c>
      <c r="E6">
        <v>1</v>
      </c>
      <c r="F6">
        <v>1</v>
      </c>
      <c r="G6">
        <v>1</v>
      </c>
      <c r="H6">
        <v>1</v>
      </c>
    </row>
    <row r="7" spans="1:8">
      <c r="A7" t="s">
        <v>7223</v>
      </c>
      <c r="B7">
        <v>1</v>
      </c>
      <c r="C7">
        <v>1</v>
      </c>
      <c r="D7">
        <v>1</v>
      </c>
      <c r="E7">
        <v>1</v>
      </c>
      <c r="F7">
        <v>1</v>
      </c>
      <c r="G7">
        <v>1</v>
      </c>
      <c r="H7">
        <v>1</v>
      </c>
    </row>
    <row r="8" spans="1:8">
      <c r="A8" t="s">
        <v>3040</v>
      </c>
      <c r="B8">
        <v>1</v>
      </c>
      <c r="C8">
        <v>1</v>
      </c>
      <c r="D8">
        <v>1</v>
      </c>
      <c r="E8">
        <v>1</v>
      </c>
      <c r="F8">
        <v>1</v>
      </c>
      <c r="G8">
        <v>1</v>
      </c>
      <c r="H8">
        <v>1</v>
      </c>
    </row>
    <row r="9" spans="1:8">
      <c r="A9" t="s">
        <v>7785</v>
      </c>
      <c r="B9">
        <v>1</v>
      </c>
      <c r="C9">
        <v>1</v>
      </c>
      <c r="D9">
        <v>1</v>
      </c>
      <c r="E9">
        <v>1</v>
      </c>
      <c r="F9">
        <v>1</v>
      </c>
      <c r="G9">
        <v>1</v>
      </c>
      <c r="H9">
        <v>1</v>
      </c>
    </row>
    <row r="10" spans="1:8">
      <c r="A10" t="s">
        <v>3044</v>
      </c>
      <c r="B10">
        <v>1</v>
      </c>
      <c r="C10">
        <v>1</v>
      </c>
      <c r="D10">
        <v>1</v>
      </c>
      <c r="E10">
        <v>1</v>
      </c>
      <c r="F10">
        <v>1</v>
      </c>
      <c r="G10">
        <v>1</v>
      </c>
      <c r="H10">
        <v>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BD5E26-73EF-4D9C-B236-D08A2B46D05C}">
  <dimension ref="A1:D10"/>
  <sheetViews>
    <sheetView workbookViewId="0">
      <selection activeCell="C4" sqref="C4"/>
    </sheetView>
  </sheetViews>
  <sheetFormatPr defaultRowHeight="14.4"/>
  <sheetData>
    <row r="1" spans="1:4">
      <c r="A1" t="s">
        <v>8532</v>
      </c>
      <c r="C1" t="s">
        <v>8547</v>
      </c>
      <c r="D1" t="s">
        <v>8548</v>
      </c>
    </row>
    <row r="2" spans="1:4">
      <c r="A2" t="s">
        <v>1901</v>
      </c>
      <c r="C2" s="54">
        <v>2000</v>
      </c>
    </row>
    <row r="3" spans="1:4">
      <c r="A3" t="s">
        <v>1849</v>
      </c>
      <c r="C3" s="54">
        <v>465.00138358120478</v>
      </c>
    </row>
    <row r="4" spans="1:4">
      <c r="A4" t="s">
        <v>1489</v>
      </c>
      <c r="C4" s="54">
        <v>1000</v>
      </c>
    </row>
    <row r="5" spans="1:4">
      <c r="A5" t="s">
        <v>1529</v>
      </c>
      <c r="C5" s="54">
        <v>0.98620689655000005</v>
      </c>
    </row>
    <row r="6" spans="1:4">
      <c r="A6" t="s">
        <v>1858</v>
      </c>
      <c r="C6" s="54">
        <v>56</v>
      </c>
    </row>
    <row r="7" spans="1:4">
      <c r="A7" t="s">
        <v>1834</v>
      </c>
      <c r="C7" s="54">
        <v>8.4</v>
      </c>
    </row>
    <row r="8" spans="1:4">
      <c r="A8" t="s">
        <v>1838</v>
      </c>
      <c r="C8" s="54">
        <v>77</v>
      </c>
    </row>
    <row r="9" spans="1:4">
      <c r="A9" t="s">
        <v>1829</v>
      </c>
      <c r="C9" s="54">
        <v>4.8</v>
      </c>
    </row>
    <row r="10" spans="1:4">
      <c r="A10" t="s">
        <v>1503</v>
      </c>
      <c r="C10" s="54">
        <v>70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Q1983"/>
  <sheetViews>
    <sheetView topLeftCell="E1" workbookViewId="0">
      <pane ySplit="1" topLeftCell="A1733" activePane="bottomLeft" state="frozen"/>
      <selection pane="bottomLeft" activeCell="N1" sqref="N1:O1048576"/>
    </sheetView>
  </sheetViews>
  <sheetFormatPr defaultColWidth="118.109375" defaultRowHeight="14.4"/>
  <cols>
    <col min="1" max="1" width="11" bestFit="1" customWidth="1"/>
    <col min="2" max="2" width="12.44140625" bestFit="1" customWidth="1"/>
    <col min="3" max="3" width="15.109375" bestFit="1" customWidth="1"/>
    <col min="4" max="4" width="74.6640625" customWidth="1"/>
    <col min="5" max="5" width="14.44140625" bestFit="1" customWidth="1"/>
    <col min="6" max="6" width="17" bestFit="1" customWidth="1"/>
    <col min="7" max="7" width="7.5546875" bestFit="1" customWidth="1"/>
    <col min="8" max="8" width="24.6640625" bestFit="1" customWidth="1"/>
    <col min="9" max="9" width="11.33203125" bestFit="1" customWidth="1"/>
    <col min="10" max="10" width="9.109375" bestFit="1" customWidth="1"/>
    <col min="11" max="11" width="8.6640625" bestFit="1" customWidth="1"/>
    <col min="12" max="12" width="9.44140625" bestFit="1" customWidth="1"/>
    <col min="13" max="13" width="54" bestFit="1" customWidth="1"/>
    <col min="14" max="14" width="22.5546875" style="9" bestFit="1" customWidth="1"/>
    <col min="15" max="15" width="25.109375" style="9" bestFit="1" customWidth="1"/>
    <col min="16" max="16" width="12.33203125" bestFit="1" customWidth="1"/>
    <col min="17" max="17" width="76.33203125" bestFit="1" customWidth="1"/>
  </cols>
  <sheetData>
    <row r="1" spans="1:17">
      <c r="A1" t="s">
        <v>5</v>
      </c>
      <c r="B1" t="s">
        <v>6</v>
      </c>
      <c r="C1" t="s">
        <v>2998</v>
      </c>
      <c r="D1" t="s">
        <v>2999</v>
      </c>
      <c r="E1" t="s">
        <v>3055</v>
      </c>
      <c r="F1" t="s">
        <v>3056</v>
      </c>
      <c r="G1" t="s">
        <v>3057</v>
      </c>
      <c r="H1" t="s">
        <v>3058</v>
      </c>
      <c r="I1" t="s">
        <v>3059</v>
      </c>
      <c r="J1" t="s">
        <v>3060</v>
      </c>
      <c r="K1" t="s">
        <v>3061</v>
      </c>
      <c r="L1" t="s">
        <v>3062</v>
      </c>
      <c r="M1" t="s">
        <v>7</v>
      </c>
      <c r="N1" s="9" t="s">
        <v>3002</v>
      </c>
      <c r="O1" s="9" t="s">
        <v>3003</v>
      </c>
      <c r="P1" t="s">
        <v>3063</v>
      </c>
      <c r="Q1" t="s">
        <v>3064</v>
      </c>
    </row>
    <row r="2" spans="1:17">
      <c r="B2" t="s">
        <v>2059</v>
      </c>
      <c r="C2" t="s">
        <v>3065</v>
      </c>
      <c r="D2" t="s">
        <v>2060</v>
      </c>
      <c r="E2" t="s">
        <v>3066</v>
      </c>
      <c r="F2" t="s">
        <v>3067</v>
      </c>
      <c r="G2" t="s">
        <v>3068</v>
      </c>
      <c r="H2" t="s">
        <v>3069</v>
      </c>
      <c r="J2" t="s">
        <v>3070</v>
      </c>
      <c r="K2" t="s">
        <v>3071</v>
      </c>
      <c r="L2" t="s">
        <v>3072</v>
      </c>
      <c r="M2" t="s">
        <v>872</v>
      </c>
      <c r="N2" s="9" t="s">
        <v>3073</v>
      </c>
      <c r="O2" s="9">
        <v>0.83520000000000005</v>
      </c>
      <c r="P2">
        <v>43</v>
      </c>
      <c r="Q2" t="s">
        <v>3074</v>
      </c>
    </row>
    <row r="3" spans="1:17">
      <c r="A3">
        <v>100174</v>
      </c>
      <c r="B3" t="s">
        <v>1154</v>
      </c>
      <c r="C3" t="s">
        <v>3075</v>
      </c>
      <c r="D3" t="s">
        <v>1155</v>
      </c>
      <c r="E3" t="s">
        <v>3066</v>
      </c>
      <c r="F3" t="s">
        <v>3076</v>
      </c>
      <c r="G3" t="s">
        <v>3068</v>
      </c>
      <c r="H3" t="s">
        <v>3069</v>
      </c>
      <c r="J3" t="s">
        <v>3077</v>
      </c>
      <c r="K3" t="s">
        <v>3078</v>
      </c>
      <c r="L3" t="s">
        <v>3071</v>
      </c>
      <c r="M3" t="s">
        <v>13</v>
      </c>
      <c r="N3" s="9" t="s">
        <v>3079</v>
      </c>
      <c r="O3" s="9">
        <v>0.65569999999999995</v>
      </c>
      <c r="P3">
        <v>43</v>
      </c>
      <c r="Q3" t="s">
        <v>3074</v>
      </c>
    </row>
    <row r="4" spans="1:17">
      <c r="A4">
        <v>10025737</v>
      </c>
      <c r="B4" t="s">
        <v>2062</v>
      </c>
      <c r="C4" t="s">
        <v>3080</v>
      </c>
      <c r="D4" t="s">
        <v>2063</v>
      </c>
      <c r="E4" t="s">
        <v>3081</v>
      </c>
      <c r="F4" t="s">
        <v>3076</v>
      </c>
      <c r="G4" t="s">
        <v>3068</v>
      </c>
      <c r="H4" t="s">
        <v>3069</v>
      </c>
      <c r="J4" t="s">
        <v>3082</v>
      </c>
      <c r="K4" t="s">
        <v>3083</v>
      </c>
      <c r="L4" t="s">
        <v>3077</v>
      </c>
      <c r="M4" t="s">
        <v>1529</v>
      </c>
      <c r="N4" s="9" t="s">
        <v>3084</v>
      </c>
      <c r="O4" s="9">
        <v>1.0434000000000001</v>
      </c>
      <c r="P4">
        <v>1</v>
      </c>
      <c r="Q4" t="s">
        <v>3085</v>
      </c>
    </row>
    <row r="5" spans="1:17">
      <c r="A5">
        <v>10025919</v>
      </c>
      <c r="B5" t="s">
        <v>2064</v>
      </c>
      <c r="C5" t="s">
        <v>3086</v>
      </c>
      <c r="D5" t="s">
        <v>2065</v>
      </c>
      <c r="E5" t="s">
        <v>3087</v>
      </c>
      <c r="F5" t="s">
        <v>3076</v>
      </c>
      <c r="G5" t="s">
        <v>3068</v>
      </c>
      <c r="H5" t="s">
        <v>3069</v>
      </c>
      <c r="J5" t="s">
        <v>3088</v>
      </c>
      <c r="K5" t="s">
        <v>3082</v>
      </c>
      <c r="L5" t="s">
        <v>3077</v>
      </c>
      <c r="M5" t="s">
        <v>1496</v>
      </c>
      <c r="N5" s="9" t="s">
        <v>3089</v>
      </c>
      <c r="O5" s="9">
        <v>0.71479999999999999</v>
      </c>
      <c r="P5">
        <v>1</v>
      </c>
      <c r="Q5" t="s">
        <v>3085</v>
      </c>
    </row>
    <row r="6" spans="1:17">
      <c r="A6">
        <v>100298</v>
      </c>
      <c r="B6" t="s">
        <v>1157</v>
      </c>
      <c r="C6" t="s">
        <v>3090</v>
      </c>
      <c r="D6" t="s">
        <v>1158</v>
      </c>
      <c r="E6" t="s">
        <v>3066</v>
      </c>
      <c r="F6" t="s">
        <v>3076</v>
      </c>
      <c r="G6" t="s">
        <v>3068</v>
      </c>
      <c r="H6" t="s">
        <v>3069</v>
      </c>
      <c r="J6" t="s">
        <v>3071</v>
      </c>
      <c r="K6" t="s">
        <v>3071</v>
      </c>
      <c r="L6" t="s">
        <v>3072</v>
      </c>
      <c r="M6" t="s">
        <v>13</v>
      </c>
      <c r="N6" s="9" t="s">
        <v>3091</v>
      </c>
      <c r="O6" s="9">
        <v>0.65569999999999995</v>
      </c>
      <c r="P6">
        <v>43</v>
      </c>
      <c r="Q6" t="s">
        <v>3074</v>
      </c>
    </row>
    <row r="7" spans="1:17">
      <c r="A7">
        <v>100784201</v>
      </c>
      <c r="B7" t="s">
        <v>2815</v>
      </c>
      <c r="C7" t="s">
        <v>3092</v>
      </c>
      <c r="D7" t="s">
        <v>2816</v>
      </c>
      <c r="E7" t="s">
        <v>3066</v>
      </c>
      <c r="F7" t="s">
        <v>3067</v>
      </c>
      <c r="G7" t="s">
        <v>3068</v>
      </c>
      <c r="H7" t="s">
        <v>3069</v>
      </c>
      <c r="J7" t="s">
        <v>3093</v>
      </c>
      <c r="K7" t="s">
        <v>3070</v>
      </c>
      <c r="L7" t="s">
        <v>3071</v>
      </c>
      <c r="M7" t="s">
        <v>3092</v>
      </c>
      <c r="N7" s="9" t="s">
        <v>3094</v>
      </c>
      <c r="O7" s="9">
        <v>0.27289999999999998</v>
      </c>
      <c r="P7">
        <v>2</v>
      </c>
      <c r="Q7" t="s">
        <v>3095</v>
      </c>
    </row>
    <row r="8" spans="1:17">
      <c r="A8">
        <v>100970</v>
      </c>
      <c r="B8" t="s">
        <v>268</v>
      </c>
      <c r="C8" t="s">
        <v>3096</v>
      </c>
      <c r="D8" t="s">
        <v>3097</v>
      </c>
      <c r="E8" t="s">
        <v>3066</v>
      </c>
      <c r="F8" t="s">
        <v>3098</v>
      </c>
      <c r="G8" t="s">
        <v>3068</v>
      </c>
      <c r="H8" t="s">
        <v>3069</v>
      </c>
      <c r="J8" t="s">
        <v>3077</v>
      </c>
      <c r="K8" t="s">
        <v>3078</v>
      </c>
      <c r="L8" t="s">
        <v>3099</v>
      </c>
      <c r="M8" t="s">
        <v>13</v>
      </c>
      <c r="N8" s="9" t="s">
        <v>3100</v>
      </c>
      <c r="O8" s="9">
        <v>0.65569999999999995</v>
      </c>
      <c r="P8">
        <v>43</v>
      </c>
      <c r="Q8" t="s">
        <v>3074</v>
      </c>
    </row>
    <row r="9" spans="1:17">
      <c r="A9">
        <v>100986854</v>
      </c>
      <c r="B9" t="s">
        <v>945</v>
      </c>
      <c r="C9" t="s">
        <v>3101</v>
      </c>
      <c r="D9" t="s">
        <v>3102</v>
      </c>
      <c r="E9" t="s">
        <v>3066</v>
      </c>
      <c r="F9" t="s">
        <v>3076</v>
      </c>
      <c r="G9" t="s">
        <v>3068</v>
      </c>
      <c r="H9" t="s">
        <v>3069</v>
      </c>
      <c r="J9" t="s">
        <v>3103</v>
      </c>
      <c r="K9" t="s">
        <v>3078</v>
      </c>
      <c r="L9" t="s">
        <v>3078</v>
      </c>
      <c r="M9" t="s">
        <v>3101</v>
      </c>
      <c r="N9" s="9" t="s">
        <v>3104</v>
      </c>
      <c r="O9" s="9">
        <v>1.3943000000000001</v>
      </c>
      <c r="P9">
        <v>43</v>
      </c>
      <c r="Q9" t="s">
        <v>3074</v>
      </c>
    </row>
    <row r="10" spans="1:17">
      <c r="A10">
        <v>10099588</v>
      </c>
      <c r="B10" t="s">
        <v>2071</v>
      </c>
      <c r="C10" t="s">
        <v>3105</v>
      </c>
      <c r="D10" t="s">
        <v>2072</v>
      </c>
      <c r="E10" t="s">
        <v>3087</v>
      </c>
      <c r="F10" t="s">
        <v>3076</v>
      </c>
      <c r="G10" t="s">
        <v>3068</v>
      </c>
      <c r="H10" t="s">
        <v>3069</v>
      </c>
      <c r="J10" t="s">
        <v>3071</v>
      </c>
      <c r="K10" t="s">
        <v>3071</v>
      </c>
      <c r="L10" t="s">
        <v>3071</v>
      </c>
      <c r="M10" t="s">
        <v>3106</v>
      </c>
      <c r="N10" s="9" t="s">
        <v>3107</v>
      </c>
      <c r="O10" s="9">
        <v>0.78590000000000004</v>
      </c>
      <c r="P10">
        <v>43</v>
      </c>
      <c r="Q10" t="s">
        <v>3074</v>
      </c>
    </row>
    <row r="11" spans="1:17">
      <c r="A11">
        <v>10099748</v>
      </c>
      <c r="B11" t="s">
        <v>2073</v>
      </c>
      <c r="C11" t="s">
        <v>3108</v>
      </c>
      <c r="D11" t="s">
        <v>2074</v>
      </c>
      <c r="E11" t="s">
        <v>3081</v>
      </c>
      <c r="F11" t="s">
        <v>3076</v>
      </c>
      <c r="G11" t="s">
        <v>3068</v>
      </c>
      <c r="H11" t="s">
        <v>3069</v>
      </c>
      <c r="J11" t="s">
        <v>3109</v>
      </c>
      <c r="K11" t="s">
        <v>3110</v>
      </c>
      <c r="L11" t="s">
        <v>3111</v>
      </c>
      <c r="M11" t="s">
        <v>1829</v>
      </c>
      <c r="N11" s="9" t="s">
        <v>3112</v>
      </c>
      <c r="O11" s="9">
        <v>0.86650000000000005</v>
      </c>
      <c r="P11">
        <v>1</v>
      </c>
      <c r="Q11" t="s">
        <v>3085</v>
      </c>
    </row>
    <row r="12" spans="1:17">
      <c r="A12">
        <v>101020</v>
      </c>
      <c r="B12" t="s">
        <v>422</v>
      </c>
      <c r="C12" t="s">
        <v>3113</v>
      </c>
      <c r="D12" t="s">
        <v>3114</v>
      </c>
      <c r="E12" t="s">
        <v>3066</v>
      </c>
      <c r="F12" t="s">
        <v>3076</v>
      </c>
      <c r="G12" t="s">
        <v>3068</v>
      </c>
      <c r="H12" t="s">
        <v>3069</v>
      </c>
      <c r="J12" t="s">
        <v>3115</v>
      </c>
      <c r="K12" t="s">
        <v>3115</v>
      </c>
      <c r="L12" t="s">
        <v>3071</v>
      </c>
      <c r="M12" t="s">
        <v>3113</v>
      </c>
      <c r="N12" s="9" t="s">
        <v>3116</v>
      </c>
      <c r="O12" s="9">
        <v>0.27339999999999998</v>
      </c>
      <c r="P12">
        <v>43</v>
      </c>
      <c r="Q12" t="s">
        <v>3074</v>
      </c>
    </row>
    <row r="13" spans="1:17">
      <c r="A13">
        <v>10102064</v>
      </c>
      <c r="B13" t="s">
        <v>2075</v>
      </c>
      <c r="C13" t="s">
        <v>3117</v>
      </c>
      <c r="D13" t="s">
        <v>2076</v>
      </c>
      <c r="E13" t="s">
        <v>3066</v>
      </c>
      <c r="F13" t="s">
        <v>3076</v>
      </c>
      <c r="G13" t="s">
        <v>3068</v>
      </c>
      <c r="H13" t="s">
        <v>3069</v>
      </c>
      <c r="J13" t="s">
        <v>3077</v>
      </c>
      <c r="K13" t="s">
        <v>3077</v>
      </c>
      <c r="L13" t="s">
        <v>3072</v>
      </c>
      <c r="M13" t="s">
        <v>3117</v>
      </c>
      <c r="N13" s="9" t="s">
        <v>3118</v>
      </c>
      <c r="O13" s="9">
        <v>1.1605000000000001</v>
      </c>
      <c r="P13">
        <v>2</v>
      </c>
      <c r="Q13" t="s">
        <v>3095</v>
      </c>
    </row>
    <row r="14" spans="1:17">
      <c r="A14">
        <v>10102188</v>
      </c>
      <c r="B14" t="s">
        <v>2077</v>
      </c>
      <c r="C14" t="s">
        <v>3119</v>
      </c>
      <c r="D14" t="s">
        <v>2078</v>
      </c>
      <c r="E14" t="s">
        <v>3087</v>
      </c>
      <c r="F14" t="s">
        <v>3076</v>
      </c>
      <c r="G14" t="s">
        <v>3068</v>
      </c>
      <c r="H14" t="s">
        <v>3069</v>
      </c>
      <c r="J14" t="s">
        <v>3120</v>
      </c>
      <c r="K14" t="s">
        <v>3121</v>
      </c>
      <c r="L14" t="s">
        <v>3122</v>
      </c>
      <c r="M14" t="s">
        <v>1864</v>
      </c>
      <c r="N14" s="9" t="s">
        <v>3123</v>
      </c>
      <c r="O14" s="9">
        <v>0.76480000000000004</v>
      </c>
      <c r="P14">
        <v>1</v>
      </c>
      <c r="Q14" t="s">
        <v>3085</v>
      </c>
    </row>
    <row r="15" spans="1:17">
      <c r="A15">
        <v>10102440</v>
      </c>
      <c r="B15" t="s">
        <v>2079</v>
      </c>
      <c r="C15" t="s">
        <v>3124</v>
      </c>
      <c r="D15" t="s">
        <v>2080</v>
      </c>
      <c r="E15" t="s">
        <v>3087</v>
      </c>
      <c r="F15" t="s">
        <v>3076</v>
      </c>
      <c r="G15" t="s">
        <v>3068</v>
      </c>
      <c r="H15" t="s">
        <v>3069</v>
      </c>
      <c r="J15" t="s">
        <v>3125</v>
      </c>
      <c r="K15" t="s">
        <v>3125</v>
      </c>
      <c r="L15" t="s">
        <v>3070</v>
      </c>
      <c r="M15" t="s">
        <v>13</v>
      </c>
      <c r="N15" s="9" t="s">
        <v>3126</v>
      </c>
      <c r="O15" s="9">
        <v>0.69589999999999996</v>
      </c>
      <c r="P15">
        <v>1</v>
      </c>
      <c r="Q15" t="s">
        <v>3085</v>
      </c>
    </row>
    <row r="16" spans="1:17">
      <c r="A16">
        <v>10108642</v>
      </c>
      <c r="B16" t="s">
        <v>2081</v>
      </c>
      <c r="C16" t="s">
        <v>3127</v>
      </c>
      <c r="D16" t="s">
        <v>2082</v>
      </c>
      <c r="E16" t="s">
        <v>3081</v>
      </c>
      <c r="F16" t="s">
        <v>3076</v>
      </c>
      <c r="G16" t="s">
        <v>3068</v>
      </c>
      <c r="H16" t="s">
        <v>3069</v>
      </c>
      <c r="J16" t="s">
        <v>3128</v>
      </c>
      <c r="K16" t="s">
        <v>3129</v>
      </c>
      <c r="L16" t="s">
        <v>3130</v>
      </c>
      <c r="M16" t="s">
        <v>1489</v>
      </c>
      <c r="N16" s="9" t="s">
        <v>3131</v>
      </c>
      <c r="O16" s="9">
        <v>1.2253000000000001</v>
      </c>
      <c r="P16">
        <v>1</v>
      </c>
      <c r="Q16" t="s">
        <v>3085</v>
      </c>
    </row>
    <row r="17" spans="1:17">
      <c r="A17">
        <v>10124364</v>
      </c>
      <c r="B17" t="s">
        <v>2083</v>
      </c>
      <c r="C17" t="s">
        <v>3132</v>
      </c>
      <c r="D17" t="s">
        <v>2084</v>
      </c>
      <c r="E17" t="s">
        <v>3081</v>
      </c>
      <c r="F17" t="s">
        <v>3076</v>
      </c>
      <c r="G17" t="s">
        <v>3068</v>
      </c>
      <c r="H17" t="s">
        <v>3069</v>
      </c>
      <c r="J17" t="s">
        <v>3133</v>
      </c>
      <c r="K17" t="s">
        <v>3134</v>
      </c>
      <c r="L17" t="s">
        <v>3125</v>
      </c>
      <c r="M17" t="s">
        <v>1489</v>
      </c>
      <c r="N17" s="9" t="s">
        <v>3135</v>
      </c>
      <c r="O17" s="9">
        <v>1.2253000000000001</v>
      </c>
      <c r="P17">
        <v>1</v>
      </c>
      <c r="Q17" t="s">
        <v>3085</v>
      </c>
    </row>
    <row r="18" spans="1:17">
      <c r="A18">
        <v>10124433</v>
      </c>
      <c r="B18" t="s">
        <v>2085</v>
      </c>
      <c r="C18" t="s">
        <v>3136</v>
      </c>
      <c r="D18" t="s">
        <v>2086</v>
      </c>
      <c r="E18" t="s">
        <v>3081</v>
      </c>
      <c r="F18" t="s">
        <v>3076</v>
      </c>
      <c r="G18" t="s">
        <v>3068</v>
      </c>
      <c r="H18" t="s">
        <v>3069</v>
      </c>
      <c r="J18" t="s">
        <v>3093</v>
      </c>
      <c r="K18" t="s">
        <v>3070</v>
      </c>
      <c r="L18" t="s">
        <v>3115</v>
      </c>
      <c r="M18" t="s">
        <v>3136</v>
      </c>
      <c r="N18" s="9" t="s">
        <v>3137</v>
      </c>
      <c r="O18" s="9">
        <v>0.96950000000000003</v>
      </c>
      <c r="P18">
        <v>2</v>
      </c>
      <c r="Q18" t="s">
        <v>3095</v>
      </c>
    </row>
    <row r="19" spans="1:17">
      <c r="A19">
        <v>10124659</v>
      </c>
      <c r="B19" t="s">
        <v>2087</v>
      </c>
      <c r="C19" t="s">
        <v>3138</v>
      </c>
      <c r="D19" t="s">
        <v>2088</v>
      </c>
      <c r="E19" t="s">
        <v>3066</v>
      </c>
      <c r="F19" t="s">
        <v>3076</v>
      </c>
      <c r="G19" t="s">
        <v>3068</v>
      </c>
      <c r="H19" t="s">
        <v>3069</v>
      </c>
      <c r="J19" t="s">
        <v>3083</v>
      </c>
      <c r="K19" t="s">
        <v>3071</v>
      </c>
      <c r="L19" t="s">
        <v>3072</v>
      </c>
      <c r="M19" t="s">
        <v>3138</v>
      </c>
      <c r="N19" s="9" t="s">
        <v>3139</v>
      </c>
      <c r="O19" s="9">
        <v>0.90190000000000003</v>
      </c>
      <c r="P19">
        <v>43</v>
      </c>
      <c r="Q19" t="s">
        <v>3074</v>
      </c>
    </row>
    <row r="20" spans="1:17">
      <c r="A20">
        <v>10125130</v>
      </c>
      <c r="B20" t="s">
        <v>2089</v>
      </c>
      <c r="C20" t="s">
        <v>3140</v>
      </c>
      <c r="D20" t="s">
        <v>2090</v>
      </c>
      <c r="E20" t="s">
        <v>3081</v>
      </c>
      <c r="F20" t="s">
        <v>3076</v>
      </c>
      <c r="G20" t="s">
        <v>3068</v>
      </c>
      <c r="H20" t="s">
        <v>3069</v>
      </c>
      <c r="J20" t="s">
        <v>3141</v>
      </c>
      <c r="K20" t="s">
        <v>3122</v>
      </c>
      <c r="L20" t="s">
        <v>3077</v>
      </c>
      <c r="M20" t="s">
        <v>1510</v>
      </c>
      <c r="N20" s="9" t="s">
        <v>3142</v>
      </c>
      <c r="O20" s="9">
        <v>0.98709999999999998</v>
      </c>
      <c r="P20">
        <v>42</v>
      </c>
      <c r="Q20" t="s">
        <v>3143</v>
      </c>
    </row>
    <row r="21" spans="1:17">
      <c r="A21">
        <v>10141056</v>
      </c>
      <c r="B21" t="s">
        <v>2091</v>
      </c>
      <c r="C21" t="s">
        <v>3144</v>
      </c>
      <c r="D21" t="s">
        <v>2092</v>
      </c>
      <c r="E21" t="s">
        <v>3081</v>
      </c>
      <c r="F21" t="s">
        <v>3076</v>
      </c>
      <c r="G21" t="s">
        <v>3068</v>
      </c>
      <c r="H21" t="s">
        <v>3069</v>
      </c>
      <c r="J21" t="s">
        <v>3078</v>
      </c>
      <c r="K21" t="s">
        <v>3078</v>
      </c>
      <c r="L21" t="s">
        <v>3072</v>
      </c>
      <c r="M21" t="s">
        <v>1856</v>
      </c>
      <c r="N21" s="9" t="s">
        <v>3145</v>
      </c>
      <c r="O21" s="9">
        <v>0.89159999999999995</v>
      </c>
      <c r="P21">
        <v>43</v>
      </c>
      <c r="Q21" t="s">
        <v>3074</v>
      </c>
    </row>
    <row r="22" spans="1:17">
      <c r="A22">
        <v>10161338</v>
      </c>
      <c r="B22" t="s">
        <v>672</v>
      </c>
      <c r="C22" t="s">
        <v>3146</v>
      </c>
      <c r="D22" t="s">
        <v>3147</v>
      </c>
      <c r="E22" t="s">
        <v>3066</v>
      </c>
      <c r="F22" t="s">
        <v>3076</v>
      </c>
      <c r="G22" t="s">
        <v>3068</v>
      </c>
      <c r="H22" t="s">
        <v>3069</v>
      </c>
      <c r="J22" t="s">
        <v>3148</v>
      </c>
      <c r="K22" t="s">
        <v>3077</v>
      </c>
      <c r="L22" t="s">
        <v>3099</v>
      </c>
      <c r="M22" t="s">
        <v>398</v>
      </c>
      <c r="N22" s="9" t="s">
        <v>3149</v>
      </c>
      <c r="O22" s="9">
        <v>1.5324</v>
      </c>
      <c r="P22">
        <v>32</v>
      </c>
      <c r="Q22" t="s">
        <v>3150</v>
      </c>
    </row>
    <row r="23" spans="1:17">
      <c r="A23">
        <v>102692</v>
      </c>
      <c r="B23" t="s">
        <v>280</v>
      </c>
      <c r="C23" t="s">
        <v>3151</v>
      </c>
      <c r="D23" t="s">
        <v>3152</v>
      </c>
      <c r="E23" t="s">
        <v>3066</v>
      </c>
      <c r="F23" t="s">
        <v>3076</v>
      </c>
      <c r="G23" t="s">
        <v>3068</v>
      </c>
      <c r="H23" t="s">
        <v>3069</v>
      </c>
      <c r="J23" t="s">
        <v>3071</v>
      </c>
      <c r="K23" t="s">
        <v>3071</v>
      </c>
      <c r="L23" t="s">
        <v>3099</v>
      </c>
      <c r="M23" t="s">
        <v>13</v>
      </c>
      <c r="N23" s="9" t="s">
        <v>3153</v>
      </c>
      <c r="O23" s="9">
        <v>0.65569999999999995</v>
      </c>
      <c r="P23">
        <v>43</v>
      </c>
      <c r="Q23" t="s">
        <v>3074</v>
      </c>
    </row>
    <row r="24" spans="1:17">
      <c r="A24">
        <v>102998</v>
      </c>
      <c r="B24" t="s">
        <v>1161</v>
      </c>
      <c r="C24" t="s">
        <v>3154</v>
      </c>
      <c r="D24" t="s">
        <v>1162</v>
      </c>
      <c r="E24" t="s">
        <v>3066</v>
      </c>
      <c r="F24" t="s">
        <v>3076</v>
      </c>
      <c r="G24" t="s">
        <v>3068</v>
      </c>
      <c r="H24" t="s">
        <v>3069</v>
      </c>
      <c r="J24" t="s">
        <v>3070</v>
      </c>
      <c r="K24" t="s">
        <v>3077</v>
      </c>
      <c r="L24" t="s">
        <v>3099</v>
      </c>
      <c r="M24" t="s">
        <v>3154</v>
      </c>
      <c r="N24" s="9" t="s">
        <v>3155</v>
      </c>
      <c r="O24" s="9">
        <v>0.49780000000000002</v>
      </c>
      <c r="P24">
        <v>2</v>
      </c>
      <c r="Q24" t="s">
        <v>3095</v>
      </c>
    </row>
    <row r="25" spans="1:17">
      <c r="A25">
        <v>10325947</v>
      </c>
      <c r="B25" t="s">
        <v>2094</v>
      </c>
      <c r="C25" t="s">
        <v>3156</v>
      </c>
      <c r="D25" t="s">
        <v>2095</v>
      </c>
      <c r="E25" t="s">
        <v>3081</v>
      </c>
      <c r="F25" t="s">
        <v>3076</v>
      </c>
      <c r="G25" t="s">
        <v>3068</v>
      </c>
      <c r="H25" t="s">
        <v>3069</v>
      </c>
      <c r="J25" t="s">
        <v>3157</v>
      </c>
      <c r="K25" t="s">
        <v>3158</v>
      </c>
      <c r="L25" t="s">
        <v>3093</v>
      </c>
      <c r="M25" t="s">
        <v>1489</v>
      </c>
      <c r="N25" s="9" t="s">
        <v>3159</v>
      </c>
      <c r="O25" s="9">
        <v>1.2253000000000001</v>
      </c>
      <c r="P25">
        <v>1</v>
      </c>
      <c r="Q25" t="s">
        <v>3085</v>
      </c>
    </row>
    <row r="26" spans="1:17">
      <c r="A26">
        <v>10350819</v>
      </c>
      <c r="B26" t="s">
        <v>2096</v>
      </c>
      <c r="C26" t="s">
        <v>3160</v>
      </c>
      <c r="D26" t="s">
        <v>2097</v>
      </c>
      <c r="E26" t="s">
        <v>3066</v>
      </c>
      <c r="F26" t="s">
        <v>3098</v>
      </c>
      <c r="G26" t="s">
        <v>3068</v>
      </c>
      <c r="H26" t="s">
        <v>3069</v>
      </c>
      <c r="J26" t="s">
        <v>3077</v>
      </c>
      <c r="K26" t="s">
        <v>3077</v>
      </c>
      <c r="L26" t="s">
        <v>3099</v>
      </c>
      <c r="M26" t="s">
        <v>3160</v>
      </c>
      <c r="N26" s="9" t="s">
        <v>3161</v>
      </c>
      <c r="O26" s="9">
        <v>0.22600000000000001</v>
      </c>
      <c r="P26">
        <v>2</v>
      </c>
      <c r="Q26" t="s">
        <v>3095</v>
      </c>
    </row>
    <row r="27" spans="1:17">
      <c r="A27">
        <v>10361372</v>
      </c>
      <c r="B27" t="s">
        <v>2098</v>
      </c>
      <c r="C27" t="s">
        <v>3162</v>
      </c>
      <c r="D27" t="s">
        <v>2099</v>
      </c>
      <c r="E27" t="s">
        <v>3087</v>
      </c>
      <c r="F27" t="s">
        <v>3076</v>
      </c>
      <c r="G27" t="s">
        <v>3068</v>
      </c>
      <c r="H27" t="s">
        <v>3069</v>
      </c>
      <c r="J27" t="s">
        <v>3158</v>
      </c>
      <c r="K27" t="s">
        <v>3111</v>
      </c>
      <c r="L27" t="s">
        <v>3115</v>
      </c>
      <c r="M27" t="s">
        <v>1369</v>
      </c>
      <c r="N27" s="9" t="s">
        <v>3163</v>
      </c>
      <c r="O27" s="9">
        <v>0.70530000000000004</v>
      </c>
      <c r="P27">
        <v>42</v>
      </c>
      <c r="Q27" t="s">
        <v>3143</v>
      </c>
    </row>
    <row r="28" spans="1:17">
      <c r="A28">
        <v>1037509</v>
      </c>
      <c r="B28" t="s">
        <v>1453</v>
      </c>
      <c r="C28" t="s">
        <v>3164</v>
      </c>
      <c r="D28" t="s">
        <v>1454</v>
      </c>
      <c r="E28" t="s">
        <v>3066</v>
      </c>
      <c r="F28" t="s">
        <v>3076</v>
      </c>
      <c r="G28" t="s">
        <v>3068</v>
      </c>
      <c r="H28" t="s">
        <v>3069</v>
      </c>
      <c r="J28" t="s">
        <v>3122</v>
      </c>
      <c r="K28" t="s">
        <v>3122</v>
      </c>
      <c r="L28" t="s">
        <v>3099</v>
      </c>
      <c r="M28" t="s">
        <v>3164</v>
      </c>
      <c r="N28" s="9" t="s">
        <v>3165</v>
      </c>
      <c r="O28" s="9">
        <v>0.27260000000000001</v>
      </c>
      <c r="P28">
        <v>22</v>
      </c>
      <c r="Q28" t="s">
        <v>3166</v>
      </c>
    </row>
    <row r="29" spans="1:17">
      <c r="A29">
        <v>10377487</v>
      </c>
      <c r="B29" t="s">
        <v>2100</v>
      </c>
      <c r="C29" t="s">
        <v>3167</v>
      </c>
      <c r="D29" t="s">
        <v>2101</v>
      </c>
      <c r="E29" t="s">
        <v>3087</v>
      </c>
      <c r="F29" t="s">
        <v>3076</v>
      </c>
      <c r="G29" t="s">
        <v>3068</v>
      </c>
      <c r="H29" t="s">
        <v>3069</v>
      </c>
      <c r="J29" t="s">
        <v>3078</v>
      </c>
      <c r="K29" t="s">
        <v>3071</v>
      </c>
      <c r="L29" t="s">
        <v>3071</v>
      </c>
      <c r="M29" t="s">
        <v>3167</v>
      </c>
      <c r="N29" s="9" t="s">
        <v>3168</v>
      </c>
      <c r="O29" s="9">
        <v>1.1026</v>
      </c>
      <c r="P29">
        <v>43</v>
      </c>
      <c r="Q29" t="s">
        <v>3074</v>
      </c>
    </row>
    <row r="30" spans="1:17">
      <c r="A30">
        <v>10380286</v>
      </c>
      <c r="B30" t="s">
        <v>2102</v>
      </c>
      <c r="C30" t="s">
        <v>3169</v>
      </c>
      <c r="D30" t="s">
        <v>2103</v>
      </c>
      <c r="E30" t="s">
        <v>3066</v>
      </c>
      <c r="F30" t="s">
        <v>3076</v>
      </c>
      <c r="G30" t="s">
        <v>3068</v>
      </c>
      <c r="H30" t="s">
        <v>3069</v>
      </c>
      <c r="J30" t="s">
        <v>3170</v>
      </c>
      <c r="K30" t="s">
        <v>3083</v>
      </c>
      <c r="L30" t="s">
        <v>3078</v>
      </c>
      <c r="M30" t="s">
        <v>1510</v>
      </c>
      <c r="N30" s="9" t="s">
        <v>3171</v>
      </c>
      <c r="O30" s="9">
        <v>0.99819999999999998</v>
      </c>
      <c r="P30">
        <v>1</v>
      </c>
      <c r="Q30" t="s">
        <v>3085</v>
      </c>
    </row>
    <row r="31" spans="1:17">
      <c r="A31">
        <v>104040791</v>
      </c>
      <c r="B31" t="s">
        <v>2822</v>
      </c>
      <c r="C31" t="s">
        <v>3172</v>
      </c>
      <c r="D31" t="s">
        <v>2823</v>
      </c>
      <c r="E31" t="s">
        <v>3066</v>
      </c>
      <c r="F31" t="s">
        <v>3067</v>
      </c>
      <c r="G31" t="s">
        <v>3068</v>
      </c>
      <c r="H31" t="s">
        <v>3069</v>
      </c>
      <c r="J31" t="s">
        <v>3077</v>
      </c>
      <c r="K31" t="s">
        <v>3071</v>
      </c>
      <c r="L31" t="s">
        <v>3072</v>
      </c>
      <c r="M31" t="s">
        <v>872</v>
      </c>
      <c r="N31" s="9" t="s">
        <v>3173</v>
      </c>
      <c r="O31" s="9">
        <v>0.83520000000000005</v>
      </c>
      <c r="P31">
        <v>43</v>
      </c>
      <c r="Q31" t="s">
        <v>3074</v>
      </c>
    </row>
    <row r="32" spans="1:17">
      <c r="A32">
        <v>104098488</v>
      </c>
      <c r="B32" t="s">
        <v>2824</v>
      </c>
      <c r="C32" t="s">
        <v>3174</v>
      </c>
      <c r="D32" t="s">
        <v>2825</v>
      </c>
      <c r="E32" t="s">
        <v>3066</v>
      </c>
      <c r="F32" t="s">
        <v>3067</v>
      </c>
      <c r="G32" t="s">
        <v>3068</v>
      </c>
      <c r="H32" t="s">
        <v>3069</v>
      </c>
      <c r="J32" t="s">
        <v>3175</v>
      </c>
      <c r="K32" t="s">
        <v>3115</v>
      </c>
      <c r="L32" t="s">
        <v>3071</v>
      </c>
      <c r="M32" t="s">
        <v>897</v>
      </c>
      <c r="N32" s="9" t="s">
        <v>3176</v>
      </c>
      <c r="O32" s="9">
        <v>0.63870000000000005</v>
      </c>
      <c r="P32">
        <v>43</v>
      </c>
      <c r="Q32" t="s">
        <v>3074</v>
      </c>
    </row>
    <row r="33" spans="1:17">
      <c r="A33">
        <v>104098499</v>
      </c>
      <c r="B33" t="s">
        <v>2826</v>
      </c>
      <c r="C33" t="s">
        <v>3177</v>
      </c>
      <c r="D33" t="s">
        <v>2827</v>
      </c>
      <c r="E33" t="s">
        <v>3066</v>
      </c>
      <c r="F33" t="s">
        <v>3076</v>
      </c>
      <c r="G33" t="s">
        <v>3068</v>
      </c>
      <c r="H33" t="s">
        <v>3069</v>
      </c>
      <c r="J33" t="s">
        <v>3078</v>
      </c>
      <c r="K33" t="s">
        <v>3078</v>
      </c>
      <c r="L33" t="s">
        <v>3071</v>
      </c>
      <c r="M33" t="s">
        <v>3177</v>
      </c>
      <c r="N33" s="9" t="s">
        <v>3178</v>
      </c>
      <c r="O33" s="9">
        <v>1.7942</v>
      </c>
      <c r="P33">
        <v>43</v>
      </c>
      <c r="Q33" t="s">
        <v>3074</v>
      </c>
    </row>
    <row r="34" spans="1:17">
      <c r="A34">
        <v>50000</v>
      </c>
      <c r="B34" t="s">
        <v>55</v>
      </c>
      <c r="C34" t="s">
        <v>3179</v>
      </c>
      <c r="D34" t="s">
        <v>3180</v>
      </c>
      <c r="E34" t="s">
        <v>3066</v>
      </c>
      <c r="F34" t="s">
        <v>3067</v>
      </c>
      <c r="G34" t="s">
        <v>3181</v>
      </c>
      <c r="H34" t="s">
        <v>3182</v>
      </c>
      <c r="J34" t="s">
        <v>3183</v>
      </c>
      <c r="K34" t="s">
        <v>3184</v>
      </c>
      <c r="L34" t="s">
        <v>3115</v>
      </c>
      <c r="M34" t="s">
        <v>3185</v>
      </c>
      <c r="N34" s="9" t="s">
        <v>3186</v>
      </c>
      <c r="O34" s="9">
        <v>0.76690000000000003</v>
      </c>
      <c r="P34">
        <v>1</v>
      </c>
      <c r="Q34" t="s">
        <v>3085</v>
      </c>
    </row>
    <row r="35" spans="1:17">
      <c r="A35">
        <v>10476854</v>
      </c>
      <c r="B35" t="s">
        <v>2104</v>
      </c>
      <c r="C35" t="s">
        <v>3187</v>
      </c>
      <c r="D35" t="s">
        <v>2105</v>
      </c>
      <c r="E35" t="s">
        <v>3087</v>
      </c>
      <c r="F35" t="s">
        <v>3076</v>
      </c>
      <c r="G35" t="s">
        <v>3068</v>
      </c>
      <c r="H35" t="s">
        <v>3069</v>
      </c>
      <c r="J35" t="s">
        <v>3070</v>
      </c>
      <c r="K35" t="s">
        <v>3077</v>
      </c>
      <c r="L35" t="s">
        <v>3078</v>
      </c>
      <c r="M35" t="s">
        <v>1841</v>
      </c>
      <c r="N35" s="9" t="s">
        <v>3188</v>
      </c>
      <c r="O35" s="9">
        <v>0.44500000000000001</v>
      </c>
      <c r="P35">
        <v>42</v>
      </c>
      <c r="Q35" t="s">
        <v>3143</v>
      </c>
    </row>
    <row r="36" spans="1:17">
      <c r="A36">
        <v>104786870</v>
      </c>
      <c r="B36" t="s">
        <v>2829</v>
      </c>
      <c r="C36" t="s">
        <v>3189</v>
      </c>
      <c r="D36" t="s">
        <v>2830</v>
      </c>
      <c r="E36" t="s">
        <v>3066</v>
      </c>
      <c r="F36" t="s">
        <v>3067</v>
      </c>
      <c r="G36" t="s">
        <v>3068</v>
      </c>
      <c r="H36" t="s">
        <v>3069</v>
      </c>
      <c r="J36" t="s">
        <v>3190</v>
      </c>
      <c r="K36" t="s">
        <v>3070</v>
      </c>
      <c r="L36" t="s">
        <v>3115</v>
      </c>
      <c r="M36" t="s">
        <v>31</v>
      </c>
      <c r="N36" s="9" t="s">
        <v>3191</v>
      </c>
      <c r="O36" s="9">
        <v>0.63260000000000005</v>
      </c>
      <c r="P36">
        <v>42</v>
      </c>
      <c r="Q36" t="s">
        <v>3143</v>
      </c>
    </row>
    <row r="37" spans="1:17">
      <c r="A37">
        <v>104881</v>
      </c>
      <c r="B37" t="s">
        <v>270</v>
      </c>
      <c r="C37" t="s">
        <v>3192</v>
      </c>
      <c r="D37" t="s">
        <v>271</v>
      </c>
      <c r="E37" t="s">
        <v>3066</v>
      </c>
      <c r="F37" t="s">
        <v>3076</v>
      </c>
      <c r="G37" t="s">
        <v>3068</v>
      </c>
      <c r="H37" t="s">
        <v>3069</v>
      </c>
      <c r="J37" t="s">
        <v>3078</v>
      </c>
      <c r="K37" t="s">
        <v>3071</v>
      </c>
      <c r="L37" t="s">
        <v>3072</v>
      </c>
      <c r="M37" t="s">
        <v>3192</v>
      </c>
      <c r="N37" s="9" t="s">
        <v>3193</v>
      </c>
      <c r="O37" s="9">
        <v>0.63319999999999999</v>
      </c>
      <c r="P37">
        <v>43</v>
      </c>
      <c r="Q37" t="s">
        <v>3074</v>
      </c>
    </row>
    <row r="38" spans="1:17">
      <c r="A38">
        <v>105373</v>
      </c>
      <c r="B38" t="s">
        <v>1165</v>
      </c>
      <c r="C38" t="s">
        <v>3194</v>
      </c>
      <c r="D38" t="s">
        <v>1166</v>
      </c>
      <c r="E38" t="s">
        <v>3066</v>
      </c>
      <c r="F38" t="s">
        <v>3076</v>
      </c>
      <c r="G38" t="s">
        <v>3068</v>
      </c>
      <c r="H38" t="s">
        <v>3069</v>
      </c>
      <c r="J38" t="s">
        <v>3088</v>
      </c>
      <c r="K38" t="s">
        <v>3195</v>
      </c>
      <c r="L38" t="s">
        <v>3175</v>
      </c>
      <c r="M38" t="s">
        <v>22</v>
      </c>
      <c r="N38" s="9" t="s">
        <v>3196</v>
      </c>
      <c r="O38" s="9">
        <v>0.5181</v>
      </c>
      <c r="P38">
        <v>1</v>
      </c>
      <c r="Q38" t="s">
        <v>3085</v>
      </c>
    </row>
    <row r="39" spans="1:17">
      <c r="A39">
        <v>105533</v>
      </c>
      <c r="B39" t="s">
        <v>314</v>
      </c>
      <c r="C39" t="s">
        <v>3197</v>
      </c>
      <c r="D39" t="s">
        <v>3198</v>
      </c>
      <c r="E39" t="s">
        <v>3066</v>
      </c>
      <c r="F39" t="s">
        <v>3098</v>
      </c>
      <c r="G39" t="s">
        <v>3068</v>
      </c>
      <c r="H39" t="s">
        <v>3069</v>
      </c>
      <c r="J39" t="s">
        <v>3122</v>
      </c>
      <c r="K39" t="s">
        <v>3078</v>
      </c>
      <c r="L39" t="s">
        <v>3071</v>
      </c>
      <c r="M39" t="s">
        <v>3199</v>
      </c>
      <c r="N39" s="9" t="s">
        <v>3200</v>
      </c>
      <c r="O39" s="9">
        <v>0.68289999999999995</v>
      </c>
      <c r="P39">
        <v>43</v>
      </c>
      <c r="Q39" t="s">
        <v>3074</v>
      </c>
    </row>
    <row r="40" spans="1:17">
      <c r="A40">
        <v>105555</v>
      </c>
      <c r="B40" t="s">
        <v>240</v>
      </c>
      <c r="C40" t="s">
        <v>3201</v>
      </c>
      <c r="D40" t="s">
        <v>241</v>
      </c>
      <c r="E40" t="s">
        <v>3066</v>
      </c>
      <c r="F40" t="s">
        <v>3076</v>
      </c>
      <c r="G40" t="s">
        <v>3068</v>
      </c>
      <c r="H40" t="s">
        <v>3069</v>
      </c>
      <c r="J40" t="s">
        <v>3078</v>
      </c>
      <c r="K40" t="s">
        <v>3078</v>
      </c>
      <c r="L40" t="s">
        <v>3072</v>
      </c>
      <c r="M40" t="s">
        <v>3201</v>
      </c>
      <c r="N40" s="9" t="s">
        <v>3202</v>
      </c>
      <c r="O40" s="9">
        <v>1.0297000000000001</v>
      </c>
      <c r="P40">
        <v>43</v>
      </c>
      <c r="Q40" t="s">
        <v>3074</v>
      </c>
    </row>
    <row r="41" spans="1:17">
      <c r="A41">
        <v>105726678</v>
      </c>
      <c r="B41" t="s">
        <v>2832</v>
      </c>
      <c r="C41" t="s">
        <v>3203</v>
      </c>
      <c r="D41" t="s">
        <v>2833</v>
      </c>
      <c r="E41" t="s">
        <v>3066</v>
      </c>
      <c r="F41" t="s">
        <v>3067</v>
      </c>
      <c r="G41" t="s">
        <v>3068</v>
      </c>
      <c r="H41" t="s">
        <v>3069</v>
      </c>
      <c r="J41" t="s">
        <v>3190</v>
      </c>
      <c r="K41" t="s">
        <v>3078</v>
      </c>
      <c r="L41" t="s">
        <v>3071</v>
      </c>
      <c r="M41" t="s">
        <v>286</v>
      </c>
      <c r="N41" s="9" t="s">
        <v>3204</v>
      </c>
      <c r="O41" s="9">
        <v>0.77370000000000005</v>
      </c>
      <c r="P41">
        <v>43</v>
      </c>
      <c r="Q41" t="s">
        <v>3074</v>
      </c>
    </row>
    <row r="42" spans="1:17">
      <c r="A42">
        <v>10588019</v>
      </c>
      <c r="B42" t="s">
        <v>2106</v>
      </c>
      <c r="C42" t="s">
        <v>3205</v>
      </c>
      <c r="D42" t="s">
        <v>2107</v>
      </c>
      <c r="E42" t="s">
        <v>3081</v>
      </c>
      <c r="F42" t="s">
        <v>3076</v>
      </c>
      <c r="G42" t="s">
        <v>3068</v>
      </c>
      <c r="H42" t="s">
        <v>3069</v>
      </c>
      <c r="J42" t="s">
        <v>3141</v>
      </c>
      <c r="K42" t="s">
        <v>3082</v>
      </c>
      <c r="L42" t="s">
        <v>3071</v>
      </c>
      <c r="M42" t="s">
        <v>3205</v>
      </c>
      <c r="N42" s="9" t="s">
        <v>3206</v>
      </c>
      <c r="O42" s="9">
        <v>1.5651999999999999</v>
      </c>
      <c r="P42">
        <v>1</v>
      </c>
      <c r="Q42" t="s">
        <v>3085</v>
      </c>
    </row>
    <row r="43" spans="1:17">
      <c r="A43">
        <v>10599903</v>
      </c>
      <c r="B43" t="s">
        <v>2108</v>
      </c>
      <c r="C43" t="s">
        <v>3207</v>
      </c>
      <c r="D43" t="s">
        <v>3208</v>
      </c>
      <c r="E43" t="s">
        <v>3066</v>
      </c>
      <c r="F43" t="s">
        <v>3209</v>
      </c>
      <c r="G43" t="s">
        <v>3068</v>
      </c>
      <c r="H43" t="s">
        <v>3069</v>
      </c>
      <c r="J43" t="s">
        <v>3210</v>
      </c>
      <c r="K43" t="s">
        <v>3125</v>
      </c>
      <c r="L43" t="s">
        <v>3078</v>
      </c>
      <c r="M43" t="s">
        <v>3207</v>
      </c>
      <c r="N43" s="9" t="s">
        <v>3211</v>
      </c>
      <c r="O43" s="9">
        <v>0.52890000000000004</v>
      </c>
      <c r="P43">
        <v>1</v>
      </c>
      <c r="Q43" t="s">
        <v>3085</v>
      </c>
    </row>
    <row r="44" spans="1:17">
      <c r="A44">
        <v>106325080</v>
      </c>
      <c r="B44" t="s">
        <v>2835</v>
      </c>
      <c r="C44" t="s">
        <v>3212</v>
      </c>
      <c r="D44" t="s">
        <v>2836</v>
      </c>
      <c r="E44" t="s">
        <v>3066</v>
      </c>
      <c r="F44" t="s">
        <v>3067</v>
      </c>
      <c r="G44" t="s">
        <v>3068</v>
      </c>
      <c r="H44" t="s">
        <v>3069</v>
      </c>
      <c r="J44" t="s">
        <v>3115</v>
      </c>
      <c r="K44" t="s">
        <v>3115</v>
      </c>
      <c r="L44" t="s">
        <v>3071</v>
      </c>
      <c r="M44" t="s">
        <v>852</v>
      </c>
      <c r="N44" s="9" t="s">
        <v>3213</v>
      </c>
      <c r="O44" s="9">
        <v>0.49380000000000002</v>
      </c>
      <c r="P44">
        <v>43</v>
      </c>
      <c r="Q44" t="s">
        <v>3074</v>
      </c>
    </row>
    <row r="45" spans="1:17">
      <c r="A45">
        <v>106603138</v>
      </c>
      <c r="B45" t="s">
        <v>2837</v>
      </c>
      <c r="C45" t="s">
        <v>3214</v>
      </c>
      <c r="D45" t="s">
        <v>2838</v>
      </c>
      <c r="E45" t="s">
        <v>3066</v>
      </c>
      <c r="F45" t="s">
        <v>3076</v>
      </c>
      <c r="G45" t="s">
        <v>3068</v>
      </c>
      <c r="H45" t="s">
        <v>3069</v>
      </c>
      <c r="J45" t="s">
        <v>3111</v>
      </c>
      <c r="K45" t="s">
        <v>3078</v>
      </c>
      <c r="L45" t="s">
        <v>3071</v>
      </c>
      <c r="M45" t="s">
        <v>3214</v>
      </c>
      <c r="N45" s="9" t="s">
        <v>3215</v>
      </c>
      <c r="O45" s="9">
        <v>0.31269999999999998</v>
      </c>
      <c r="P45">
        <v>43</v>
      </c>
      <c r="Q45" t="s">
        <v>3074</v>
      </c>
    </row>
    <row r="46" spans="1:17">
      <c r="A46">
        <v>1066451</v>
      </c>
      <c r="B46" t="s">
        <v>1455</v>
      </c>
      <c r="C46" t="s">
        <v>3216</v>
      </c>
      <c r="D46" t="s">
        <v>1456</v>
      </c>
      <c r="E46" t="s">
        <v>3066</v>
      </c>
      <c r="F46" t="s">
        <v>3067</v>
      </c>
      <c r="G46" t="s">
        <v>3068</v>
      </c>
      <c r="H46" t="s">
        <v>3069</v>
      </c>
      <c r="J46" t="s">
        <v>3115</v>
      </c>
      <c r="K46" t="s">
        <v>3115</v>
      </c>
      <c r="L46" t="s">
        <v>3078</v>
      </c>
      <c r="M46" t="s">
        <v>445</v>
      </c>
      <c r="N46" s="9" t="s">
        <v>3217</v>
      </c>
      <c r="O46" s="9">
        <v>1.0305</v>
      </c>
      <c r="P46">
        <v>43</v>
      </c>
      <c r="Q46" t="s">
        <v>3074</v>
      </c>
    </row>
    <row r="47" spans="1:17">
      <c r="A47">
        <v>1067147</v>
      </c>
      <c r="B47" t="s">
        <v>1458</v>
      </c>
      <c r="C47" t="s">
        <v>3218</v>
      </c>
      <c r="D47" t="s">
        <v>1459</v>
      </c>
      <c r="E47" t="s">
        <v>3066</v>
      </c>
      <c r="F47" t="s">
        <v>3076</v>
      </c>
      <c r="G47" t="s">
        <v>3068</v>
      </c>
      <c r="H47" t="s">
        <v>3069</v>
      </c>
      <c r="J47" t="s">
        <v>3078</v>
      </c>
      <c r="K47" t="s">
        <v>3078</v>
      </c>
      <c r="L47" t="s">
        <v>3078</v>
      </c>
      <c r="M47" t="s">
        <v>3218</v>
      </c>
      <c r="N47" s="9" t="s">
        <v>3219</v>
      </c>
      <c r="O47" s="9">
        <v>0.73880000000000001</v>
      </c>
      <c r="P47">
        <v>43</v>
      </c>
      <c r="Q47" t="s">
        <v>3074</v>
      </c>
    </row>
    <row r="48" spans="1:17">
      <c r="A48">
        <v>107108</v>
      </c>
      <c r="B48" t="s">
        <v>76</v>
      </c>
      <c r="C48" t="s">
        <v>3220</v>
      </c>
      <c r="D48" t="s">
        <v>3221</v>
      </c>
      <c r="E48" t="s">
        <v>3066</v>
      </c>
      <c r="F48" t="s">
        <v>3076</v>
      </c>
      <c r="G48" t="s">
        <v>3068</v>
      </c>
      <c r="H48" t="s">
        <v>3069</v>
      </c>
      <c r="J48" t="s">
        <v>3078</v>
      </c>
      <c r="K48" t="s">
        <v>3078</v>
      </c>
      <c r="L48" t="s">
        <v>3099</v>
      </c>
      <c r="M48" t="s">
        <v>13</v>
      </c>
      <c r="N48" s="9" t="s">
        <v>3222</v>
      </c>
      <c r="O48" s="9">
        <v>0.65569999999999995</v>
      </c>
      <c r="P48">
        <v>43</v>
      </c>
      <c r="Q48" t="s">
        <v>3074</v>
      </c>
    </row>
    <row r="49" spans="1:17">
      <c r="A49">
        <v>107415</v>
      </c>
      <c r="B49" t="s">
        <v>201</v>
      </c>
      <c r="C49" t="s">
        <v>3223</v>
      </c>
      <c r="D49" t="s">
        <v>202</v>
      </c>
      <c r="E49" t="s">
        <v>3066</v>
      </c>
      <c r="F49" t="s">
        <v>3076</v>
      </c>
      <c r="G49" t="s">
        <v>3068</v>
      </c>
      <c r="H49" t="s">
        <v>3069</v>
      </c>
      <c r="J49" t="s">
        <v>3224</v>
      </c>
      <c r="K49" t="s">
        <v>3225</v>
      </c>
      <c r="L49" t="s">
        <v>3115</v>
      </c>
      <c r="M49" t="s">
        <v>3223</v>
      </c>
      <c r="N49" s="9" t="s">
        <v>3226</v>
      </c>
      <c r="O49" s="9">
        <v>0.22639999999999999</v>
      </c>
      <c r="P49">
        <v>1</v>
      </c>
      <c r="Q49" t="s">
        <v>3085</v>
      </c>
    </row>
    <row r="50" spans="1:17">
      <c r="A50">
        <v>1076466</v>
      </c>
      <c r="B50" t="s">
        <v>1460</v>
      </c>
      <c r="C50" t="s">
        <v>3227</v>
      </c>
      <c r="D50" t="s">
        <v>1461</v>
      </c>
      <c r="E50" t="s">
        <v>3066</v>
      </c>
      <c r="F50" t="s">
        <v>3067</v>
      </c>
      <c r="G50" t="s">
        <v>3068</v>
      </c>
      <c r="H50" t="s">
        <v>3069</v>
      </c>
      <c r="J50" t="s">
        <v>3122</v>
      </c>
      <c r="K50" t="s">
        <v>3071</v>
      </c>
      <c r="L50" t="s">
        <v>3072</v>
      </c>
      <c r="M50" t="s">
        <v>1462</v>
      </c>
      <c r="N50" s="9" t="s">
        <v>3228</v>
      </c>
      <c r="O50" s="9">
        <v>0.4103</v>
      </c>
      <c r="P50">
        <v>43</v>
      </c>
      <c r="Q50" t="s">
        <v>3074</v>
      </c>
    </row>
    <row r="51" spans="1:17">
      <c r="A51">
        <v>108010</v>
      </c>
      <c r="B51" t="s">
        <v>129</v>
      </c>
      <c r="C51" t="s">
        <v>3229</v>
      </c>
      <c r="D51" t="s">
        <v>130</v>
      </c>
      <c r="E51" t="s">
        <v>3066</v>
      </c>
      <c r="F51" t="s">
        <v>3098</v>
      </c>
      <c r="G51" t="s">
        <v>3068</v>
      </c>
      <c r="H51" t="s">
        <v>3069</v>
      </c>
      <c r="J51" t="s">
        <v>3071</v>
      </c>
      <c r="K51" t="s">
        <v>3071</v>
      </c>
      <c r="L51" t="s">
        <v>3071</v>
      </c>
      <c r="M51" t="s">
        <v>3199</v>
      </c>
      <c r="N51" s="9" t="s">
        <v>3230</v>
      </c>
      <c r="O51" s="9">
        <v>0.68289999999999995</v>
      </c>
      <c r="P51">
        <v>43</v>
      </c>
      <c r="Q51" t="s">
        <v>3074</v>
      </c>
    </row>
    <row r="52" spans="1:17">
      <c r="A52">
        <v>1081341</v>
      </c>
      <c r="B52" t="s">
        <v>1463</v>
      </c>
      <c r="C52" t="s">
        <v>3231</v>
      </c>
      <c r="D52" t="s">
        <v>1464</v>
      </c>
      <c r="E52" t="s">
        <v>3066</v>
      </c>
      <c r="F52" t="s">
        <v>3076</v>
      </c>
      <c r="G52" t="s">
        <v>3068</v>
      </c>
      <c r="H52" t="s">
        <v>3069</v>
      </c>
      <c r="J52" t="s">
        <v>3070</v>
      </c>
      <c r="K52" t="s">
        <v>3077</v>
      </c>
      <c r="L52" t="s">
        <v>3099</v>
      </c>
      <c r="M52" t="s">
        <v>3231</v>
      </c>
      <c r="N52" s="9" t="s">
        <v>3232</v>
      </c>
      <c r="O52" s="9">
        <v>0.45200000000000001</v>
      </c>
      <c r="P52">
        <v>2</v>
      </c>
      <c r="Q52" t="s">
        <v>3095</v>
      </c>
    </row>
    <row r="53" spans="1:17">
      <c r="A53">
        <v>108731700</v>
      </c>
      <c r="B53" t="s">
        <v>2840</v>
      </c>
      <c r="C53" t="s">
        <v>3233</v>
      </c>
      <c r="D53" t="s">
        <v>2841</v>
      </c>
      <c r="E53" t="s">
        <v>3066</v>
      </c>
      <c r="F53" t="s">
        <v>3076</v>
      </c>
      <c r="G53" t="s">
        <v>3068</v>
      </c>
      <c r="H53" t="s">
        <v>3069</v>
      </c>
      <c r="J53" t="s">
        <v>3082</v>
      </c>
      <c r="K53" t="s">
        <v>3093</v>
      </c>
      <c r="L53" t="s">
        <v>3077</v>
      </c>
      <c r="M53" t="s">
        <v>3233</v>
      </c>
      <c r="N53" s="9" t="s">
        <v>3234</v>
      </c>
      <c r="O53" s="9">
        <v>1.3222</v>
      </c>
      <c r="P53">
        <v>1</v>
      </c>
      <c r="Q53" t="s">
        <v>3085</v>
      </c>
    </row>
    <row r="54" spans="1:17">
      <c r="A54">
        <v>108850</v>
      </c>
      <c r="B54" t="s">
        <v>1172</v>
      </c>
      <c r="C54" t="s">
        <v>3235</v>
      </c>
      <c r="D54" t="s">
        <v>1173</v>
      </c>
      <c r="E54" t="s">
        <v>3066</v>
      </c>
      <c r="F54" t="s">
        <v>3076</v>
      </c>
      <c r="G54" t="s">
        <v>3068</v>
      </c>
      <c r="H54" t="s">
        <v>3069</v>
      </c>
      <c r="J54" t="s">
        <v>3115</v>
      </c>
      <c r="K54" t="s">
        <v>3078</v>
      </c>
      <c r="L54" t="s">
        <v>3071</v>
      </c>
      <c r="M54" t="s">
        <v>3235</v>
      </c>
      <c r="N54" s="9" t="s">
        <v>3236</v>
      </c>
      <c r="O54" s="9">
        <v>0.2722</v>
      </c>
      <c r="P54">
        <v>43</v>
      </c>
      <c r="Q54" t="s">
        <v>3074</v>
      </c>
    </row>
    <row r="55" spans="1:17">
      <c r="A55">
        <v>108918</v>
      </c>
      <c r="B55" t="s">
        <v>147</v>
      </c>
      <c r="C55" t="s">
        <v>3237</v>
      </c>
      <c r="D55" t="s">
        <v>148</v>
      </c>
      <c r="E55" t="s">
        <v>3066</v>
      </c>
      <c r="F55" t="s">
        <v>3076</v>
      </c>
      <c r="G55" t="s">
        <v>3068</v>
      </c>
      <c r="H55" t="s">
        <v>3069</v>
      </c>
      <c r="J55" t="s">
        <v>3111</v>
      </c>
      <c r="K55" t="s">
        <v>3077</v>
      </c>
      <c r="L55" t="s">
        <v>3071</v>
      </c>
      <c r="M55" t="s">
        <v>13</v>
      </c>
      <c r="N55" s="9" t="s">
        <v>3238</v>
      </c>
      <c r="O55" s="9">
        <v>0.65569999999999995</v>
      </c>
      <c r="P55">
        <v>42</v>
      </c>
      <c r="Q55" t="s">
        <v>3143</v>
      </c>
    </row>
    <row r="56" spans="1:17">
      <c r="A56">
        <v>109466</v>
      </c>
      <c r="B56" t="s">
        <v>1175</v>
      </c>
      <c r="C56" t="s">
        <v>3239</v>
      </c>
      <c r="D56" t="s">
        <v>1176</v>
      </c>
      <c r="E56" t="s">
        <v>3066</v>
      </c>
      <c r="F56" t="s">
        <v>3076</v>
      </c>
      <c r="G56" t="s">
        <v>3068</v>
      </c>
      <c r="H56" t="s">
        <v>3069</v>
      </c>
      <c r="J56" t="s">
        <v>3071</v>
      </c>
      <c r="K56" t="s">
        <v>3071</v>
      </c>
      <c r="L56" t="s">
        <v>3072</v>
      </c>
      <c r="M56" t="s">
        <v>3239</v>
      </c>
      <c r="N56" s="9" t="s">
        <v>3240</v>
      </c>
      <c r="O56" s="9">
        <v>1.0001</v>
      </c>
      <c r="P56">
        <v>43</v>
      </c>
      <c r="Q56" t="s">
        <v>3074</v>
      </c>
    </row>
    <row r="57" spans="1:17">
      <c r="A57">
        <v>110167</v>
      </c>
      <c r="B57" t="s">
        <v>195</v>
      </c>
      <c r="C57" t="s">
        <v>3241</v>
      </c>
      <c r="D57" t="s">
        <v>196</v>
      </c>
      <c r="E57" t="s">
        <v>3066</v>
      </c>
      <c r="F57" t="s">
        <v>3098</v>
      </c>
      <c r="G57" t="s">
        <v>3068</v>
      </c>
      <c r="H57" t="s">
        <v>3069</v>
      </c>
      <c r="J57" t="s">
        <v>3077</v>
      </c>
      <c r="K57" t="s">
        <v>3115</v>
      </c>
      <c r="L57" t="s">
        <v>3072</v>
      </c>
      <c r="M57" t="s">
        <v>3199</v>
      </c>
      <c r="N57" s="9" t="s">
        <v>3242</v>
      </c>
      <c r="O57" s="9">
        <v>0.68289999999999995</v>
      </c>
      <c r="P57">
        <v>43</v>
      </c>
      <c r="Q57" t="s">
        <v>3074</v>
      </c>
    </row>
    <row r="58" spans="1:17">
      <c r="A58">
        <v>110587</v>
      </c>
      <c r="B58" t="s">
        <v>1177</v>
      </c>
      <c r="C58" t="s">
        <v>3243</v>
      </c>
      <c r="D58" t="s">
        <v>1178</v>
      </c>
      <c r="E58" t="s">
        <v>3066</v>
      </c>
      <c r="F58" t="s">
        <v>3076</v>
      </c>
      <c r="G58" t="s">
        <v>3068</v>
      </c>
      <c r="H58" t="s">
        <v>3069</v>
      </c>
      <c r="J58" t="s">
        <v>3071</v>
      </c>
      <c r="K58" t="s">
        <v>3071</v>
      </c>
      <c r="L58" t="s">
        <v>3099</v>
      </c>
      <c r="M58" t="s">
        <v>13</v>
      </c>
      <c r="N58" s="9" t="s">
        <v>3244</v>
      </c>
      <c r="O58" s="9">
        <v>0.65569999999999995</v>
      </c>
      <c r="P58">
        <v>43</v>
      </c>
      <c r="Q58" t="s">
        <v>3074</v>
      </c>
    </row>
    <row r="59" spans="1:17">
      <c r="A59">
        <v>11067815</v>
      </c>
      <c r="B59" t="s">
        <v>2109</v>
      </c>
      <c r="C59" t="s">
        <v>3245</v>
      </c>
      <c r="D59" t="s">
        <v>2110</v>
      </c>
      <c r="E59" t="s">
        <v>3066</v>
      </c>
      <c r="F59" t="s">
        <v>3076</v>
      </c>
      <c r="G59" t="s">
        <v>3068</v>
      </c>
      <c r="H59" t="s">
        <v>3069</v>
      </c>
      <c r="J59" t="s">
        <v>3246</v>
      </c>
      <c r="K59" t="s">
        <v>3225</v>
      </c>
      <c r="L59" t="s">
        <v>3122</v>
      </c>
      <c r="M59" t="s">
        <v>3245</v>
      </c>
      <c r="N59" s="9" t="s">
        <v>3247</v>
      </c>
      <c r="O59" s="9">
        <v>0.67689999999999995</v>
      </c>
      <c r="P59">
        <v>1</v>
      </c>
      <c r="Q59" t="s">
        <v>3085</v>
      </c>
    </row>
    <row r="60" spans="1:17">
      <c r="A60">
        <v>11067826</v>
      </c>
      <c r="B60" t="s">
        <v>2111</v>
      </c>
      <c r="C60" t="s">
        <v>3248</v>
      </c>
      <c r="D60" t="s">
        <v>2112</v>
      </c>
      <c r="E60" t="s">
        <v>3066</v>
      </c>
      <c r="F60" t="s">
        <v>3076</v>
      </c>
      <c r="G60" t="s">
        <v>3068</v>
      </c>
      <c r="H60" t="s">
        <v>3069</v>
      </c>
      <c r="J60" t="s">
        <v>3078</v>
      </c>
      <c r="K60" t="s">
        <v>3078</v>
      </c>
      <c r="L60" t="s">
        <v>3071</v>
      </c>
      <c r="M60" t="s">
        <v>3248</v>
      </c>
      <c r="N60" s="9" t="s">
        <v>3249</v>
      </c>
      <c r="O60" s="9">
        <v>0.20780000000000001</v>
      </c>
      <c r="P60">
        <v>43</v>
      </c>
      <c r="Q60" t="s">
        <v>3074</v>
      </c>
    </row>
    <row r="61" spans="1:17">
      <c r="A61">
        <v>110894</v>
      </c>
      <c r="B61" t="s">
        <v>119</v>
      </c>
      <c r="C61" t="s">
        <v>3250</v>
      </c>
      <c r="D61" t="s">
        <v>120</v>
      </c>
      <c r="E61" t="s">
        <v>3066</v>
      </c>
      <c r="F61" t="s">
        <v>3076</v>
      </c>
      <c r="G61" t="s">
        <v>3068</v>
      </c>
      <c r="H61" t="s">
        <v>3069</v>
      </c>
      <c r="J61" t="s">
        <v>3071</v>
      </c>
      <c r="K61" t="s">
        <v>3071</v>
      </c>
      <c r="L61" t="s">
        <v>3072</v>
      </c>
      <c r="M61" t="s">
        <v>13</v>
      </c>
      <c r="N61" s="9" t="s">
        <v>3251</v>
      </c>
      <c r="O61" s="9">
        <v>0.65569999999999995</v>
      </c>
      <c r="P61">
        <v>43</v>
      </c>
      <c r="Q61" t="s">
        <v>3074</v>
      </c>
    </row>
    <row r="62" spans="1:17">
      <c r="A62">
        <v>11096825</v>
      </c>
      <c r="B62" t="s">
        <v>2113</v>
      </c>
      <c r="C62" t="s">
        <v>3252</v>
      </c>
      <c r="D62" t="s">
        <v>2114</v>
      </c>
      <c r="E62" t="s">
        <v>3066</v>
      </c>
      <c r="F62" t="s">
        <v>3076</v>
      </c>
      <c r="G62" t="s">
        <v>3068</v>
      </c>
      <c r="H62" t="s">
        <v>3069</v>
      </c>
      <c r="J62" t="s">
        <v>3111</v>
      </c>
      <c r="K62" t="s">
        <v>3122</v>
      </c>
      <c r="L62" t="s">
        <v>3071</v>
      </c>
      <c r="M62" t="s">
        <v>3252</v>
      </c>
      <c r="N62" s="9" t="s">
        <v>3253</v>
      </c>
      <c r="O62" s="9">
        <v>1.024</v>
      </c>
      <c r="P62">
        <v>2</v>
      </c>
      <c r="Q62" t="s">
        <v>3095</v>
      </c>
    </row>
    <row r="63" spans="1:17">
      <c r="A63">
        <v>11097691</v>
      </c>
      <c r="B63" t="s">
        <v>2115</v>
      </c>
      <c r="C63" t="s">
        <v>3254</v>
      </c>
      <c r="D63" t="s">
        <v>2116</v>
      </c>
      <c r="E63" t="s">
        <v>3066</v>
      </c>
      <c r="F63" t="s">
        <v>3076</v>
      </c>
      <c r="G63" t="s">
        <v>3068</v>
      </c>
      <c r="H63" t="s">
        <v>3069</v>
      </c>
      <c r="J63" t="s">
        <v>3120</v>
      </c>
      <c r="K63" t="s">
        <v>3157</v>
      </c>
      <c r="L63" t="s">
        <v>3122</v>
      </c>
      <c r="M63" t="s">
        <v>3254</v>
      </c>
      <c r="N63" s="9" t="s">
        <v>3255</v>
      </c>
      <c r="O63" s="9">
        <v>1.4696</v>
      </c>
      <c r="P63">
        <v>1</v>
      </c>
      <c r="Q63" t="s">
        <v>3085</v>
      </c>
    </row>
    <row r="64" spans="1:17">
      <c r="A64">
        <v>11100042</v>
      </c>
      <c r="B64" t="s">
        <v>2117</v>
      </c>
      <c r="C64" t="s">
        <v>3256</v>
      </c>
      <c r="D64" t="s">
        <v>2118</v>
      </c>
      <c r="E64" t="s">
        <v>3066</v>
      </c>
      <c r="F64" t="s">
        <v>3076</v>
      </c>
      <c r="G64" t="s">
        <v>3068</v>
      </c>
      <c r="H64" t="s">
        <v>3069</v>
      </c>
      <c r="J64" t="s">
        <v>3125</v>
      </c>
      <c r="K64" t="s">
        <v>3115</v>
      </c>
      <c r="L64" t="s">
        <v>3071</v>
      </c>
      <c r="M64" t="s">
        <v>3256</v>
      </c>
      <c r="N64" s="9" t="s">
        <v>3257</v>
      </c>
      <c r="O64" s="9">
        <v>0.21659999999999999</v>
      </c>
      <c r="P64">
        <v>43</v>
      </c>
      <c r="Q64" t="s">
        <v>3074</v>
      </c>
    </row>
    <row r="65" spans="1:17">
      <c r="A65">
        <v>11113807</v>
      </c>
      <c r="B65" t="s">
        <v>2119</v>
      </c>
      <c r="C65" t="s">
        <v>3258</v>
      </c>
      <c r="D65" t="s">
        <v>2120</v>
      </c>
      <c r="E65" t="s">
        <v>3066</v>
      </c>
      <c r="F65" t="s">
        <v>3076</v>
      </c>
      <c r="G65" t="s">
        <v>3068</v>
      </c>
      <c r="H65" t="s">
        <v>3069</v>
      </c>
      <c r="J65" t="s">
        <v>3115</v>
      </c>
      <c r="K65" t="s">
        <v>3115</v>
      </c>
      <c r="L65" t="s">
        <v>3072</v>
      </c>
      <c r="M65" t="s">
        <v>491</v>
      </c>
      <c r="N65" s="9" t="s">
        <v>3259</v>
      </c>
      <c r="O65" s="9">
        <v>1.3552999999999999</v>
      </c>
      <c r="P65">
        <v>43</v>
      </c>
      <c r="Q65" t="s">
        <v>3074</v>
      </c>
    </row>
    <row r="66" spans="1:17">
      <c r="A66">
        <v>1111677</v>
      </c>
      <c r="B66" t="s">
        <v>1465</v>
      </c>
      <c r="C66" t="s">
        <v>3260</v>
      </c>
      <c r="D66" t="s">
        <v>1466</v>
      </c>
      <c r="E66" t="s">
        <v>3066</v>
      </c>
      <c r="F66" t="s">
        <v>3076</v>
      </c>
      <c r="G66" t="s">
        <v>3068</v>
      </c>
      <c r="H66" t="s">
        <v>3069</v>
      </c>
      <c r="J66" t="s">
        <v>3224</v>
      </c>
      <c r="K66" t="s">
        <v>3115</v>
      </c>
      <c r="L66" t="s">
        <v>3072</v>
      </c>
      <c r="M66" t="s">
        <v>3260</v>
      </c>
      <c r="N66" s="9" t="s">
        <v>3261</v>
      </c>
      <c r="O66" s="9">
        <v>0.69330000000000003</v>
      </c>
      <c r="P66">
        <v>43</v>
      </c>
      <c r="Q66" t="s">
        <v>3074</v>
      </c>
    </row>
    <row r="67" spans="1:17">
      <c r="A67">
        <v>11118722</v>
      </c>
      <c r="B67" t="s">
        <v>2121</v>
      </c>
      <c r="C67" t="s">
        <v>3262</v>
      </c>
      <c r="D67" t="s">
        <v>2122</v>
      </c>
      <c r="E67" t="s">
        <v>3066</v>
      </c>
      <c r="F67" t="s">
        <v>3263</v>
      </c>
      <c r="G67" t="s">
        <v>3068</v>
      </c>
      <c r="H67" t="s">
        <v>3069</v>
      </c>
      <c r="J67" t="s">
        <v>3210</v>
      </c>
      <c r="K67" t="s">
        <v>3195</v>
      </c>
      <c r="L67" t="s">
        <v>3078</v>
      </c>
      <c r="M67" t="s">
        <v>3262</v>
      </c>
      <c r="N67" s="9" t="s">
        <v>3264</v>
      </c>
      <c r="O67" s="9">
        <v>1.2058</v>
      </c>
      <c r="P67">
        <v>1</v>
      </c>
      <c r="Q67" t="s">
        <v>3085</v>
      </c>
    </row>
    <row r="68" spans="1:17">
      <c r="A68">
        <v>11126435</v>
      </c>
      <c r="B68" t="s">
        <v>2123</v>
      </c>
      <c r="C68" t="s">
        <v>3265</v>
      </c>
      <c r="D68" t="s">
        <v>2124</v>
      </c>
      <c r="E68" t="s">
        <v>3066</v>
      </c>
      <c r="F68" t="s">
        <v>3076</v>
      </c>
      <c r="G68" t="s">
        <v>3068</v>
      </c>
      <c r="H68" t="s">
        <v>3069</v>
      </c>
      <c r="J68" t="s">
        <v>3190</v>
      </c>
      <c r="K68" t="s">
        <v>3111</v>
      </c>
      <c r="L68" t="s">
        <v>3078</v>
      </c>
      <c r="M68" t="s">
        <v>3265</v>
      </c>
      <c r="N68" s="9" t="s">
        <v>3266</v>
      </c>
      <c r="O68" s="9">
        <v>0.4572</v>
      </c>
      <c r="P68">
        <v>2</v>
      </c>
      <c r="Q68" t="s">
        <v>3095</v>
      </c>
    </row>
    <row r="69" spans="1:17">
      <c r="A69">
        <v>111376591</v>
      </c>
      <c r="B69" t="s">
        <v>2842</v>
      </c>
      <c r="C69" t="s">
        <v>3267</v>
      </c>
      <c r="D69" t="s">
        <v>2843</v>
      </c>
      <c r="E69" t="s">
        <v>3066</v>
      </c>
      <c r="F69" t="s">
        <v>3076</v>
      </c>
      <c r="G69" t="s">
        <v>3068</v>
      </c>
      <c r="H69" t="s">
        <v>3069</v>
      </c>
      <c r="J69" t="s">
        <v>3225</v>
      </c>
      <c r="K69" t="s">
        <v>3071</v>
      </c>
      <c r="L69" t="s">
        <v>3072</v>
      </c>
      <c r="M69" t="s">
        <v>3267</v>
      </c>
      <c r="N69" s="9" t="s">
        <v>3268</v>
      </c>
      <c r="O69" s="9">
        <v>0.32469999999999999</v>
      </c>
      <c r="P69">
        <v>43</v>
      </c>
      <c r="Q69" t="s">
        <v>3074</v>
      </c>
    </row>
    <row r="70" spans="1:17">
      <c r="A70">
        <v>111693</v>
      </c>
      <c r="B70" t="s">
        <v>188</v>
      </c>
      <c r="C70" t="s">
        <v>3269</v>
      </c>
      <c r="D70" t="s">
        <v>3270</v>
      </c>
      <c r="E70" t="s">
        <v>3066</v>
      </c>
      <c r="F70" t="s">
        <v>3076</v>
      </c>
      <c r="G70" t="s">
        <v>3068</v>
      </c>
      <c r="H70" t="s">
        <v>3069</v>
      </c>
      <c r="J70" t="s">
        <v>3078</v>
      </c>
      <c r="K70" t="s">
        <v>3071</v>
      </c>
      <c r="L70" t="s">
        <v>3072</v>
      </c>
      <c r="M70" t="s">
        <v>3269</v>
      </c>
      <c r="N70" s="9" t="s">
        <v>3271</v>
      </c>
      <c r="O70" s="9">
        <v>0.3417</v>
      </c>
      <c r="P70">
        <v>43</v>
      </c>
      <c r="Q70" t="s">
        <v>3074</v>
      </c>
    </row>
    <row r="71" spans="1:17">
      <c r="A71">
        <v>111706</v>
      </c>
      <c r="B71" t="s">
        <v>199</v>
      </c>
      <c r="C71" t="s">
        <v>3272</v>
      </c>
      <c r="D71" t="s">
        <v>200</v>
      </c>
      <c r="E71" t="s">
        <v>3066</v>
      </c>
      <c r="F71" t="s">
        <v>3076</v>
      </c>
      <c r="G71" t="s">
        <v>3068</v>
      </c>
      <c r="H71" t="s">
        <v>3069</v>
      </c>
      <c r="J71" t="s">
        <v>3273</v>
      </c>
      <c r="K71" t="s">
        <v>3195</v>
      </c>
      <c r="L71" t="s">
        <v>3111</v>
      </c>
      <c r="M71" t="s">
        <v>3272</v>
      </c>
      <c r="N71" s="9" t="s">
        <v>3274</v>
      </c>
      <c r="O71" s="9">
        <v>0.33860000000000001</v>
      </c>
      <c r="P71">
        <v>1</v>
      </c>
      <c r="Q71" t="s">
        <v>3085</v>
      </c>
    </row>
    <row r="72" spans="1:17">
      <c r="A72">
        <v>111900</v>
      </c>
      <c r="B72" t="s">
        <v>244</v>
      </c>
      <c r="C72" t="s">
        <v>3275</v>
      </c>
      <c r="D72" t="s">
        <v>3276</v>
      </c>
      <c r="E72" t="s">
        <v>3066</v>
      </c>
      <c r="F72" t="s">
        <v>3076</v>
      </c>
      <c r="G72" t="s">
        <v>3068</v>
      </c>
      <c r="H72" t="s">
        <v>3069</v>
      </c>
      <c r="J72" t="s">
        <v>3082</v>
      </c>
      <c r="K72" t="s">
        <v>3093</v>
      </c>
      <c r="L72" t="s">
        <v>3115</v>
      </c>
      <c r="M72" t="s">
        <v>3275</v>
      </c>
      <c r="N72" s="9" t="s">
        <v>3277</v>
      </c>
      <c r="O72" s="9">
        <v>0.27760000000000001</v>
      </c>
      <c r="P72">
        <v>1</v>
      </c>
      <c r="Q72" t="s">
        <v>3085</v>
      </c>
    </row>
    <row r="73" spans="1:17">
      <c r="A73">
        <v>71556</v>
      </c>
      <c r="B73" t="s">
        <v>243</v>
      </c>
      <c r="C73" t="s">
        <v>3278</v>
      </c>
      <c r="D73" t="s">
        <v>3279</v>
      </c>
      <c r="E73" t="s">
        <v>3066</v>
      </c>
      <c r="F73" t="s">
        <v>3076</v>
      </c>
      <c r="G73" t="s">
        <v>3280</v>
      </c>
      <c r="H73" t="s">
        <v>3281</v>
      </c>
      <c r="J73" t="s">
        <v>3103</v>
      </c>
      <c r="K73" t="s">
        <v>3125</v>
      </c>
      <c r="L73" t="s">
        <v>3078</v>
      </c>
      <c r="M73" t="s">
        <v>13</v>
      </c>
      <c r="N73" s="9" t="s">
        <v>3282</v>
      </c>
      <c r="O73" s="9">
        <v>0.69589999999999996</v>
      </c>
      <c r="P73">
        <v>1</v>
      </c>
      <c r="Q73" t="s">
        <v>3085</v>
      </c>
    </row>
    <row r="74" spans="1:17">
      <c r="A74">
        <v>112005</v>
      </c>
      <c r="B74" t="s">
        <v>1180</v>
      </c>
      <c r="C74" t="s">
        <v>3283</v>
      </c>
      <c r="D74" t="s">
        <v>1181</v>
      </c>
      <c r="E74" t="s">
        <v>3066</v>
      </c>
      <c r="F74" t="s">
        <v>3076</v>
      </c>
      <c r="G74" t="s">
        <v>3068</v>
      </c>
      <c r="H74" t="s">
        <v>3069</v>
      </c>
      <c r="J74" t="s">
        <v>3077</v>
      </c>
      <c r="K74" t="s">
        <v>3077</v>
      </c>
      <c r="L74" t="s">
        <v>3115</v>
      </c>
      <c r="M74" t="s">
        <v>647</v>
      </c>
      <c r="N74" s="9" t="s">
        <v>3284</v>
      </c>
      <c r="O74" s="9">
        <v>1.0745</v>
      </c>
      <c r="P74">
        <v>2</v>
      </c>
      <c r="Q74" t="s">
        <v>3095</v>
      </c>
    </row>
    <row r="75" spans="1:17">
      <c r="A75">
        <v>112027</v>
      </c>
      <c r="B75" t="s">
        <v>429</v>
      </c>
      <c r="C75" t="s">
        <v>3285</v>
      </c>
      <c r="D75" t="s">
        <v>3286</v>
      </c>
      <c r="E75" t="s">
        <v>3066</v>
      </c>
      <c r="F75" t="s">
        <v>3076</v>
      </c>
      <c r="G75" t="s">
        <v>3068</v>
      </c>
      <c r="H75" t="s">
        <v>3069</v>
      </c>
      <c r="J75" t="s">
        <v>3111</v>
      </c>
      <c r="K75" t="s">
        <v>3122</v>
      </c>
      <c r="L75" t="s">
        <v>3077</v>
      </c>
      <c r="M75" t="s">
        <v>3285</v>
      </c>
      <c r="N75" s="9" t="s">
        <v>3287</v>
      </c>
      <c r="O75" s="9">
        <v>1.1247</v>
      </c>
      <c r="P75">
        <v>2</v>
      </c>
      <c r="Q75" t="s">
        <v>3095</v>
      </c>
    </row>
    <row r="76" spans="1:17">
      <c r="A76">
        <v>79345</v>
      </c>
      <c r="B76" t="s">
        <v>1084</v>
      </c>
      <c r="C76" t="s">
        <v>3288</v>
      </c>
      <c r="D76" t="s">
        <v>3289</v>
      </c>
      <c r="E76" t="s">
        <v>3066</v>
      </c>
      <c r="F76" t="s">
        <v>3076</v>
      </c>
      <c r="G76" t="s">
        <v>3280</v>
      </c>
      <c r="H76" t="s">
        <v>3281</v>
      </c>
      <c r="J76" t="s">
        <v>3082</v>
      </c>
      <c r="K76" t="s">
        <v>3175</v>
      </c>
      <c r="L76" t="s">
        <v>3078</v>
      </c>
      <c r="M76" t="s">
        <v>13</v>
      </c>
      <c r="N76" s="9" t="s">
        <v>3290</v>
      </c>
      <c r="O76" s="9">
        <v>0.69589999999999996</v>
      </c>
      <c r="P76">
        <v>2</v>
      </c>
      <c r="Q76" t="s">
        <v>3095</v>
      </c>
    </row>
    <row r="77" spans="1:17">
      <c r="A77">
        <v>112301</v>
      </c>
      <c r="B77" t="s">
        <v>312</v>
      </c>
      <c r="C77" t="s">
        <v>3291</v>
      </c>
      <c r="D77" t="s">
        <v>313</v>
      </c>
      <c r="E77" t="s">
        <v>3066</v>
      </c>
      <c r="F77" t="s">
        <v>3076</v>
      </c>
      <c r="G77" t="s">
        <v>3068</v>
      </c>
      <c r="H77" t="s">
        <v>3069</v>
      </c>
      <c r="J77" t="s">
        <v>3083</v>
      </c>
      <c r="K77" t="s">
        <v>3077</v>
      </c>
      <c r="L77" t="s">
        <v>3072</v>
      </c>
      <c r="M77" t="s">
        <v>13</v>
      </c>
      <c r="N77" s="9" t="s">
        <v>3292</v>
      </c>
      <c r="O77" s="9">
        <v>0.69589999999999996</v>
      </c>
      <c r="P77">
        <v>2</v>
      </c>
      <c r="Q77" t="s">
        <v>3095</v>
      </c>
    </row>
    <row r="78" spans="1:17">
      <c r="A78">
        <v>112425</v>
      </c>
      <c r="B78" t="s">
        <v>333</v>
      </c>
      <c r="C78" t="s">
        <v>3293</v>
      </c>
      <c r="D78" t="s">
        <v>334</v>
      </c>
      <c r="E78" t="s">
        <v>3066</v>
      </c>
      <c r="F78" t="s">
        <v>3076</v>
      </c>
      <c r="G78" t="s">
        <v>3068</v>
      </c>
      <c r="H78" t="s">
        <v>3069</v>
      </c>
      <c r="J78" t="s">
        <v>3078</v>
      </c>
      <c r="K78" t="s">
        <v>3071</v>
      </c>
      <c r="L78" t="s">
        <v>3072</v>
      </c>
      <c r="M78" t="s">
        <v>3293</v>
      </c>
      <c r="N78" s="9" t="s">
        <v>3294</v>
      </c>
      <c r="O78" s="9">
        <v>0.33539999999999998</v>
      </c>
      <c r="P78">
        <v>43</v>
      </c>
      <c r="Q78" t="s">
        <v>3074</v>
      </c>
    </row>
    <row r="79" spans="1:17">
      <c r="A79">
        <v>112561</v>
      </c>
      <c r="B79" t="s">
        <v>1183</v>
      </c>
      <c r="C79" t="s">
        <v>3295</v>
      </c>
      <c r="D79" t="s">
        <v>1184</v>
      </c>
      <c r="E79" t="s">
        <v>3066</v>
      </c>
      <c r="F79" t="s">
        <v>3076</v>
      </c>
      <c r="G79" t="s">
        <v>3068</v>
      </c>
      <c r="H79" t="s">
        <v>3069</v>
      </c>
      <c r="J79" t="s">
        <v>3071</v>
      </c>
      <c r="K79" t="s">
        <v>3071</v>
      </c>
      <c r="L79" t="s">
        <v>3072</v>
      </c>
      <c r="M79" t="s">
        <v>3295</v>
      </c>
      <c r="N79" s="9" t="s">
        <v>3213</v>
      </c>
      <c r="O79" s="9">
        <v>0.1116</v>
      </c>
      <c r="P79">
        <v>43</v>
      </c>
      <c r="Q79" t="s">
        <v>3074</v>
      </c>
    </row>
    <row r="80" spans="1:17">
      <c r="A80">
        <v>112652</v>
      </c>
      <c r="B80" t="s">
        <v>1185</v>
      </c>
      <c r="C80" t="s">
        <v>3296</v>
      </c>
      <c r="D80" t="s">
        <v>1186</v>
      </c>
      <c r="E80" t="s">
        <v>3066</v>
      </c>
      <c r="F80" t="s">
        <v>3076</v>
      </c>
      <c r="G80" t="s">
        <v>3068</v>
      </c>
      <c r="H80" t="s">
        <v>3069</v>
      </c>
      <c r="J80" t="s">
        <v>3077</v>
      </c>
      <c r="K80" t="s">
        <v>3077</v>
      </c>
      <c r="L80" t="s">
        <v>3071</v>
      </c>
      <c r="M80" t="s">
        <v>3296</v>
      </c>
      <c r="N80" s="9" t="s">
        <v>3297</v>
      </c>
      <c r="O80" s="9">
        <v>1.375</v>
      </c>
      <c r="P80">
        <v>2</v>
      </c>
      <c r="Q80" t="s">
        <v>3095</v>
      </c>
    </row>
    <row r="81" spans="1:17">
      <c r="A81">
        <v>1126790</v>
      </c>
      <c r="B81" t="s">
        <v>1468</v>
      </c>
      <c r="C81" t="s">
        <v>3298</v>
      </c>
      <c r="D81" t="s">
        <v>1469</v>
      </c>
      <c r="E81" t="s">
        <v>3066</v>
      </c>
      <c r="F81" t="s">
        <v>3076</v>
      </c>
      <c r="G81" t="s">
        <v>3068</v>
      </c>
      <c r="H81" t="s">
        <v>3069</v>
      </c>
      <c r="J81" t="s">
        <v>3115</v>
      </c>
      <c r="K81" t="s">
        <v>3071</v>
      </c>
      <c r="L81" t="s">
        <v>3072</v>
      </c>
      <c r="M81" t="s">
        <v>13</v>
      </c>
      <c r="N81" s="9" t="s">
        <v>3299</v>
      </c>
      <c r="O81" s="9">
        <v>0.65569999999999995</v>
      </c>
      <c r="P81">
        <v>43</v>
      </c>
      <c r="Q81" t="s">
        <v>3074</v>
      </c>
    </row>
    <row r="82" spans="1:17">
      <c r="A82">
        <v>79005</v>
      </c>
      <c r="B82" t="s">
        <v>242</v>
      </c>
      <c r="C82" t="s">
        <v>3300</v>
      </c>
      <c r="D82" t="s">
        <v>3301</v>
      </c>
      <c r="E82" t="s">
        <v>3066</v>
      </c>
      <c r="F82" t="s">
        <v>3076</v>
      </c>
      <c r="G82" t="s">
        <v>3280</v>
      </c>
      <c r="H82" t="s">
        <v>3281</v>
      </c>
      <c r="J82" t="s">
        <v>3170</v>
      </c>
      <c r="K82" t="s">
        <v>3103</v>
      </c>
      <c r="L82" t="s">
        <v>3122</v>
      </c>
      <c r="M82" t="s">
        <v>13</v>
      </c>
      <c r="N82" s="9" t="s">
        <v>3302</v>
      </c>
      <c r="O82" s="9">
        <v>0.69589999999999996</v>
      </c>
      <c r="P82">
        <v>1</v>
      </c>
      <c r="Q82" t="s">
        <v>3085</v>
      </c>
    </row>
    <row r="83" spans="1:17">
      <c r="A83">
        <v>1135995</v>
      </c>
      <c r="B83" t="s">
        <v>1471</v>
      </c>
      <c r="C83" t="s">
        <v>3303</v>
      </c>
      <c r="D83" t="s">
        <v>1472</v>
      </c>
      <c r="E83" t="s">
        <v>3066</v>
      </c>
      <c r="F83" t="s">
        <v>3067</v>
      </c>
      <c r="G83" t="s">
        <v>3068</v>
      </c>
      <c r="H83" t="s">
        <v>3069</v>
      </c>
      <c r="J83" t="s">
        <v>3078</v>
      </c>
      <c r="K83" t="s">
        <v>3078</v>
      </c>
      <c r="L83" t="s">
        <v>3071</v>
      </c>
      <c r="M83" t="s">
        <v>445</v>
      </c>
      <c r="N83" s="9" t="s">
        <v>3304</v>
      </c>
      <c r="O83" s="9">
        <v>1.0305</v>
      </c>
      <c r="P83">
        <v>43</v>
      </c>
      <c r="Q83" t="s">
        <v>3074</v>
      </c>
    </row>
    <row r="84" spans="1:17">
      <c r="A84">
        <v>114247062</v>
      </c>
      <c r="B84" t="s">
        <v>2847</v>
      </c>
      <c r="C84" t="s">
        <v>3305</v>
      </c>
      <c r="D84" t="s">
        <v>2848</v>
      </c>
      <c r="E84" t="s">
        <v>3066</v>
      </c>
      <c r="F84" t="s">
        <v>3076</v>
      </c>
      <c r="G84" t="s">
        <v>3068</v>
      </c>
      <c r="H84" t="s">
        <v>3069</v>
      </c>
      <c r="J84" t="s">
        <v>3082</v>
      </c>
      <c r="K84" t="s">
        <v>3071</v>
      </c>
      <c r="L84" t="s">
        <v>3071</v>
      </c>
      <c r="M84" t="s">
        <v>3305</v>
      </c>
      <c r="N84" s="9" t="s">
        <v>3306</v>
      </c>
      <c r="O84" s="9">
        <v>0.89039999999999997</v>
      </c>
      <c r="P84">
        <v>43</v>
      </c>
      <c r="Q84" t="s">
        <v>3074</v>
      </c>
    </row>
    <row r="85" spans="1:17">
      <c r="A85">
        <v>114247095</v>
      </c>
      <c r="B85" t="s">
        <v>2849</v>
      </c>
      <c r="C85" t="s">
        <v>3307</v>
      </c>
      <c r="D85" t="s">
        <v>2850</v>
      </c>
      <c r="E85" t="s">
        <v>3066</v>
      </c>
      <c r="F85" t="s">
        <v>3076</v>
      </c>
      <c r="G85" t="s">
        <v>3068</v>
      </c>
      <c r="H85" t="s">
        <v>3069</v>
      </c>
      <c r="J85" t="s">
        <v>3175</v>
      </c>
      <c r="K85" t="s">
        <v>3078</v>
      </c>
      <c r="L85" t="s">
        <v>3078</v>
      </c>
      <c r="M85" t="s">
        <v>3307</v>
      </c>
      <c r="N85" s="9" t="s">
        <v>3308</v>
      </c>
      <c r="O85" s="9">
        <v>0.94550000000000001</v>
      </c>
      <c r="P85">
        <v>43</v>
      </c>
      <c r="Q85" t="s">
        <v>3074</v>
      </c>
    </row>
    <row r="86" spans="1:17">
      <c r="A86">
        <v>115093</v>
      </c>
      <c r="B86" t="s">
        <v>1188</v>
      </c>
      <c r="C86" t="s">
        <v>3309</v>
      </c>
      <c r="D86" t="s">
        <v>1189</v>
      </c>
      <c r="E86" t="s">
        <v>3066</v>
      </c>
      <c r="F86" t="s">
        <v>3076</v>
      </c>
      <c r="G86" t="s">
        <v>3068</v>
      </c>
      <c r="H86" t="s">
        <v>3069</v>
      </c>
      <c r="J86" t="s">
        <v>3310</v>
      </c>
      <c r="K86" t="s">
        <v>3103</v>
      </c>
      <c r="L86" t="s">
        <v>3078</v>
      </c>
      <c r="M86" t="s">
        <v>3309</v>
      </c>
      <c r="N86" s="9" t="s">
        <v>3311</v>
      </c>
      <c r="O86" s="9">
        <v>0.66810000000000003</v>
      </c>
      <c r="P86">
        <v>1</v>
      </c>
      <c r="Q86" t="s">
        <v>3085</v>
      </c>
    </row>
    <row r="87" spans="1:17">
      <c r="A87">
        <v>115136533</v>
      </c>
      <c r="B87" t="s">
        <v>2852</v>
      </c>
      <c r="C87" t="s">
        <v>3312</v>
      </c>
      <c r="D87" t="s">
        <v>2853</v>
      </c>
      <c r="E87" t="s">
        <v>3066</v>
      </c>
      <c r="F87" t="s">
        <v>3076</v>
      </c>
      <c r="G87" t="s">
        <v>3068</v>
      </c>
      <c r="H87" t="s">
        <v>3069</v>
      </c>
      <c r="J87" t="s">
        <v>3111</v>
      </c>
      <c r="K87" t="s">
        <v>3122</v>
      </c>
      <c r="L87" t="s">
        <v>3077</v>
      </c>
      <c r="M87" t="s">
        <v>3312</v>
      </c>
      <c r="N87" s="9" t="s">
        <v>3313</v>
      </c>
      <c r="O87" s="9">
        <v>1.5994999999999999</v>
      </c>
      <c r="P87">
        <v>42</v>
      </c>
      <c r="Q87" t="s">
        <v>3143</v>
      </c>
    </row>
    <row r="88" spans="1:17">
      <c r="A88">
        <v>115195</v>
      </c>
      <c r="B88" t="s">
        <v>116</v>
      </c>
      <c r="C88" t="s">
        <v>3314</v>
      </c>
      <c r="D88" t="s">
        <v>117</v>
      </c>
      <c r="E88" t="s">
        <v>3066</v>
      </c>
      <c r="F88" t="s">
        <v>3098</v>
      </c>
      <c r="G88" t="s">
        <v>3068</v>
      </c>
      <c r="H88" t="s">
        <v>3069</v>
      </c>
      <c r="J88" t="s">
        <v>3078</v>
      </c>
      <c r="K88" t="s">
        <v>3078</v>
      </c>
      <c r="L88" t="s">
        <v>3071</v>
      </c>
      <c r="M88" t="s">
        <v>3315</v>
      </c>
      <c r="N88" s="9" t="s">
        <v>3316</v>
      </c>
      <c r="O88" s="9">
        <v>1.0313000000000001</v>
      </c>
      <c r="P88">
        <v>43</v>
      </c>
      <c r="Q88" t="s">
        <v>3074</v>
      </c>
    </row>
    <row r="89" spans="1:17">
      <c r="A89">
        <v>115208</v>
      </c>
      <c r="B89" t="s">
        <v>1190</v>
      </c>
      <c r="C89" t="s">
        <v>3317</v>
      </c>
      <c r="D89" t="s">
        <v>1191</v>
      </c>
      <c r="E89" t="s">
        <v>3066</v>
      </c>
      <c r="F89" t="s">
        <v>3076</v>
      </c>
      <c r="G89" t="s">
        <v>3068</v>
      </c>
      <c r="H89" t="s">
        <v>3069</v>
      </c>
      <c r="J89" t="s">
        <v>3318</v>
      </c>
      <c r="K89" t="s">
        <v>3125</v>
      </c>
      <c r="L89" t="s">
        <v>3115</v>
      </c>
      <c r="M89" t="s">
        <v>13</v>
      </c>
      <c r="N89" s="9" t="s">
        <v>3319</v>
      </c>
      <c r="O89" s="9">
        <v>0.69589999999999996</v>
      </c>
      <c r="P89">
        <v>1</v>
      </c>
      <c r="Q89" t="s">
        <v>3085</v>
      </c>
    </row>
    <row r="90" spans="1:17">
      <c r="A90">
        <v>115311</v>
      </c>
      <c r="B90" t="s">
        <v>1192</v>
      </c>
      <c r="C90" t="s">
        <v>3320</v>
      </c>
      <c r="D90" t="s">
        <v>1193</v>
      </c>
      <c r="E90" t="s">
        <v>3066</v>
      </c>
      <c r="F90" t="s">
        <v>3076</v>
      </c>
      <c r="G90" t="s">
        <v>3068</v>
      </c>
      <c r="H90" t="s">
        <v>3069</v>
      </c>
      <c r="J90" t="s">
        <v>3122</v>
      </c>
      <c r="K90" t="s">
        <v>3070</v>
      </c>
      <c r="L90" t="s">
        <v>3078</v>
      </c>
      <c r="M90" t="s">
        <v>3320</v>
      </c>
      <c r="N90" s="9" t="s">
        <v>3321</v>
      </c>
      <c r="O90" s="9">
        <v>0.57379999999999998</v>
      </c>
      <c r="P90">
        <v>2</v>
      </c>
      <c r="Q90" t="s">
        <v>3095</v>
      </c>
    </row>
    <row r="91" spans="1:17">
      <c r="A91">
        <v>115326868</v>
      </c>
      <c r="B91" t="s">
        <v>2854</v>
      </c>
      <c r="C91" t="s">
        <v>3322</v>
      </c>
      <c r="D91" t="s">
        <v>2855</v>
      </c>
      <c r="E91" t="s">
        <v>3066</v>
      </c>
      <c r="F91" t="s">
        <v>3076</v>
      </c>
      <c r="G91" t="s">
        <v>3068</v>
      </c>
      <c r="H91" t="s">
        <v>3069</v>
      </c>
      <c r="J91" t="s">
        <v>3115</v>
      </c>
      <c r="K91" t="s">
        <v>3115</v>
      </c>
      <c r="L91" t="s">
        <v>3072</v>
      </c>
      <c r="M91" t="s">
        <v>3322</v>
      </c>
      <c r="N91" s="9" t="s">
        <v>3323</v>
      </c>
      <c r="O91" s="9">
        <v>0.42930000000000001</v>
      </c>
      <c r="P91">
        <v>43</v>
      </c>
      <c r="Q91" t="s">
        <v>3074</v>
      </c>
    </row>
    <row r="92" spans="1:17">
      <c r="A92">
        <v>115902642</v>
      </c>
      <c r="B92" t="s">
        <v>2856</v>
      </c>
      <c r="C92" t="s">
        <v>3324</v>
      </c>
      <c r="D92" t="s">
        <v>2857</v>
      </c>
      <c r="E92" t="s">
        <v>3066</v>
      </c>
      <c r="F92" t="s">
        <v>3076</v>
      </c>
      <c r="G92" t="s">
        <v>3068</v>
      </c>
      <c r="H92" t="s">
        <v>3069</v>
      </c>
      <c r="J92" t="s">
        <v>3077</v>
      </c>
      <c r="K92" t="s">
        <v>3077</v>
      </c>
      <c r="L92" t="s">
        <v>3071</v>
      </c>
      <c r="M92" t="s">
        <v>3324</v>
      </c>
      <c r="N92" s="9" t="s">
        <v>3325</v>
      </c>
      <c r="O92" s="9">
        <v>0.40939999999999999</v>
      </c>
      <c r="P92">
        <v>2</v>
      </c>
      <c r="Q92" t="s">
        <v>3095</v>
      </c>
    </row>
    <row r="93" spans="1:17">
      <c r="A93">
        <v>117337196</v>
      </c>
      <c r="B93" t="s">
        <v>2860</v>
      </c>
      <c r="C93" t="s">
        <v>3326</v>
      </c>
      <c r="D93" t="s">
        <v>3327</v>
      </c>
      <c r="E93" t="s">
        <v>3066</v>
      </c>
      <c r="F93" t="s">
        <v>3076</v>
      </c>
      <c r="G93" t="s">
        <v>3068</v>
      </c>
      <c r="H93" t="s">
        <v>3069</v>
      </c>
      <c r="J93" t="s">
        <v>3077</v>
      </c>
      <c r="K93" t="s">
        <v>3077</v>
      </c>
      <c r="L93" t="s">
        <v>3071</v>
      </c>
      <c r="M93" t="s">
        <v>3326</v>
      </c>
      <c r="N93" s="9" t="s">
        <v>3328</v>
      </c>
      <c r="O93" s="9">
        <v>0.60099999999999998</v>
      </c>
      <c r="P93">
        <v>2</v>
      </c>
      <c r="Q93" t="s">
        <v>3095</v>
      </c>
    </row>
    <row r="94" spans="1:17">
      <c r="A94">
        <v>117718602</v>
      </c>
      <c r="B94" t="s">
        <v>2861</v>
      </c>
      <c r="C94" t="s">
        <v>3329</v>
      </c>
      <c r="D94" t="s">
        <v>2862</v>
      </c>
      <c r="E94" t="s">
        <v>3066</v>
      </c>
      <c r="F94" t="s">
        <v>3067</v>
      </c>
      <c r="G94" t="s">
        <v>3068</v>
      </c>
      <c r="H94" t="s">
        <v>3069</v>
      </c>
      <c r="J94" t="s">
        <v>3083</v>
      </c>
      <c r="K94" t="s">
        <v>3070</v>
      </c>
      <c r="L94" t="s">
        <v>3071</v>
      </c>
      <c r="M94" t="s">
        <v>352</v>
      </c>
      <c r="N94" s="9" t="s">
        <v>3330</v>
      </c>
      <c r="O94" s="9">
        <v>0.83389999999999997</v>
      </c>
      <c r="P94">
        <v>2</v>
      </c>
      <c r="Q94" t="s">
        <v>3095</v>
      </c>
    </row>
    <row r="95" spans="1:17">
      <c r="A95">
        <v>117806</v>
      </c>
      <c r="B95" t="s">
        <v>1196</v>
      </c>
      <c r="C95" t="s">
        <v>3331</v>
      </c>
      <c r="D95" t="s">
        <v>1197</v>
      </c>
      <c r="E95" t="s">
        <v>3066</v>
      </c>
      <c r="F95" t="s">
        <v>3067</v>
      </c>
      <c r="G95" t="s">
        <v>3068</v>
      </c>
      <c r="H95" t="s">
        <v>3069</v>
      </c>
      <c r="J95" t="s">
        <v>3083</v>
      </c>
      <c r="K95" t="s">
        <v>3175</v>
      </c>
      <c r="L95" t="s">
        <v>3071</v>
      </c>
      <c r="M95" t="s">
        <v>653</v>
      </c>
      <c r="N95" s="9" t="s">
        <v>3332</v>
      </c>
      <c r="O95" s="9">
        <v>0.64759999999999995</v>
      </c>
      <c r="P95">
        <v>2</v>
      </c>
      <c r="Q95" t="s">
        <v>3095</v>
      </c>
    </row>
    <row r="96" spans="1:17">
      <c r="A96">
        <v>118525</v>
      </c>
      <c r="B96" t="s">
        <v>1198</v>
      </c>
      <c r="C96" t="s">
        <v>3333</v>
      </c>
      <c r="D96" t="s">
        <v>1199</v>
      </c>
      <c r="E96" t="s">
        <v>3066</v>
      </c>
      <c r="F96" t="s">
        <v>3076</v>
      </c>
      <c r="G96" t="s">
        <v>3068</v>
      </c>
      <c r="H96" t="s">
        <v>3069</v>
      </c>
      <c r="J96" t="s">
        <v>3125</v>
      </c>
      <c r="K96" t="s">
        <v>3078</v>
      </c>
      <c r="L96" t="s">
        <v>3072</v>
      </c>
      <c r="M96" t="s">
        <v>3333</v>
      </c>
      <c r="N96" s="9" t="s">
        <v>3334</v>
      </c>
      <c r="O96" s="9">
        <v>1.2667999999999999</v>
      </c>
      <c r="P96">
        <v>43</v>
      </c>
      <c r="Q96" t="s">
        <v>3074</v>
      </c>
    </row>
    <row r="97" spans="1:17">
      <c r="A97">
        <v>118558</v>
      </c>
      <c r="B97" t="s">
        <v>1200</v>
      </c>
      <c r="C97" t="s">
        <v>3335</v>
      </c>
      <c r="D97" t="s">
        <v>1201</v>
      </c>
      <c r="E97" t="s">
        <v>3066</v>
      </c>
      <c r="F97" t="s">
        <v>3098</v>
      </c>
      <c r="G97" t="s">
        <v>3068</v>
      </c>
      <c r="H97" t="s">
        <v>3069</v>
      </c>
      <c r="J97" t="s">
        <v>3078</v>
      </c>
      <c r="K97" t="s">
        <v>3071</v>
      </c>
      <c r="L97" t="s">
        <v>3072</v>
      </c>
      <c r="M97" t="s">
        <v>3335</v>
      </c>
      <c r="N97" s="9" t="s">
        <v>3336</v>
      </c>
      <c r="O97" s="9">
        <v>0.23519999999999999</v>
      </c>
      <c r="P97">
        <v>43</v>
      </c>
      <c r="Q97" t="s">
        <v>3074</v>
      </c>
    </row>
    <row r="98" spans="1:17">
      <c r="A98">
        <v>118956</v>
      </c>
      <c r="B98" t="s">
        <v>1203</v>
      </c>
      <c r="C98" t="s">
        <v>3337</v>
      </c>
      <c r="D98" t="s">
        <v>1204</v>
      </c>
      <c r="E98" t="s">
        <v>3066</v>
      </c>
      <c r="F98" t="s">
        <v>3076</v>
      </c>
      <c r="G98" t="s">
        <v>3068</v>
      </c>
      <c r="H98" t="s">
        <v>3069</v>
      </c>
      <c r="J98" t="s">
        <v>3077</v>
      </c>
      <c r="K98" t="s">
        <v>3077</v>
      </c>
      <c r="L98" t="s">
        <v>3071</v>
      </c>
      <c r="M98" t="s">
        <v>175</v>
      </c>
      <c r="N98" s="9" t="s">
        <v>3338</v>
      </c>
      <c r="O98" s="9">
        <v>0.62080000000000002</v>
      </c>
      <c r="P98">
        <v>2</v>
      </c>
      <c r="Q98" t="s">
        <v>3095</v>
      </c>
    </row>
    <row r="99" spans="1:17">
      <c r="A99">
        <v>119062</v>
      </c>
      <c r="B99" t="s">
        <v>1205</v>
      </c>
      <c r="C99" t="s">
        <v>3339</v>
      </c>
      <c r="D99" t="s">
        <v>1206</v>
      </c>
      <c r="E99" t="s">
        <v>3066</v>
      </c>
      <c r="F99" t="s">
        <v>3076</v>
      </c>
      <c r="G99" t="s">
        <v>3068</v>
      </c>
      <c r="H99" t="s">
        <v>3069</v>
      </c>
      <c r="J99" t="s">
        <v>3077</v>
      </c>
      <c r="K99" t="s">
        <v>3077</v>
      </c>
      <c r="L99" t="s">
        <v>3071</v>
      </c>
      <c r="M99" t="s">
        <v>3339</v>
      </c>
      <c r="N99" s="9" t="s">
        <v>3340</v>
      </c>
      <c r="O99" s="9">
        <v>0.34599999999999997</v>
      </c>
      <c r="P99">
        <v>2</v>
      </c>
      <c r="Q99" t="s">
        <v>3095</v>
      </c>
    </row>
    <row r="100" spans="1:17">
      <c r="A100">
        <v>1191500</v>
      </c>
      <c r="B100" t="s">
        <v>1473</v>
      </c>
      <c r="C100" t="s">
        <v>3341</v>
      </c>
      <c r="D100" t="s">
        <v>1474</v>
      </c>
      <c r="E100" t="s">
        <v>3066</v>
      </c>
      <c r="F100" t="s">
        <v>3076</v>
      </c>
      <c r="G100" t="s">
        <v>3068</v>
      </c>
      <c r="H100" t="s">
        <v>3069</v>
      </c>
      <c r="J100" t="s">
        <v>3125</v>
      </c>
      <c r="K100" t="s">
        <v>3071</v>
      </c>
      <c r="L100" t="s">
        <v>3072</v>
      </c>
      <c r="M100" t="s">
        <v>13</v>
      </c>
      <c r="N100" s="9" t="s">
        <v>3342</v>
      </c>
      <c r="O100" s="9">
        <v>0.65569999999999995</v>
      </c>
      <c r="P100">
        <v>43</v>
      </c>
      <c r="Q100" t="s">
        <v>3074</v>
      </c>
    </row>
    <row r="101" spans="1:17">
      <c r="A101">
        <v>1192898</v>
      </c>
      <c r="B101" t="s">
        <v>1476</v>
      </c>
      <c r="C101" t="s">
        <v>3343</v>
      </c>
      <c r="D101" t="s">
        <v>1477</v>
      </c>
      <c r="E101" t="s">
        <v>3066</v>
      </c>
      <c r="F101" t="s">
        <v>3076</v>
      </c>
      <c r="G101" t="s">
        <v>3068</v>
      </c>
      <c r="H101" t="s">
        <v>3069</v>
      </c>
      <c r="J101" t="s">
        <v>3077</v>
      </c>
      <c r="K101" t="s">
        <v>3077</v>
      </c>
      <c r="L101" t="s">
        <v>3071</v>
      </c>
      <c r="M101" t="s">
        <v>3343</v>
      </c>
      <c r="N101" s="9" t="s">
        <v>3344</v>
      </c>
      <c r="O101" s="9">
        <v>0.60580000000000001</v>
      </c>
      <c r="P101">
        <v>2</v>
      </c>
      <c r="Q101" t="s">
        <v>3095</v>
      </c>
    </row>
    <row r="102" spans="1:17">
      <c r="A102">
        <v>1198556</v>
      </c>
      <c r="B102" t="s">
        <v>1478</v>
      </c>
      <c r="C102" t="s">
        <v>3345</v>
      </c>
      <c r="D102" t="s">
        <v>1479</v>
      </c>
      <c r="E102" t="s">
        <v>3066</v>
      </c>
      <c r="F102" t="s">
        <v>3076</v>
      </c>
      <c r="G102" t="s">
        <v>3068</v>
      </c>
      <c r="H102" t="s">
        <v>3069</v>
      </c>
      <c r="J102" t="s">
        <v>3078</v>
      </c>
      <c r="K102" t="s">
        <v>3078</v>
      </c>
      <c r="L102" t="s">
        <v>3072</v>
      </c>
      <c r="M102" t="s">
        <v>3345</v>
      </c>
      <c r="N102" s="9" t="s">
        <v>3346</v>
      </c>
      <c r="O102" s="9">
        <v>0.22109999999999999</v>
      </c>
      <c r="P102">
        <v>43</v>
      </c>
      <c r="Q102" t="s">
        <v>3074</v>
      </c>
    </row>
    <row r="103" spans="1:17">
      <c r="A103">
        <v>119937212</v>
      </c>
      <c r="B103" t="s">
        <v>2863</v>
      </c>
      <c r="C103" t="s">
        <v>3347</v>
      </c>
      <c r="D103" t="s">
        <v>2864</v>
      </c>
      <c r="E103" t="s">
        <v>3066</v>
      </c>
      <c r="F103" t="s">
        <v>3076</v>
      </c>
      <c r="G103" t="s">
        <v>3068</v>
      </c>
      <c r="H103" t="s">
        <v>3069</v>
      </c>
      <c r="J103" t="s">
        <v>3071</v>
      </c>
      <c r="K103" t="s">
        <v>3071</v>
      </c>
      <c r="L103" t="s">
        <v>3099</v>
      </c>
      <c r="M103" t="s">
        <v>3347</v>
      </c>
      <c r="N103" s="9" t="s">
        <v>3348</v>
      </c>
      <c r="O103" s="9">
        <v>0.43259999999999998</v>
      </c>
      <c r="P103">
        <v>43</v>
      </c>
      <c r="Q103" t="s">
        <v>3074</v>
      </c>
    </row>
    <row r="104" spans="1:17">
      <c r="A104">
        <v>57147</v>
      </c>
      <c r="B104" t="s">
        <v>81</v>
      </c>
      <c r="C104" t="s">
        <v>3349</v>
      </c>
      <c r="D104" t="s">
        <v>3350</v>
      </c>
      <c r="E104" t="s">
        <v>3066</v>
      </c>
      <c r="F104" t="s">
        <v>3076</v>
      </c>
      <c r="G104" t="s">
        <v>3181</v>
      </c>
      <c r="H104" t="s">
        <v>3182</v>
      </c>
      <c r="J104" t="s">
        <v>3224</v>
      </c>
      <c r="K104" t="s">
        <v>3122</v>
      </c>
      <c r="L104" t="s">
        <v>3071</v>
      </c>
      <c r="M104" t="s">
        <v>3351</v>
      </c>
      <c r="N104" s="9" t="s">
        <v>3352</v>
      </c>
      <c r="O104" s="9">
        <v>0.4042</v>
      </c>
      <c r="P104">
        <v>2</v>
      </c>
      <c r="Q104" t="s">
        <v>3095</v>
      </c>
    </row>
    <row r="105" spans="1:17">
      <c r="A105">
        <v>75354</v>
      </c>
      <c r="B105" t="s">
        <v>143</v>
      </c>
      <c r="C105" t="s">
        <v>3353</v>
      </c>
      <c r="D105" t="s">
        <v>3354</v>
      </c>
      <c r="E105" t="s">
        <v>3066</v>
      </c>
      <c r="F105" t="s">
        <v>3076</v>
      </c>
      <c r="G105" t="s">
        <v>3280</v>
      </c>
      <c r="H105" t="s">
        <v>3281</v>
      </c>
      <c r="J105" t="s">
        <v>3175</v>
      </c>
      <c r="K105" t="s">
        <v>3122</v>
      </c>
      <c r="L105" t="s">
        <v>3078</v>
      </c>
      <c r="M105" t="s">
        <v>13</v>
      </c>
      <c r="N105" s="9" t="s">
        <v>3355</v>
      </c>
      <c r="O105" s="9">
        <v>0.69589999999999996</v>
      </c>
      <c r="P105">
        <v>2</v>
      </c>
      <c r="Q105" t="s">
        <v>3095</v>
      </c>
    </row>
    <row r="106" spans="1:17">
      <c r="A106">
        <v>120067836</v>
      </c>
      <c r="B106" t="s">
        <v>2865</v>
      </c>
      <c r="C106" t="s">
        <v>3356</v>
      </c>
      <c r="D106" t="s">
        <v>2866</v>
      </c>
      <c r="E106" t="s">
        <v>3066</v>
      </c>
      <c r="F106" t="s">
        <v>3076</v>
      </c>
      <c r="G106" t="s">
        <v>3068</v>
      </c>
      <c r="H106" t="s">
        <v>3069</v>
      </c>
      <c r="J106" t="s">
        <v>3225</v>
      </c>
      <c r="K106" t="s">
        <v>3071</v>
      </c>
      <c r="L106" t="s">
        <v>3071</v>
      </c>
      <c r="M106" t="s">
        <v>3356</v>
      </c>
      <c r="N106" s="9" t="s">
        <v>3357</v>
      </c>
      <c r="O106" s="9">
        <v>1.0384</v>
      </c>
      <c r="P106">
        <v>43</v>
      </c>
      <c r="Q106" t="s">
        <v>3074</v>
      </c>
    </row>
    <row r="107" spans="1:17">
      <c r="A107">
        <v>1204213</v>
      </c>
      <c r="B107" t="s">
        <v>1480</v>
      </c>
      <c r="C107" t="s">
        <v>3358</v>
      </c>
      <c r="D107" t="s">
        <v>1481</v>
      </c>
      <c r="E107" t="s">
        <v>3066</v>
      </c>
      <c r="F107" t="s">
        <v>3076</v>
      </c>
      <c r="G107" t="s">
        <v>3068</v>
      </c>
      <c r="H107" t="s">
        <v>3069</v>
      </c>
      <c r="J107" t="s">
        <v>3175</v>
      </c>
      <c r="K107" t="s">
        <v>3070</v>
      </c>
      <c r="L107" t="s">
        <v>3071</v>
      </c>
      <c r="M107" t="s">
        <v>3358</v>
      </c>
      <c r="N107" s="9" t="s">
        <v>3359</v>
      </c>
      <c r="O107" s="9">
        <v>0.27039999999999997</v>
      </c>
      <c r="P107">
        <v>2</v>
      </c>
      <c r="Q107" t="s">
        <v>3095</v>
      </c>
    </row>
    <row r="108" spans="1:17">
      <c r="A108">
        <v>12062247</v>
      </c>
      <c r="B108" t="s">
        <v>2127</v>
      </c>
      <c r="C108" t="s">
        <v>3360</v>
      </c>
      <c r="D108" t="s">
        <v>2128</v>
      </c>
      <c r="E108" t="s">
        <v>3066</v>
      </c>
      <c r="F108" t="s">
        <v>3076</v>
      </c>
      <c r="G108" t="s">
        <v>3068</v>
      </c>
      <c r="H108" t="s">
        <v>3069</v>
      </c>
      <c r="J108" t="s">
        <v>3077</v>
      </c>
      <c r="K108" t="s">
        <v>3071</v>
      </c>
      <c r="L108" t="s">
        <v>3072</v>
      </c>
      <c r="M108" t="s">
        <v>3360</v>
      </c>
      <c r="N108" s="9" t="s">
        <v>3361</v>
      </c>
      <c r="O108" s="9">
        <v>0.31890000000000002</v>
      </c>
      <c r="P108">
        <v>43</v>
      </c>
      <c r="Q108" t="s">
        <v>3074</v>
      </c>
    </row>
    <row r="109" spans="1:17">
      <c r="A109">
        <v>120934</v>
      </c>
      <c r="B109" t="s">
        <v>122</v>
      </c>
      <c r="C109" t="s">
        <v>3362</v>
      </c>
      <c r="D109" t="s">
        <v>3363</v>
      </c>
      <c r="E109" t="s">
        <v>3066</v>
      </c>
      <c r="F109" t="s">
        <v>3076</v>
      </c>
      <c r="G109" t="s">
        <v>3068</v>
      </c>
      <c r="H109" t="s">
        <v>3069</v>
      </c>
      <c r="J109" t="s">
        <v>3071</v>
      </c>
      <c r="K109" t="s">
        <v>3071</v>
      </c>
      <c r="L109" t="s">
        <v>3071</v>
      </c>
      <c r="M109" t="s">
        <v>3362</v>
      </c>
      <c r="N109" s="9" t="s">
        <v>3364</v>
      </c>
      <c r="O109" s="9">
        <v>1.585</v>
      </c>
      <c r="P109">
        <v>43</v>
      </c>
      <c r="Q109" t="s">
        <v>3074</v>
      </c>
    </row>
    <row r="110" spans="1:17">
      <c r="A110">
        <v>120945</v>
      </c>
      <c r="B110" t="s">
        <v>1210</v>
      </c>
      <c r="C110" t="s">
        <v>3365</v>
      </c>
      <c r="D110" t="s">
        <v>1211</v>
      </c>
      <c r="E110" t="s">
        <v>3066</v>
      </c>
      <c r="F110" t="s">
        <v>3076</v>
      </c>
      <c r="G110" t="s">
        <v>3068</v>
      </c>
      <c r="H110" t="s">
        <v>3069</v>
      </c>
      <c r="J110" t="s">
        <v>3111</v>
      </c>
      <c r="K110" t="s">
        <v>3070</v>
      </c>
      <c r="L110" t="s">
        <v>3072</v>
      </c>
      <c r="M110" t="s">
        <v>3365</v>
      </c>
      <c r="N110" s="9" t="s">
        <v>3366</v>
      </c>
      <c r="O110" s="9">
        <v>1.3120000000000001</v>
      </c>
      <c r="P110">
        <v>2</v>
      </c>
      <c r="Q110" t="s">
        <v>3095</v>
      </c>
    </row>
    <row r="111" spans="1:17">
      <c r="A111">
        <v>12124979</v>
      </c>
      <c r="B111" t="s">
        <v>2130</v>
      </c>
      <c r="C111" t="s">
        <v>3367</v>
      </c>
      <c r="D111" t="s">
        <v>2131</v>
      </c>
      <c r="E111" t="s">
        <v>3087</v>
      </c>
      <c r="F111" t="s">
        <v>3076</v>
      </c>
      <c r="G111" t="s">
        <v>3068</v>
      </c>
      <c r="H111" t="s">
        <v>3069</v>
      </c>
      <c r="J111" t="s">
        <v>3070</v>
      </c>
      <c r="K111" t="s">
        <v>3070</v>
      </c>
      <c r="L111" t="s">
        <v>3078</v>
      </c>
      <c r="M111" t="s">
        <v>3367</v>
      </c>
      <c r="N111" s="9" t="s">
        <v>3368</v>
      </c>
      <c r="O111" s="9">
        <v>0.52900000000000003</v>
      </c>
      <c r="P111">
        <v>2</v>
      </c>
      <c r="Q111" t="s">
        <v>3095</v>
      </c>
    </row>
    <row r="112" spans="1:17">
      <c r="A112">
        <v>121255</v>
      </c>
      <c r="B112" t="s">
        <v>1213</v>
      </c>
      <c r="C112" t="s">
        <v>3369</v>
      </c>
      <c r="D112" t="s">
        <v>1214</v>
      </c>
      <c r="E112" t="s">
        <v>3066</v>
      </c>
      <c r="F112" t="s">
        <v>3076</v>
      </c>
      <c r="G112" t="s">
        <v>3068</v>
      </c>
      <c r="H112" t="s">
        <v>3069</v>
      </c>
      <c r="J112" t="s">
        <v>3078</v>
      </c>
      <c r="K112" t="s">
        <v>3078</v>
      </c>
      <c r="L112" t="s">
        <v>3072</v>
      </c>
      <c r="M112" t="s">
        <v>3369</v>
      </c>
      <c r="N112" s="9" t="s">
        <v>3370</v>
      </c>
      <c r="O112" s="9">
        <v>0.46879999999999999</v>
      </c>
      <c r="P112">
        <v>43</v>
      </c>
      <c r="Q112" t="s">
        <v>3074</v>
      </c>
    </row>
    <row r="113" spans="1:17">
      <c r="A113">
        <v>121451023</v>
      </c>
      <c r="B113" t="s">
        <v>2868</v>
      </c>
      <c r="C113" t="s">
        <v>3371</v>
      </c>
      <c r="D113" t="s">
        <v>2869</v>
      </c>
      <c r="E113" t="s">
        <v>3066</v>
      </c>
      <c r="F113" t="s">
        <v>3076</v>
      </c>
      <c r="G113" t="s">
        <v>3068</v>
      </c>
      <c r="H113" t="s">
        <v>3069</v>
      </c>
      <c r="J113" t="s">
        <v>3077</v>
      </c>
      <c r="K113" t="s">
        <v>3071</v>
      </c>
      <c r="L113" t="s">
        <v>3072</v>
      </c>
      <c r="M113" t="s">
        <v>763</v>
      </c>
      <c r="N113" s="9" t="s">
        <v>3372</v>
      </c>
      <c r="O113" s="9">
        <v>1.7132000000000001</v>
      </c>
      <c r="P113">
        <v>43</v>
      </c>
      <c r="Q113" t="s">
        <v>3074</v>
      </c>
    </row>
    <row r="114" spans="1:17">
      <c r="A114">
        <v>121540</v>
      </c>
      <c r="B114" t="s">
        <v>1215</v>
      </c>
      <c r="C114" t="s">
        <v>3373</v>
      </c>
      <c r="D114" t="s">
        <v>1216</v>
      </c>
      <c r="E114" t="s">
        <v>3066</v>
      </c>
      <c r="F114" t="s">
        <v>3076</v>
      </c>
      <c r="G114" t="s">
        <v>3068</v>
      </c>
      <c r="H114" t="s">
        <v>3069</v>
      </c>
      <c r="J114" t="s">
        <v>3070</v>
      </c>
      <c r="K114" t="s">
        <v>3070</v>
      </c>
      <c r="L114" t="s">
        <v>3072</v>
      </c>
      <c r="M114" t="s">
        <v>3373</v>
      </c>
      <c r="N114" s="9" t="s">
        <v>3374</v>
      </c>
      <c r="O114" s="9">
        <v>0.39989999999999998</v>
      </c>
      <c r="P114">
        <v>2</v>
      </c>
      <c r="Q114" t="s">
        <v>3095</v>
      </c>
    </row>
    <row r="115" spans="1:17">
      <c r="A115">
        <v>122032</v>
      </c>
      <c r="B115" t="s">
        <v>290</v>
      </c>
      <c r="C115" t="s">
        <v>3375</v>
      </c>
      <c r="D115" t="s">
        <v>3376</v>
      </c>
      <c r="E115" t="s">
        <v>3066</v>
      </c>
      <c r="F115" t="s">
        <v>3076</v>
      </c>
      <c r="G115" t="s">
        <v>3068</v>
      </c>
      <c r="H115" t="s">
        <v>3069</v>
      </c>
      <c r="J115" t="s">
        <v>3111</v>
      </c>
      <c r="K115" t="s">
        <v>3071</v>
      </c>
      <c r="L115" t="s">
        <v>3071</v>
      </c>
      <c r="M115" t="s">
        <v>3375</v>
      </c>
      <c r="N115" s="9" t="s">
        <v>3377</v>
      </c>
      <c r="O115" s="9">
        <v>0.31759999999999999</v>
      </c>
      <c r="P115">
        <v>43</v>
      </c>
      <c r="Q115" t="s">
        <v>3074</v>
      </c>
    </row>
    <row r="116" spans="1:17">
      <c r="A116">
        <v>122454299</v>
      </c>
      <c r="B116" t="s">
        <v>2871</v>
      </c>
      <c r="C116" t="s">
        <v>3378</v>
      </c>
      <c r="D116" t="s">
        <v>2872</v>
      </c>
      <c r="E116" t="s">
        <v>3066</v>
      </c>
      <c r="F116" t="s">
        <v>3076</v>
      </c>
      <c r="G116" t="s">
        <v>3068</v>
      </c>
      <c r="H116" t="s">
        <v>3069</v>
      </c>
      <c r="J116" t="s">
        <v>3122</v>
      </c>
      <c r="K116" t="s">
        <v>3070</v>
      </c>
      <c r="L116" t="s">
        <v>3115</v>
      </c>
      <c r="M116" t="s">
        <v>3378</v>
      </c>
      <c r="N116" s="9" t="s">
        <v>3379</v>
      </c>
      <c r="O116" s="9">
        <v>0.89610000000000001</v>
      </c>
      <c r="P116">
        <v>2</v>
      </c>
      <c r="Q116" t="s">
        <v>3095</v>
      </c>
    </row>
    <row r="117" spans="1:17">
      <c r="A117">
        <v>122467327</v>
      </c>
      <c r="B117" t="s">
        <v>2873</v>
      </c>
      <c r="C117" t="s">
        <v>3380</v>
      </c>
      <c r="D117" t="s">
        <v>2874</v>
      </c>
      <c r="E117" t="s">
        <v>3066</v>
      </c>
      <c r="F117" t="s">
        <v>3076</v>
      </c>
      <c r="G117" t="s">
        <v>3068</v>
      </c>
      <c r="H117" t="s">
        <v>3069</v>
      </c>
      <c r="J117" t="s">
        <v>3082</v>
      </c>
      <c r="K117" t="s">
        <v>3082</v>
      </c>
      <c r="L117" t="s">
        <v>3070</v>
      </c>
      <c r="M117" t="s">
        <v>3380</v>
      </c>
      <c r="N117" s="9" t="s">
        <v>3381</v>
      </c>
      <c r="O117" s="9">
        <v>0.47870000000000001</v>
      </c>
      <c r="P117">
        <v>1</v>
      </c>
      <c r="Q117" t="s">
        <v>3085</v>
      </c>
    </row>
    <row r="118" spans="1:17">
      <c r="A118">
        <v>122548338</v>
      </c>
      <c r="B118" t="s">
        <v>2875</v>
      </c>
      <c r="C118" t="s">
        <v>3382</v>
      </c>
      <c r="D118" t="s">
        <v>2876</v>
      </c>
      <c r="E118" t="s">
        <v>3066</v>
      </c>
      <c r="F118" t="s">
        <v>3067</v>
      </c>
      <c r="G118" t="s">
        <v>3068</v>
      </c>
      <c r="H118" t="s">
        <v>3069</v>
      </c>
      <c r="J118" t="s">
        <v>3093</v>
      </c>
      <c r="K118" t="s">
        <v>3093</v>
      </c>
      <c r="L118" t="s">
        <v>3077</v>
      </c>
      <c r="M118" t="s">
        <v>900</v>
      </c>
      <c r="N118" s="9" t="s">
        <v>3383</v>
      </c>
      <c r="O118" s="9">
        <v>1.2818000000000001</v>
      </c>
      <c r="P118">
        <v>1</v>
      </c>
      <c r="Q118" t="s">
        <v>3085</v>
      </c>
    </row>
    <row r="119" spans="1:17">
      <c r="A119">
        <v>122836355</v>
      </c>
      <c r="B119" t="s">
        <v>2877</v>
      </c>
      <c r="C119" t="s">
        <v>3384</v>
      </c>
      <c r="D119" t="s">
        <v>2878</v>
      </c>
      <c r="E119" t="s">
        <v>3066</v>
      </c>
      <c r="F119" t="s">
        <v>3067</v>
      </c>
      <c r="G119" t="s">
        <v>3068</v>
      </c>
      <c r="H119" t="s">
        <v>3069</v>
      </c>
      <c r="J119" t="s">
        <v>3175</v>
      </c>
      <c r="K119" t="s">
        <v>3070</v>
      </c>
      <c r="L119" t="s">
        <v>3071</v>
      </c>
      <c r="M119" t="s">
        <v>393</v>
      </c>
      <c r="N119" s="9" t="s">
        <v>3385</v>
      </c>
      <c r="O119" s="9">
        <v>1.2595000000000001</v>
      </c>
      <c r="P119">
        <v>2</v>
      </c>
      <c r="Q119" t="s">
        <v>3095</v>
      </c>
    </row>
    <row r="120" spans="1:17">
      <c r="A120">
        <v>123035</v>
      </c>
      <c r="B120" t="s">
        <v>1218</v>
      </c>
      <c r="C120" t="s">
        <v>3386</v>
      </c>
      <c r="D120" t="s">
        <v>1219</v>
      </c>
      <c r="E120" t="s">
        <v>3066</v>
      </c>
      <c r="F120" t="s">
        <v>3076</v>
      </c>
      <c r="G120" t="s">
        <v>3068</v>
      </c>
      <c r="H120" t="s">
        <v>3069</v>
      </c>
      <c r="J120" t="s">
        <v>3122</v>
      </c>
      <c r="K120" t="s">
        <v>3122</v>
      </c>
      <c r="L120" t="s">
        <v>3072</v>
      </c>
      <c r="M120" t="s">
        <v>3386</v>
      </c>
      <c r="N120" s="9" t="s">
        <v>3387</v>
      </c>
      <c r="O120" s="9">
        <v>0.84560000000000002</v>
      </c>
      <c r="P120">
        <v>2</v>
      </c>
      <c r="Q120" t="s">
        <v>3095</v>
      </c>
    </row>
    <row r="121" spans="1:17">
      <c r="A121">
        <v>123343168</v>
      </c>
      <c r="B121" t="s">
        <v>2879</v>
      </c>
      <c r="C121" t="s">
        <v>3388</v>
      </c>
      <c r="D121" t="s">
        <v>2880</v>
      </c>
      <c r="E121" t="s">
        <v>3066</v>
      </c>
      <c r="F121" t="s">
        <v>3067</v>
      </c>
      <c r="G121" t="s">
        <v>3068</v>
      </c>
      <c r="H121" t="s">
        <v>3069</v>
      </c>
      <c r="J121" t="s">
        <v>3141</v>
      </c>
      <c r="K121" t="s">
        <v>3083</v>
      </c>
      <c r="L121" t="s">
        <v>3077</v>
      </c>
      <c r="M121" t="s">
        <v>3388</v>
      </c>
      <c r="N121" s="9" t="s">
        <v>3389</v>
      </c>
      <c r="O121" s="9">
        <v>2.3077999999999999</v>
      </c>
      <c r="P121">
        <v>31</v>
      </c>
      <c r="Q121" t="s">
        <v>3390</v>
      </c>
    </row>
    <row r="122" spans="1:17">
      <c r="A122">
        <v>123353</v>
      </c>
      <c r="B122" t="s">
        <v>251</v>
      </c>
      <c r="C122" t="s">
        <v>3391</v>
      </c>
      <c r="D122" t="s">
        <v>252</v>
      </c>
      <c r="E122" t="s">
        <v>3066</v>
      </c>
      <c r="F122" t="s">
        <v>3076</v>
      </c>
      <c r="G122" t="s">
        <v>3068</v>
      </c>
      <c r="H122" t="s">
        <v>3069</v>
      </c>
      <c r="J122" t="s">
        <v>3078</v>
      </c>
      <c r="K122" t="s">
        <v>3071</v>
      </c>
      <c r="L122" t="s">
        <v>3099</v>
      </c>
      <c r="M122" t="s">
        <v>3391</v>
      </c>
      <c r="N122" s="9" t="s">
        <v>3392</v>
      </c>
      <c r="O122" s="9">
        <v>0.64610000000000001</v>
      </c>
      <c r="P122">
        <v>43</v>
      </c>
      <c r="Q122" t="s">
        <v>3074</v>
      </c>
    </row>
    <row r="123" spans="1:17">
      <c r="A123">
        <v>634662</v>
      </c>
      <c r="B123" t="s">
        <v>1399</v>
      </c>
      <c r="C123" t="s">
        <v>3393</v>
      </c>
      <c r="D123" t="s">
        <v>3394</v>
      </c>
      <c r="E123" t="s">
        <v>3066</v>
      </c>
      <c r="F123" t="s">
        <v>3076</v>
      </c>
      <c r="G123" t="s">
        <v>3280</v>
      </c>
      <c r="H123" t="s">
        <v>3281</v>
      </c>
      <c r="J123" t="s">
        <v>3122</v>
      </c>
      <c r="K123" t="s">
        <v>3122</v>
      </c>
      <c r="L123" t="s">
        <v>3077</v>
      </c>
      <c r="M123" t="s">
        <v>13</v>
      </c>
      <c r="N123" s="9" t="s">
        <v>3395</v>
      </c>
      <c r="O123" s="9">
        <v>0.69589999999999996</v>
      </c>
      <c r="P123">
        <v>2</v>
      </c>
      <c r="Q123" t="s">
        <v>3095</v>
      </c>
    </row>
    <row r="124" spans="1:17">
      <c r="A124">
        <v>119642</v>
      </c>
      <c r="B124" t="s">
        <v>239</v>
      </c>
      <c r="C124" t="s">
        <v>3396</v>
      </c>
      <c r="D124" t="s">
        <v>3397</v>
      </c>
      <c r="E124" t="s">
        <v>3066</v>
      </c>
      <c r="F124" t="s">
        <v>3076</v>
      </c>
      <c r="G124" t="s">
        <v>3181</v>
      </c>
      <c r="H124" t="s">
        <v>3182</v>
      </c>
      <c r="J124" t="s">
        <v>3078</v>
      </c>
      <c r="K124" t="s">
        <v>3078</v>
      </c>
      <c r="L124" t="s">
        <v>3071</v>
      </c>
      <c r="M124" t="s">
        <v>13</v>
      </c>
      <c r="N124" s="9" t="s">
        <v>3398</v>
      </c>
      <c r="O124" s="9">
        <v>0.65569999999999995</v>
      </c>
      <c r="P124">
        <v>43</v>
      </c>
      <c r="Q124" t="s">
        <v>3074</v>
      </c>
    </row>
    <row r="125" spans="1:17">
      <c r="A125">
        <v>123546</v>
      </c>
      <c r="B125" t="s">
        <v>151</v>
      </c>
      <c r="C125" t="s">
        <v>3399</v>
      </c>
      <c r="D125" t="s">
        <v>152</v>
      </c>
      <c r="E125" t="s">
        <v>3066</v>
      </c>
      <c r="F125" t="s">
        <v>3076</v>
      </c>
      <c r="G125" t="s">
        <v>3068</v>
      </c>
      <c r="H125" t="s">
        <v>3069</v>
      </c>
      <c r="J125" t="s">
        <v>3158</v>
      </c>
      <c r="K125" t="s">
        <v>3190</v>
      </c>
      <c r="L125" t="s">
        <v>3077</v>
      </c>
      <c r="M125" t="s">
        <v>3399</v>
      </c>
      <c r="N125" s="9" t="s">
        <v>3400</v>
      </c>
      <c r="O125" s="9">
        <v>0.2172</v>
      </c>
      <c r="P125">
        <v>1</v>
      </c>
      <c r="Q125" t="s">
        <v>3085</v>
      </c>
    </row>
    <row r="126" spans="1:17">
      <c r="A126">
        <v>634902</v>
      </c>
      <c r="B126" t="s">
        <v>1401</v>
      </c>
      <c r="C126" t="s">
        <v>3401</v>
      </c>
      <c r="D126" t="s">
        <v>3402</v>
      </c>
      <c r="E126" t="s">
        <v>3066</v>
      </c>
      <c r="F126" t="s">
        <v>3076</v>
      </c>
      <c r="G126" t="s">
        <v>3181</v>
      </c>
      <c r="H126" t="s">
        <v>3182</v>
      </c>
      <c r="J126" t="s">
        <v>3077</v>
      </c>
      <c r="K126" t="s">
        <v>3077</v>
      </c>
      <c r="L126" t="s">
        <v>3078</v>
      </c>
      <c r="M126" t="s">
        <v>3403</v>
      </c>
      <c r="N126" s="9" t="s">
        <v>3404</v>
      </c>
      <c r="O126" s="9">
        <v>0.49880000000000002</v>
      </c>
      <c r="P126">
        <v>2</v>
      </c>
      <c r="Q126" t="s">
        <v>3095</v>
      </c>
    </row>
    <row r="127" spans="1:17">
      <c r="A127">
        <v>95147</v>
      </c>
      <c r="B127" t="s">
        <v>204</v>
      </c>
      <c r="C127" t="s">
        <v>3405</v>
      </c>
      <c r="D127" t="s">
        <v>3406</v>
      </c>
      <c r="E127" t="s">
        <v>3066</v>
      </c>
      <c r="F127" t="s">
        <v>3076</v>
      </c>
      <c r="G127" t="s">
        <v>3280</v>
      </c>
      <c r="H127" t="s">
        <v>3281</v>
      </c>
      <c r="J127" t="s">
        <v>3158</v>
      </c>
      <c r="K127" t="s">
        <v>3225</v>
      </c>
      <c r="L127" t="s">
        <v>3115</v>
      </c>
      <c r="M127" t="s">
        <v>3407</v>
      </c>
      <c r="N127" s="9" t="s">
        <v>3408</v>
      </c>
      <c r="O127" s="9">
        <v>0.51529999999999998</v>
      </c>
      <c r="P127">
        <v>1</v>
      </c>
      <c r="Q127" t="s">
        <v>3085</v>
      </c>
    </row>
    <row r="128" spans="1:17">
      <c r="A128">
        <v>87616</v>
      </c>
      <c r="B128" t="s">
        <v>337</v>
      </c>
      <c r="C128" t="s">
        <v>3409</v>
      </c>
      <c r="D128" t="s">
        <v>3410</v>
      </c>
      <c r="E128" t="s">
        <v>3066</v>
      </c>
      <c r="F128" t="s">
        <v>3076</v>
      </c>
      <c r="G128" t="s">
        <v>3280</v>
      </c>
      <c r="H128" t="s">
        <v>3281</v>
      </c>
      <c r="J128" t="s">
        <v>3070</v>
      </c>
      <c r="K128" t="s">
        <v>3077</v>
      </c>
      <c r="L128" t="s">
        <v>3077</v>
      </c>
      <c r="M128" t="s">
        <v>13</v>
      </c>
      <c r="N128" s="9" t="s">
        <v>3411</v>
      </c>
      <c r="O128" s="9">
        <v>0.69589999999999996</v>
      </c>
      <c r="P128">
        <v>2</v>
      </c>
      <c r="Q128" t="s">
        <v>3095</v>
      </c>
    </row>
    <row r="129" spans="1:17">
      <c r="A129">
        <v>12447619</v>
      </c>
      <c r="B129" t="s">
        <v>2134</v>
      </c>
      <c r="C129" t="s">
        <v>3412</v>
      </c>
      <c r="D129" t="s">
        <v>2135</v>
      </c>
      <c r="E129" t="s">
        <v>3081</v>
      </c>
      <c r="F129" t="s">
        <v>3076</v>
      </c>
      <c r="G129" t="s">
        <v>3068</v>
      </c>
      <c r="H129" t="s">
        <v>3069</v>
      </c>
      <c r="J129" t="s">
        <v>3071</v>
      </c>
      <c r="K129" t="s">
        <v>3071</v>
      </c>
      <c r="L129" t="s">
        <v>3072</v>
      </c>
      <c r="M129" t="s">
        <v>3412</v>
      </c>
      <c r="N129" s="9" t="s">
        <v>3413</v>
      </c>
      <c r="O129" s="9">
        <v>1.0716000000000001</v>
      </c>
      <c r="P129">
        <v>43</v>
      </c>
      <c r="Q129" t="s">
        <v>3074</v>
      </c>
    </row>
    <row r="130" spans="1:17">
      <c r="A130">
        <v>95943</v>
      </c>
      <c r="B130" t="s">
        <v>1137</v>
      </c>
      <c r="C130" t="s">
        <v>3414</v>
      </c>
      <c r="D130" t="s">
        <v>3415</v>
      </c>
      <c r="E130" t="s">
        <v>3066</v>
      </c>
      <c r="F130" t="s">
        <v>3076</v>
      </c>
      <c r="G130" t="s">
        <v>3416</v>
      </c>
      <c r="H130" t="s">
        <v>3417</v>
      </c>
      <c r="J130" t="s">
        <v>3083</v>
      </c>
      <c r="K130" t="s">
        <v>3175</v>
      </c>
      <c r="L130" t="s">
        <v>3115</v>
      </c>
      <c r="M130" t="s">
        <v>13</v>
      </c>
      <c r="N130" s="9" t="s">
        <v>3418</v>
      </c>
      <c r="O130" s="9">
        <v>0.69589999999999996</v>
      </c>
      <c r="P130">
        <v>2</v>
      </c>
      <c r="Q130" t="s">
        <v>3095</v>
      </c>
    </row>
    <row r="131" spans="1:17">
      <c r="A131">
        <v>124652</v>
      </c>
      <c r="B131" t="s">
        <v>1222</v>
      </c>
      <c r="C131" t="s">
        <v>3419</v>
      </c>
      <c r="D131" t="s">
        <v>1223</v>
      </c>
      <c r="E131" t="s">
        <v>3066</v>
      </c>
      <c r="F131" t="s">
        <v>3076</v>
      </c>
      <c r="G131" t="s">
        <v>3068</v>
      </c>
      <c r="H131" t="s">
        <v>3069</v>
      </c>
      <c r="J131" t="s">
        <v>3083</v>
      </c>
      <c r="K131" t="s">
        <v>3077</v>
      </c>
      <c r="L131" t="s">
        <v>3071</v>
      </c>
      <c r="M131" t="s">
        <v>3419</v>
      </c>
      <c r="N131" s="9" t="s">
        <v>3420</v>
      </c>
      <c r="O131" s="9">
        <v>0.30230000000000001</v>
      </c>
      <c r="P131">
        <v>2</v>
      </c>
      <c r="Q131" t="s">
        <v>3095</v>
      </c>
    </row>
    <row r="132" spans="1:17">
      <c r="A132">
        <v>95636</v>
      </c>
      <c r="B132" t="s">
        <v>209</v>
      </c>
      <c r="C132" t="s">
        <v>3421</v>
      </c>
      <c r="D132" t="s">
        <v>3422</v>
      </c>
      <c r="E132" t="s">
        <v>3066</v>
      </c>
      <c r="F132" t="s">
        <v>3076</v>
      </c>
      <c r="G132" t="s">
        <v>3280</v>
      </c>
      <c r="H132" t="s">
        <v>3281</v>
      </c>
      <c r="J132" t="s">
        <v>3071</v>
      </c>
      <c r="K132" t="s">
        <v>3071</v>
      </c>
      <c r="L132" t="s">
        <v>3072</v>
      </c>
      <c r="M132" t="s">
        <v>13</v>
      </c>
      <c r="N132" s="9" t="s">
        <v>3423</v>
      </c>
      <c r="O132" s="9">
        <v>0.65569999999999995</v>
      </c>
      <c r="P132">
        <v>43</v>
      </c>
      <c r="Q132" t="s">
        <v>3074</v>
      </c>
    </row>
    <row r="133" spans="1:17">
      <c r="A133">
        <v>120821</v>
      </c>
      <c r="B133" t="s">
        <v>338</v>
      </c>
      <c r="C133" t="s">
        <v>3424</v>
      </c>
      <c r="D133" t="s">
        <v>3425</v>
      </c>
      <c r="E133" t="s">
        <v>3066</v>
      </c>
      <c r="F133" t="s">
        <v>3076</v>
      </c>
      <c r="G133" t="s">
        <v>3280</v>
      </c>
      <c r="H133" t="s">
        <v>3281</v>
      </c>
      <c r="J133" t="s">
        <v>3426</v>
      </c>
      <c r="K133" t="s">
        <v>3121</v>
      </c>
      <c r="L133" t="s">
        <v>3082</v>
      </c>
      <c r="M133" t="s">
        <v>13</v>
      </c>
      <c r="N133" s="9" t="s">
        <v>3427</v>
      </c>
      <c r="O133" s="9">
        <v>0.69589999999999996</v>
      </c>
      <c r="P133">
        <v>1</v>
      </c>
      <c r="Q133" t="s">
        <v>3085</v>
      </c>
    </row>
    <row r="134" spans="1:17">
      <c r="A134">
        <v>125225287</v>
      </c>
      <c r="B134" t="s">
        <v>2882</v>
      </c>
      <c r="C134" t="s">
        <v>3428</v>
      </c>
      <c r="D134" t="s">
        <v>2883</v>
      </c>
      <c r="E134" t="s">
        <v>3066</v>
      </c>
      <c r="F134" t="s">
        <v>3076</v>
      </c>
      <c r="G134" t="s">
        <v>3068</v>
      </c>
      <c r="H134" t="s">
        <v>3069</v>
      </c>
      <c r="J134" t="s">
        <v>3093</v>
      </c>
      <c r="K134" t="s">
        <v>3078</v>
      </c>
      <c r="L134" t="s">
        <v>3072</v>
      </c>
      <c r="M134" t="s">
        <v>410</v>
      </c>
      <c r="N134" s="9" t="s">
        <v>3429</v>
      </c>
      <c r="O134" s="9">
        <v>0.64939999999999998</v>
      </c>
      <c r="P134">
        <v>43</v>
      </c>
      <c r="Q134" t="s">
        <v>3074</v>
      </c>
    </row>
    <row r="135" spans="1:17">
      <c r="A135">
        <v>125401925</v>
      </c>
      <c r="B135" t="s">
        <v>2884</v>
      </c>
      <c r="C135" t="s">
        <v>3430</v>
      </c>
      <c r="D135" t="s">
        <v>2885</v>
      </c>
      <c r="E135" t="s">
        <v>3066</v>
      </c>
      <c r="F135" t="s">
        <v>3076</v>
      </c>
      <c r="G135" t="s">
        <v>3068</v>
      </c>
      <c r="H135" t="s">
        <v>3069</v>
      </c>
      <c r="J135" t="s">
        <v>3111</v>
      </c>
      <c r="K135" t="s">
        <v>3122</v>
      </c>
      <c r="L135" t="s">
        <v>3115</v>
      </c>
      <c r="M135" t="s">
        <v>3430</v>
      </c>
      <c r="N135" s="9" t="s">
        <v>3431</v>
      </c>
      <c r="O135" s="9">
        <v>1.2016</v>
      </c>
      <c r="P135">
        <v>2</v>
      </c>
      <c r="Q135" t="s">
        <v>3095</v>
      </c>
    </row>
    <row r="136" spans="1:17">
      <c r="A136">
        <v>125590730</v>
      </c>
      <c r="B136" t="s">
        <v>2886</v>
      </c>
      <c r="C136" t="s">
        <v>3432</v>
      </c>
      <c r="D136" t="s">
        <v>2887</v>
      </c>
      <c r="E136" t="s">
        <v>3066</v>
      </c>
      <c r="F136" t="s">
        <v>3076</v>
      </c>
      <c r="G136" t="s">
        <v>3068</v>
      </c>
      <c r="H136" t="s">
        <v>3069</v>
      </c>
      <c r="J136" t="s">
        <v>3077</v>
      </c>
      <c r="K136" t="s">
        <v>3071</v>
      </c>
      <c r="L136" t="s">
        <v>3071</v>
      </c>
      <c r="M136" t="s">
        <v>3432</v>
      </c>
      <c r="N136" s="9" t="s">
        <v>3433</v>
      </c>
      <c r="O136" s="9">
        <v>0.24490000000000001</v>
      </c>
      <c r="P136">
        <v>43</v>
      </c>
      <c r="Q136" t="s">
        <v>3074</v>
      </c>
    </row>
    <row r="137" spans="1:17">
      <c r="A137">
        <v>126078</v>
      </c>
      <c r="B137" t="s">
        <v>550</v>
      </c>
      <c r="C137" t="s">
        <v>3434</v>
      </c>
      <c r="D137" t="s">
        <v>551</v>
      </c>
      <c r="E137" t="s">
        <v>3066</v>
      </c>
      <c r="F137" t="s">
        <v>3098</v>
      </c>
      <c r="G137" t="s">
        <v>3068</v>
      </c>
      <c r="H137" t="s">
        <v>3069</v>
      </c>
      <c r="J137" t="s">
        <v>3071</v>
      </c>
      <c r="K137" t="s">
        <v>3071</v>
      </c>
      <c r="L137" t="s">
        <v>3072</v>
      </c>
      <c r="M137" t="s">
        <v>491</v>
      </c>
      <c r="N137" s="9" t="s">
        <v>3435</v>
      </c>
      <c r="O137" s="9">
        <v>1.3552999999999999</v>
      </c>
      <c r="P137">
        <v>43</v>
      </c>
      <c r="Q137" t="s">
        <v>3074</v>
      </c>
    </row>
    <row r="138" spans="1:17">
      <c r="A138">
        <v>126114</v>
      </c>
      <c r="B138" t="s">
        <v>1224</v>
      </c>
      <c r="C138" t="s">
        <v>3436</v>
      </c>
      <c r="D138" t="s">
        <v>1225</v>
      </c>
      <c r="E138" t="s">
        <v>3066</v>
      </c>
      <c r="F138" t="s">
        <v>3076</v>
      </c>
      <c r="G138" t="s">
        <v>3068</v>
      </c>
      <c r="H138" t="s">
        <v>3069</v>
      </c>
      <c r="J138" t="s">
        <v>3093</v>
      </c>
      <c r="K138" t="s">
        <v>3122</v>
      </c>
      <c r="L138" t="s">
        <v>3071</v>
      </c>
      <c r="M138" t="s">
        <v>3436</v>
      </c>
      <c r="N138" s="9" t="s">
        <v>3437</v>
      </c>
      <c r="O138" s="9">
        <v>0.3982</v>
      </c>
      <c r="P138">
        <v>2</v>
      </c>
      <c r="Q138" t="s">
        <v>3095</v>
      </c>
    </row>
    <row r="139" spans="1:17">
      <c r="A139">
        <v>1262211</v>
      </c>
      <c r="B139" t="s">
        <v>1482</v>
      </c>
      <c r="C139" t="s">
        <v>3438</v>
      </c>
      <c r="D139" t="s">
        <v>1483</v>
      </c>
      <c r="E139" t="s">
        <v>3066</v>
      </c>
      <c r="F139" t="s">
        <v>3067</v>
      </c>
      <c r="G139" t="s">
        <v>3068</v>
      </c>
      <c r="H139" t="s">
        <v>3069</v>
      </c>
      <c r="J139" t="s">
        <v>3071</v>
      </c>
      <c r="K139" t="s">
        <v>3071</v>
      </c>
      <c r="L139" t="s">
        <v>3072</v>
      </c>
      <c r="M139" t="s">
        <v>445</v>
      </c>
      <c r="N139" s="9" t="s">
        <v>3439</v>
      </c>
      <c r="O139" s="9">
        <v>1.0305</v>
      </c>
      <c r="P139">
        <v>43</v>
      </c>
      <c r="Q139" t="s">
        <v>3074</v>
      </c>
    </row>
    <row r="140" spans="1:17">
      <c r="A140">
        <v>126227</v>
      </c>
      <c r="B140" t="s">
        <v>1226</v>
      </c>
      <c r="C140" t="s">
        <v>3440</v>
      </c>
      <c r="D140" t="s">
        <v>1227</v>
      </c>
      <c r="E140" t="s">
        <v>3066</v>
      </c>
      <c r="F140" t="s">
        <v>3067</v>
      </c>
      <c r="G140" t="s">
        <v>3068</v>
      </c>
      <c r="H140" t="s">
        <v>3069</v>
      </c>
      <c r="J140" t="s">
        <v>3115</v>
      </c>
      <c r="K140" t="s">
        <v>3115</v>
      </c>
      <c r="L140" t="s">
        <v>3072</v>
      </c>
      <c r="M140" t="s">
        <v>478</v>
      </c>
      <c r="N140" s="9" t="s">
        <v>3441</v>
      </c>
      <c r="O140" s="9">
        <v>0.96489999999999998</v>
      </c>
      <c r="P140">
        <v>43</v>
      </c>
      <c r="Q140" t="s">
        <v>3074</v>
      </c>
    </row>
    <row r="141" spans="1:17">
      <c r="A141">
        <v>12642136</v>
      </c>
      <c r="B141" t="s">
        <v>2136</v>
      </c>
      <c r="C141" t="s">
        <v>3442</v>
      </c>
      <c r="D141" t="s">
        <v>2137</v>
      </c>
      <c r="E141" t="s">
        <v>3066</v>
      </c>
      <c r="F141" t="s">
        <v>3076</v>
      </c>
      <c r="G141" t="s">
        <v>3068</v>
      </c>
      <c r="H141" t="s">
        <v>3069</v>
      </c>
      <c r="J141" t="s">
        <v>3071</v>
      </c>
      <c r="K141" t="s">
        <v>3071</v>
      </c>
      <c r="L141" t="s">
        <v>3072</v>
      </c>
      <c r="M141" t="s">
        <v>3442</v>
      </c>
      <c r="N141" s="9" t="s">
        <v>3443</v>
      </c>
      <c r="O141" s="9">
        <v>0.1071</v>
      </c>
      <c r="P141">
        <v>43</v>
      </c>
      <c r="Q141" t="s">
        <v>3074</v>
      </c>
    </row>
    <row r="142" spans="1:17">
      <c r="A142">
        <v>12672296</v>
      </c>
      <c r="B142" t="s">
        <v>2138</v>
      </c>
      <c r="C142" t="s">
        <v>3444</v>
      </c>
      <c r="D142" t="s">
        <v>2139</v>
      </c>
      <c r="E142" t="s">
        <v>3066</v>
      </c>
      <c r="F142" t="s">
        <v>3076</v>
      </c>
      <c r="G142" t="s">
        <v>3068</v>
      </c>
      <c r="H142" t="s">
        <v>3069</v>
      </c>
      <c r="J142" t="s">
        <v>3093</v>
      </c>
      <c r="K142" t="s">
        <v>3111</v>
      </c>
      <c r="L142" t="s">
        <v>3071</v>
      </c>
      <c r="M142" t="s">
        <v>3444</v>
      </c>
      <c r="N142" s="9" t="s">
        <v>3445</v>
      </c>
      <c r="O142" s="9">
        <v>0.97940000000000005</v>
      </c>
      <c r="P142">
        <v>2</v>
      </c>
      <c r="Q142" t="s">
        <v>3095</v>
      </c>
    </row>
    <row r="143" spans="1:17">
      <c r="A143">
        <v>12674112</v>
      </c>
      <c r="B143" t="s">
        <v>2140</v>
      </c>
      <c r="C143" t="s">
        <v>3446</v>
      </c>
      <c r="D143" t="s">
        <v>2141</v>
      </c>
      <c r="E143" t="s">
        <v>3066</v>
      </c>
      <c r="F143" t="s">
        <v>3076</v>
      </c>
      <c r="G143" t="s">
        <v>3068</v>
      </c>
      <c r="H143" t="s">
        <v>3069</v>
      </c>
      <c r="J143" t="s">
        <v>3130</v>
      </c>
      <c r="K143" t="s">
        <v>3103</v>
      </c>
      <c r="L143" t="s">
        <v>3070</v>
      </c>
      <c r="M143" t="s">
        <v>3446</v>
      </c>
      <c r="N143" s="9" t="s">
        <v>3447</v>
      </c>
      <c r="O143" s="9">
        <v>0.93500000000000005</v>
      </c>
      <c r="P143">
        <v>1</v>
      </c>
      <c r="Q143" t="s">
        <v>3085</v>
      </c>
    </row>
    <row r="144" spans="1:17">
      <c r="A144">
        <v>126851283</v>
      </c>
      <c r="B144" t="s">
        <v>2890</v>
      </c>
      <c r="C144" t="s">
        <v>3448</v>
      </c>
      <c r="D144" t="s">
        <v>2891</v>
      </c>
      <c r="E144" t="s">
        <v>3066</v>
      </c>
      <c r="F144" t="s">
        <v>3076</v>
      </c>
      <c r="G144" t="s">
        <v>3068</v>
      </c>
      <c r="H144" t="s">
        <v>3069</v>
      </c>
      <c r="J144" t="s">
        <v>3115</v>
      </c>
      <c r="K144" t="s">
        <v>3078</v>
      </c>
      <c r="L144" t="s">
        <v>3072</v>
      </c>
      <c r="M144" t="s">
        <v>3448</v>
      </c>
      <c r="N144" s="9" t="s">
        <v>3449</v>
      </c>
      <c r="O144" s="9">
        <v>0.98309999999999997</v>
      </c>
      <c r="P144">
        <v>43</v>
      </c>
      <c r="Q144" t="s">
        <v>3074</v>
      </c>
    </row>
    <row r="145" spans="1:17">
      <c r="A145">
        <v>127208</v>
      </c>
      <c r="B145" t="s">
        <v>1229</v>
      </c>
      <c r="C145" t="s">
        <v>3450</v>
      </c>
      <c r="D145" t="s">
        <v>1230</v>
      </c>
      <c r="E145" t="s">
        <v>3066</v>
      </c>
      <c r="F145" t="s">
        <v>3076</v>
      </c>
      <c r="G145" t="s">
        <v>3068</v>
      </c>
      <c r="H145" t="s">
        <v>3069</v>
      </c>
      <c r="J145" t="s">
        <v>3077</v>
      </c>
      <c r="K145" t="s">
        <v>3077</v>
      </c>
      <c r="L145" t="s">
        <v>3078</v>
      </c>
      <c r="M145" t="s">
        <v>3450</v>
      </c>
      <c r="N145" s="9" t="s">
        <v>3451</v>
      </c>
      <c r="O145" s="9">
        <v>1.3635999999999999</v>
      </c>
      <c r="P145">
        <v>2</v>
      </c>
      <c r="Q145" t="s">
        <v>3095</v>
      </c>
    </row>
    <row r="146" spans="1:17">
      <c r="A146">
        <v>127277536</v>
      </c>
      <c r="B146" t="s">
        <v>2892</v>
      </c>
      <c r="C146" t="s">
        <v>3452</v>
      </c>
      <c r="D146" t="s">
        <v>3453</v>
      </c>
      <c r="E146" t="s">
        <v>3066</v>
      </c>
      <c r="F146" t="s">
        <v>3076</v>
      </c>
      <c r="G146" t="s">
        <v>3068</v>
      </c>
      <c r="H146" t="s">
        <v>3069</v>
      </c>
      <c r="J146" t="s">
        <v>3246</v>
      </c>
      <c r="K146" t="s">
        <v>3111</v>
      </c>
      <c r="L146" t="s">
        <v>3077</v>
      </c>
      <c r="M146" t="s">
        <v>3452</v>
      </c>
      <c r="N146" s="9" t="s">
        <v>3454</v>
      </c>
      <c r="O146" s="9">
        <v>0.76910000000000001</v>
      </c>
      <c r="P146">
        <v>42</v>
      </c>
      <c r="Q146" t="s">
        <v>3143</v>
      </c>
    </row>
    <row r="147" spans="1:17">
      <c r="A147">
        <v>12751154</v>
      </c>
      <c r="B147" t="s">
        <v>2142</v>
      </c>
      <c r="C147" t="s">
        <v>3455</v>
      </c>
      <c r="D147" t="s">
        <v>2143</v>
      </c>
      <c r="E147" t="s">
        <v>3066</v>
      </c>
      <c r="F147" t="s">
        <v>3076</v>
      </c>
      <c r="G147" t="s">
        <v>3068</v>
      </c>
      <c r="H147" t="s">
        <v>3069</v>
      </c>
      <c r="J147" t="s">
        <v>3071</v>
      </c>
      <c r="K147" t="s">
        <v>3071</v>
      </c>
      <c r="L147" t="s">
        <v>3072</v>
      </c>
      <c r="M147" t="s">
        <v>3455</v>
      </c>
      <c r="N147" s="9" t="s">
        <v>3456</v>
      </c>
      <c r="O147" s="9">
        <v>0.48909999999999998</v>
      </c>
      <c r="P147">
        <v>43</v>
      </c>
      <c r="Q147" t="s">
        <v>3074</v>
      </c>
    </row>
    <row r="148" spans="1:17">
      <c r="A148">
        <v>12772064</v>
      </c>
      <c r="B148" t="s">
        <v>2145</v>
      </c>
      <c r="C148" t="s">
        <v>3457</v>
      </c>
      <c r="D148" t="s">
        <v>2146</v>
      </c>
      <c r="E148" t="s">
        <v>3066</v>
      </c>
      <c r="F148" t="s">
        <v>3076</v>
      </c>
      <c r="G148" t="s">
        <v>3068</v>
      </c>
      <c r="H148" t="s">
        <v>3069</v>
      </c>
      <c r="J148" t="s">
        <v>3082</v>
      </c>
      <c r="K148" t="s">
        <v>3175</v>
      </c>
      <c r="L148" t="s">
        <v>3071</v>
      </c>
      <c r="M148" t="s">
        <v>3457</v>
      </c>
      <c r="N148" s="9" t="s">
        <v>3458</v>
      </c>
      <c r="O148" s="9">
        <v>1.3694</v>
      </c>
      <c r="P148">
        <v>2</v>
      </c>
      <c r="Q148" t="s">
        <v>3095</v>
      </c>
    </row>
    <row r="149" spans="1:17">
      <c r="A149">
        <v>12774300</v>
      </c>
      <c r="B149" t="s">
        <v>2147</v>
      </c>
      <c r="C149" t="s">
        <v>3459</v>
      </c>
      <c r="D149" t="s">
        <v>2148</v>
      </c>
      <c r="E149" t="s">
        <v>3066</v>
      </c>
      <c r="F149" t="s">
        <v>3076</v>
      </c>
      <c r="G149" t="s">
        <v>3068</v>
      </c>
      <c r="H149" t="s">
        <v>3069</v>
      </c>
      <c r="J149" t="s">
        <v>3225</v>
      </c>
      <c r="K149" t="s">
        <v>3125</v>
      </c>
      <c r="L149" t="s">
        <v>3078</v>
      </c>
      <c r="M149" t="s">
        <v>3459</v>
      </c>
      <c r="N149" s="9" t="s">
        <v>3460</v>
      </c>
      <c r="O149" s="9">
        <v>1.5054000000000001</v>
      </c>
      <c r="P149">
        <v>1</v>
      </c>
      <c r="Q149" t="s">
        <v>3085</v>
      </c>
    </row>
    <row r="150" spans="1:17">
      <c r="A150">
        <v>12797874</v>
      </c>
      <c r="B150" t="s">
        <v>2149</v>
      </c>
      <c r="C150" t="s">
        <v>3461</v>
      </c>
      <c r="D150" t="s">
        <v>2150</v>
      </c>
      <c r="E150" t="s">
        <v>3066</v>
      </c>
      <c r="F150" t="s">
        <v>3076</v>
      </c>
      <c r="G150" t="s">
        <v>3068</v>
      </c>
      <c r="H150" t="s">
        <v>3069</v>
      </c>
      <c r="J150" t="s">
        <v>3082</v>
      </c>
      <c r="K150" t="s">
        <v>3122</v>
      </c>
      <c r="L150" t="s">
        <v>3072</v>
      </c>
      <c r="M150" t="s">
        <v>3461</v>
      </c>
      <c r="N150" s="9" t="s">
        <v>3462</v>
      </c>
      <c r="O150" s="9">
        <v>0.77690000000000003</v>
      </c>
      <c r="P150">
        <v>2</v>
      </c>
      <c r="Q150" t="s">
        <v>3095</v>
      </c>
    </row>
    <row r="151" spans="1:17">
      <c r="A151">
        <v>129558765</v>
      </c>
      <c r="B151" t="s">
        <v>2894</v>
      </c>
      <c r="C151" t="s">
        <v>3463</v>
      </c>
      <c r="D151" t="s">
        <v>2895</v>
      </c>
      <c r="E151" t="s">
        <v>3066</v>
      </c>
      <c r="F151" t="s">
        <v>3067</v>
      </c>
      <c r="G151" t="s">
        <v>3068</v>
      </c>
      <c r="H151" t="s">
        <v>3069</v>
      </c>
      <c r="J151" t="s">
        <v>3190</v>
      </c>
      <c r="K151" t="s">
        <v>3078</v>
      </c>
      <c r="L151" t="s">
        <v>3071</v>
      </c>
      <c r="M151" t="s">
        <v>87</v>
      </c>
      <c r="N151" s="9" t="s">
        <v>3464</v>
      </c>
      <c r="O151" s="9">
        <v>0.99709999999999999</v>
      </c>
      <c r="P151">
        <v>43</v>
      </c>
      <c r="Q151" t="s">
        <v>3074</v>
      </c>
    </row>
    <row r="152" spans="1:17">
      <c r="A152">
        <v>129679</v>
      </c>
      <c r="B152" t="s">
        <v>1232</v>
      </c>
      <c r="C152" t="s">
        <v>3465</v>
      </c>
      <c r="D152" t="s">
        <v>1233</v>
      </c>
      <c r="E152" t="s">
        <v>3066</v>
      </c>
      <c r="F152" t="s">
        <v>3076</v>
      </c>
      <c r="G152" t="s">
        <v>3068</v>
      </c>
      <c r="H152" t="s">
        <v>3069</v>
      </c>
      <c r="J152" t="s">
        <v>3190</v>
      </c>
      <c r="K152" t="s">
        <v>3175</v>
      </c>
      <c r="L152" t="s">
        <v>3099</v>
      </c>
      <c r="M152" t="s">
        <v>3465</v>
      </c>
      <c r="N152" s="9" t="s">
        <v>3466</v>
      </c>
      <c r="O152" s="9">
        <v>0.74419999999999997</v>
      </c>
      <c r="P152">
        <v>2</v>
      </c>
      <c r="Q152" t="s">
        <v>3095</v>
      </c>
    </row>
    <row r="153" spans="1:17">
      <c r="A153">
        <v>129909906</v>
      </c>
      <c r="B153" t="s">
        <v>391</v>
      </c>
      <c r="C153" t="s">
        <v>3467</v>
      </c>
      <c r="D153" t="s">
        <v>392</v>
      </c>
      <c r="E153" t="s">
        <v>3066</v>
      </c>
      <c r="F153" t="s">
        <v>3067</v>
      </c>
      <c r="G153" t="s">
        <v>3068</v>
      </c>
      <c r="H153" t="s">
        <v>3069</v>
      </c>
      <c r="J153" t="s">
        <v>3175</v>
      </c>
      <c r="K153" t="s">
        <v>3175</v>
      </c>
      <c r="L153" t="s">
        <v>3077</v>
      </c>
      <c r="M153" t="s">
        <v>393</v>
      </c>
      <c r="N153" s="9" t="s">
        <v>3468</v>
      </c>
      <c r="O153" s="9">
        <v>1.2595000000000001</v>
      </c>
      <c r="P153">
        <v>2</v>
      </c>
      <c r="Q153" t="s">
        <v>3095</v>
      </c>
    </row>
    <row r="154" spans="1:17">
      <c r="A154">
        <v>57556</v>
      </c>
      <c r="B154" t="s">
        <v>108</v>
      </c>
      <c r="C154" t="s">
        <v>3469</v>
      </c>
      <c r="D154" t="s">
        <v>3470</v>
      </c>
      <c r="E154" t="s">
        <v>3066</v>
      </c>
      <c r="F154" t="s">
        <v>3076</v>
      </c>
      <c r="G154" t="s">
        <v>3181</v>
      </c>
      <c r="H154" t="s">
        <v>3182</v>
      </c>
      <c r="J154" t="s">
        <v>3175</v>
      </c>
      <c r="K154" t="s">
        <v>3115</v>
      </c>
      <c r="L154" t="s">
        <v>3072</v>
      </c>
      <c r="M154" t="s">
        <v>13</v>
      </c>
      <c r="N154" s="9" t="s">
        <v>3471</v>
      </c>
      <c r="O154" s="9">
        <v>0.65569999999999995</v>
      </c>
      <c r="P154">
        <v>43</v>
      </c>
      <c r="Q154" t="s">
        <v>3074</v>
      </c>
    </row>
    <row r="155" spans="1:17">
      <c r="A155">
        <v>35691657</v>
      </c>
      <c r="B155" t="s">
        <v>2424</v>
      </c>
      <c r="C155" t="s">
        <v>3472</v>
      </c>
      <c r="D155" t="s">
        <v>3473</v>
      </c>
      <c r="E155" t="s">
        <v>3066</v>
      </c>
      <c r="F155" t="s">
        <v>3076</v>
      </c>
      <c r="G155" t="s">
        <v>3181</v>
      </c>
      <c r="H155" t="s">
        <v>3182</v>
      </c>
      <c r="J155" t="s">
        <v>3246</v>
      </c>
      <c r="K155" t="s">
        <v>3111</v>
      </c>
      <c r="L155" t="s">
        <v>3071</v>
      </c>
      <c r="M155" t="s">
        <v>3474</v>
      </c>
      <c r="N155" s="9" t="s">
        <v>3475</v>
      </c>
      <c r="O155" s="9">
        <v>0.54290000000000005</v>
      </c>
      <c r="P155">
        <v>2</v>
      </c>
      <c r="Q155" t="s">
        <v>3095</v>
      </c>
    </row>
    <row r="156" spans="1:17">
      <c r="A156">
        <v>96128</v>
      </c>
      <c r="B156" t="s">
        <v>3476</v>
      </c>
      <c r="C156" t="s">
        <v>3477</v>
      </c>
      <c r="D156" t="s">
        <v>3478</v>
      </c>
      <c r="E156" t="s">
        <v>3066</v>
      </c>
      <c r="F156" t="s">
        <v>3067</v>
      </c>
      <c r="G156" t="s">
        <v>3280</v>
      </c>
      <c r="H156" t="s">
        <v>3281</v>
      </c>
      <c r="J156" t="s">
        <v>3115</v>
      </c>
      <c r="K156" t="s">
        <v>3115</v>
      </c>
      <c r="L156" t="s">
        <v>3072</v>
      </c>
      <c r="M156" t="s">
        <v>73</v>
      </c>
      <c r="N156" s="9" t="s">
        <v>3479</v>
      </c>
      <c r="O156" s="9">
        <v>0.76549999999999996</v>
      </c>
      <c r="P156">
        <v>43</v>
      </c>
      <c r="Q156" t="s">
        <v>3074</v>
      </c>
    </row>
    <row r="157" spans="1:17">
      <c r="A157">
        <v>106934</v>
      </c>
      <c r="B157" t="s">
        <v>343</v>
      </c>
      <c r="C157" t="s">
        <v>3480</v>
      </c>
      <c r="D157" t="s">
        <v>3481</v>
      </c>
      <c r="E157" t="s">
        <v>3066</v>
      </c>
      <c r="F157" t="s">
        <v>3067</v>
      </c>
      <c r="G157" t="s">
        <v>3280</v>
      </c>
      <c r="H157" t="s">
        <v>3281</v>
      </c>
      <c r="J157" t="s">
        <v>3115</v>
      </c>
      <c r="K157" t="s">
        <v>3078</v>
      </c>
      <c r="L157" t="s">
        <v>3072</v>
      </c>
      <c r="M157" t="s">
        <v>13</v>
      </c>
      <c r="N157" s="9" t="s">
        <v>3482</v>
      </c>
      <c r="O157" s="9">
        <v>0.65569999999999995</v>
      </c>
      <c r="P157">
        <v>43</v>
      </c>
      <c r="Q157" t="s">
        <v>3074</v>
      </c>
    </row>
    <row r="158" spans="1:17">
      <c r="A158">
        <v>95501</v>
      </c>
      <c r="B158" t="s">
        <v>1133</v>
      </c>
      <c r="C158" t="s">
        <v>3483</v>
      </c>
      <c r="D158" t="s">
        <v>3484</v>
      </c>
      <c r="E158" t="s">
        <v>3066</v>
      </c>
      <c r="F158" t="s">
        <v>3076</v>
      </c>
      <c r="G158" t="s">
        <v>3280</v>
      </c>
      <c r="H158" t="s">
        <v>3281</v>
      </c>
      <c r="J158" t="s">
        <v>3426</v>
      </c>
      <c r="K158" t="s">
        <v>3273</v>
      </c>
      <c r="L158" t="s">
        <v>3111</v>
      </c>
      <c r="M158" t="s">
        <v>13</v>
      </c>
      <c r="N158" s="9" t="s">
        <v>3485</v>
      </c>
      <c r="O158" s="9">
        <v>0.69589999999999996</v>
      </c>
      <c r="P158">
        <v>1</v>
      </c>
      <c r="Q158" t="s">
        <v>3085</v>
      </c>
    </row>
    <row r="159" spans="1:17">
      <c r="A159">
        <v>107062</v>
      </c>
      <c r="B159" t="s">
        <v>146</v>
      </c>
      <c r="C159" t="s">
        <v>3486</v>
      </c>
      <c r="D159" t="s">
        <v>3487</v>
      </c>
      <c r="E159" t="s">
        <v>3066</v>
      </c>
      <c r="F159" t="s">
        <v>3076</v>
      </c>
      <c r="G159" t="s">
        <v>3488</v>
      </c>
      <c r="H159" t="s">
        <v>3489</v>
      </c>
      <c r="J159" t="s">
        <v>3103</v>
      </c>
      <c r="K159" t="s">
        <v>3093</v>
      </c>
      <c r="L159" t="s">
        <v>3077</v>
      </c>
      <c r="M159" t="s">
        <v>54</v>
      </c>
      <c r="N159" s="9" t="s">
        <v>3490</v>
      </c>
      <c r="O159" s="9">
        <v>0.61319999999999997</v>
      </c>
      <c r="P159">
        <v>1</v>
      </c>
      <c r="Q159" t="s">
        <v>3085</v>
      </c>
    </row>
    <row r="160" spans="1:17">
      <c r="A160">
        <v>540590</v>
      </c>
      <c r="B160" t="s">
        <v>1363</v>
      </c>
      <c r="C160" t="s">
        <v>3491</v>
      </c>
      <c r="D160" t="s">
        <v>3492</v>
      </c>
      <c r="E160" t="s">
        <v>3066</v>
      </c>
      <c r="F160" t="s">
        <v>3076</v>
      </c>
      <c r="G160" t="s">
        <v>3280</v>
      </c>
      <c r="H160" t="s">
        <v>3281</v>
      </c>
      <c r="J160" t="s">
        <v>3071</v>
      </c>
      <c r="K160" t="s">
        <v>3071</v>
      </c>
      <c r="L160" t="s">
        <v>3072</v>
      </c>
      <c r="M160" t="s">
        <v>13</v>
      </c>
      <c r="N160" s="9" t="s">
        <v>3493</v>
      </c>
      <c r="O160" s="9">
        <v>0.65569999999999995</v>
      </c>
      <c r="P160">
        <v>43</v>
      </c>
      <c r="Q160" t="s">
        <v>3074</v>
      </c>
    </row>
    <row r="161" spans="1:17">
      <c r="A161">
        <v>78875</v>
      </c>
      <c r="B161" t="s">
        <v>194</v>
      </c>
      <c r="C161" t="s">
        <v>3494</v>
      </c>
      <c r="D161" t="s">
        <v>3495</v>
      </c>
      <c r="E161" t="s">
        <v>3066</v>
      </c>
      <c r="F161" t="s">
        <v>3076</v>
      </c>
      <c r="G161" t="s">
        <v>3280</v>
      </c>
      <c r="H161" t="s">
        <v>3281</v>
      </c>
      <c r="J161" t="s">
        <v>3111</v>
      </c>
      <c r="K161" t="s">
        <v>3070</v>
      </c>
      <c r="L161" t="s">
        <v>3071</v>
      </c>
      <c r="M161" t="s">
        <v>54</v>
      </c>
      <c r="N161" s="9" t="s">
        <v>3496</v>
      </c>
      <c r="O161" s="9">
        <v>0.61319999999999997</v>
      </c>
      <c r="P161">
        <v>2</v>
      </c>
      <c r="Q161" t="s">
        <v>3095</v>
      </c>
    </row>
    <row r="162" spans="1:17">
      <c r="A162">
        <v>96093</v>
      </c>
      <c r="B162" t="s">
        <v>3497</v>
      </c>
      <c r="C162" t="s">
        <v>3498</v>
      </c>
      <c r="D162" t="s">
        <v>3499</v>
      </c>
      <c r="E162" t="s">
        <v>3066</v>
      </c>
      <c r="F162" t="s">
        <v>3076</v>
      </c>
      <c r="G162" t="s">
        <v>3181</v>
      </c>
      <c r="H162" t="s">
        <v>3182</v>
      </c>
      <c r="J162" t="s">
        <v>3071</v>
      </c>
      <c r="K162" t="s">
        <v>3071</v>
      </c>
      <c r="L162" t="s">
        <v>3071</v>
      </c>
      <c r="M162" t="s">
        <v>3500</v>
      </c>
      <c r="N162" s="9" t="s">
        <v>3501</v>
      </c>
      <c r="O162" s="9">
        <v>0.42420000000000002</v>
      </c>
      <c r="P162">
        <v>43</v>
      </c>
      <c r="Q162" t="s">
        <v>3074</v>
      </c>
    </row>
    <row r="163" spans="1:17">
      <c r="A163">
        <v>95476</v>
      </c>
      <c r="B163" t="s">
        <v>170</v>
      </c>
      <c r="C163" t="s">
        <v>3502</v>
      </c>
      <c r="D163" t="s">
        <v>3503</v>
      </c>
      <c r="E163" t="s">
        <v>3066</v>
      </c>
      <c r="F163" t="s">
        <v>3076</v>
      </c>
      <c r="G163" t="s">
        <v>3488</v>
      </c>
      <c r="H163" t="s">
        <v>3489</v>
      </c>
      <c r="J163" t="s">
        <v>3504</v>
      </c>
      <c r="K163" t="s">
        <v>3130</v>
      </c>
      <c r="L163" t="s">
        <v>3070</v>
      </c>
      <c r="M163" t="s">
        <v>13</v>
      </c>
      <c r="N163" s="9" t="s">
        <v>3505</v>
      </c>
      <c r="O163" s="9">
        <v>0.69589999999999996</v>
      </c>
      <c r="P163">
        <v>1</v>
      </c>
      <c r="Q163" t="s">
        <v>3085</v>
      </c>
    </row>
    <row r="164" spans="1:17">
      <c r="A164">
        <v>130154</v>
      </c>
      <c r="B164" t="s">
        <v>1234</v>
      </c>
      <c r="C164" t="s">
        <v>3506</v>
      </c>
      <c r="D164" t="s">
        <v>1235</v>
      </c>
      <c r="E164" t="s">
        <v>3066</v>
      </c>
      <c r="F164" t="s">
        <v>3076</v>
      </c>
      <c r="G164" t="s">
        <v>3068</v>
      </c>
      <c r="H164" t="s">
        <v>3069</v>
      </c>
      <c r="J164" t="s">
        <v>3071</v>
      </c>
      <c r="K164" t="s">
        <v>3071</v>
      </c>
      <c r="L164" t="s">
        <v>3099</v>
      </c>
      <c r="M164" t="s">
        <v>3506</v>
      </c>
      <c r="N164" s="9" t="s">
        <v>3507</v>
      </c>
      <c r="O164" s="9">
        <v>0.1094</v>
      </c>
      <c r="P164">
        <v>43</v>
      </c>
      <c r="Q164" t="s">
        <v>3074</v>
      </c>
    </row>
    <row r="165" spans="1:17">
      <c r="A165">
        <v>130328197</v>
      </c>
      <c r="B165" t="s">
        <v>2898</v>
      </c>
      <c r="C165" t="s">
        <v>3508</v>
      </c>
      <c r="D165" t="s">
        <v>2899</v>
      </c>
      <c r="E165" t="s">
        <v>3087</v>
      </c>
      <c r="F165" t="s">
        <v>3076</v>
      </c>
      <c r="G165" t="s">
        <v>3068</v>
      </c>
      <c r="H165" t="s">
        <v>3069</v>
      </c>
      <c r="J165" t="s">
        <v>3077</v>
      </c>
      <c r="K165" t="s">
        <v>3071</v>
      </c>
      <c r="L165" t="s">
        <v>3072</v>
      </c>
      <c r="M165" t="s">
        <v>3508</v>
      </c>
      <c r="N165" s="9" t="s">
        <v>3509</v>
      </c>
      <c r="O165" s="9">
        <v>1.0290999999999999</v>
      </c>
      <c r="P165">
        <v>43</v>
      </c>
      <c r="Q165" t="s">
        <v>3074</v>
      </c>
    </row>
    <row r="166" spans="1:17">
      <c r="A166">
        <v>1303282</v>
      </c>
      <c r="B166" t="s">
        <v>1485</v>
      </c>
      <c r="C166" t="s">
        <v>3510</v>
      </c>
      <c r="D166" t="s">
        <v>1486</v>
      </c>
      <c r="E166" t="s">
        <v>3087</v>
      </c>
      <c r="F166" t="s">
        <v>3076</v>
      </c>
      <c r="G166" t="s">
        <v>3068</v>
      </c>
      <c r="H166" t="s">
        <v>3069</v>
      </c>
      <c r="J166" t="s">
        <v>3122</v>
      </c>
      <c r="K166" t="s">
        <v>3077</v>
      </c>
      <c r="L166" t="s">
        <v>3071</v>
      </c>
      <c r="M166" t="s">
        <v>1074</v>
      </c>
      <c r="N166" s="9" t="s">
        <v>3511</v>
      </c>
      <c r="O166" s="9">
        <v>0.78879999999999995</v>
      </c>
      <c r="P166">
        <v>2</v>
      </c>
      <c r="Q166" t="s">
        <v>3095</v>
      </c>
    </row>
    <row r="167" spans="1:17">
      <c r="A167">
        <v>130610</v>
      </c>
      <c r="B167" t="s">
        <v>1236</v>
      </c>
      <c r="C167" t="s">
        <v>3512</v>
      </c>
      <c r="D167" t="s">
        <v>1237</v>
      </c>
      <c r="E167" t="s">
        <v>3066</v>
      </c>
      <c r="F167" t="s">
        <v>3098</v>
      </c>
      <c r="G167" t="s">
        <v>3068</v>
      </c>
      <c r="H167" t="s">
        <v>3069</v>
      </c>
      <c r="J167" t="s">
        <v>3175</v>
      </c>
      <c r="K167" t="s">
        <v>3071</v>
      </c>
      <c r="L167" t="s">
        <v>3072</v>
      </c>
      <c r="M167" t="s">
        <v>3512</v>
      </c>
      <c r="N167" s="9" t="s">
        <v>3513</v>
      </c>
      <c r="O167" s="9">
        <v>0.57699999999999996</v>
      </c>
      <c r="P167">
        <v>43</v>
      </c>
      <c r="Q167" t="s">
        <v>3074</v>
      </c>
    </row>
    <row r="168" spans="1:17">
      <c r="A168">
        <v>1306383</v>
      </c>
      <c r="B168" t="s">
        <v>1490</v>
      </c>
      <c r="C168" t="s">
        <v>3514</v>
      </c>
      <c r="D168" t="s">
        <v>1491</v>
      </c>
      <c r="E168" t="s">
        <v>3087</v>
      </c>
      <c r="F168" t="s">
        <v>3076</v>
      </c>
      <c r="G168" t="s">
        <v>3068</v>
      </c>
      <c r="H168" t="s">
        <v>3069</v>
      </c>
      <c r="J168" t="s">
        <v>3210</v>
      </c>
      <c r="K168" t="s">
        <v>3070</v>
      </c>
      <c r="L168" t="s">
        <v>3077</v>
      </c>
      <c r="M168" t="s">
        <v>1492</v>
      </c>
      <c r="N168" s="9" t="s">
        <v>3515</v>
      </c>
      <c r="O168" s="9">
        <v>1.3082</v>
      </c>
      <c r="P168">
        <v>12</v>
      </c>
      <c r="Q168" t="s">
        <v>3516</v>
      </c>
    </row>
    <row r="169" spans="1:17">
      <c r="A169">
        <v>1309644</v>
      </c>
      <c r="B169" t="s">
        <v>1494</v>
      </c>
      <c r="C169" t="s">
        <v>3517</v>
      </c>
      <c r="D169" t="s">
        <v>1495</v>
      </c>
      <c r="E169" t="s">
        <v>3087</v>
      </c>
      <c r="F169" t="s">
        <v>3076</v>
      </c>
      <c r="G169" t="s">
        <v>3068</v>
      </c>
      <c r="H169" t="s">
        <v>3069</v>
      </c>
      <c r="J169" t="s">
        <v>3175</v>
      </c>
      <c r="K169" t="s">
        <v>3077</v>
      </c>
      <c r="L169" t="s">
        <v>3078</v>
      </c>
      <c r="M169" t="s">
        <v>1496</v>
      </c>
      <c r="N169" s="9" t="s">
        <v>3518</v>
      </c>
      <c r="O169" s="9">
        <v>0.66959999999999997</v>
      </c>
      <c r="P169">
        <v>42</v>
      </c>
      <c r="Q169" t="s">
        <v>3143</v>
      </c>
    </row>
    <row r="170" spans="1:17">
      <c r="A170">
        <v>13106768</v>
      </c>
      <c r="B170" t="s">
        <v>2152</v>
      </c>
      <c r="C170" t="s">
        <v>3519</v>
      </c>
      <c r="D170" t="s">
        <v>2153</v>
      </c>
      <c r="E170" t="s">
        <v>3087</v>
      </c>
      <c r="F170" t="s">
        <v>3076</v>
      </c>
      <c r="G170" t="s">
        <v>3068</v>
      </c>
      <c r="H170" t="s">
        <v>3069</v>
      </c>
      <c r="J170" t="s">
        <v>3115</v>
      </c>
      <c r="K170" t="s">
        <v>3115</v>
      </c>
      <c r="L170" t="s">
        <v>3078</v>
      </c>
      <c r="M170" t="s">
        <v>3519</v>
      </c>
      <c r="N170" s="9" t="s">
        <v>3520</v>
      </c>
      <c r="O170" s="9">
        <v>0.38919999999999999</v>
      </c>
      <c r="P170">
        <v>43</v>
      </c>
      <c r="Q170" t="s">
        <v>3074</v>
      </c>
    </row>
    <row r="171" spans="1:17">
      <c r="A171">
        <v>1313822</v>
      </c>
      <c r="B171" t="s">
        <v>1499</v>
      </c>
      <c r="C171" t="s">
        <v>3521</v>
      </c>
      <c r="D171" t="s">
        <v>1500</v>
      </c>
      <c r="E171" t="s">
        <v>3087</v>
      </c>
      <c r="F171" t="s">
        <v>3076</v>
      </c>
      <c r="G171" t="s">
        <v>3068</v>
      </c>
      <c r="H171" t="s">
        <v>3069</v>
      </c>
      <c r="J171" t="s">
        <v>3141</v>
      </c>
      <c r="K171" t="s">
        <v>3225</v>
      </c>
      <c r="L171" t="s">
        <v>3115</v>
      </c>
      <c r="M171" t="s">
        <v>3521</v>
      </c>
      <c r="N171" s="9" t="s">
        <v>3522</v>
      </c>
      <c r="O171" s="9">
        <v>0.99160000000000004</v>
      </c>
      <c r="P171">
        <v>1</v>
      </c>
      <c r="Q171" t="s">
        <v>3085</v>
      </c>
    </row>
    <row r="172" spans="1:17">
      <c r="A172">
        <v>13138459</v>
      </c>
      <c r="B172" t="s">
        <v>2154</v>
      </c>
      <c r="C172" t="s">
        <v>3523</v>
      </c>
      <c r="D172" t="s">
        <v>2155</v>
      </c>
      <c r="E172" t="s">
        <v>3081</v>
      </c>
      <c r="F172" t="s">
        <v>3076</v>
      </c>
      <c r="G172" t="s">
        <v>3068</v>
      </c>
      <c r="H172" t="s">
        <v>3069</v>
      </c>
      <c r="J172" t="s">
        <v>3093</v>
      </c>
      <c r="K172" t="s">
        <v>3111</v>
      </c>
      <c r="L172" t="s">
        <v>3078</v>
      </c>
      <c r="M172" t="s">
        <v>1838</v>
      </c>
      <c r="N172" s="9" t="s">
        <v>3524</v>
      </c>
      <c r="O172" s="9">
        <v>0.91479999999999995</v>
      </c>
      <c r="P172">
        <v>42</v>
      </c>
      <c r="Q172" t="s">
        <v>3143</v>
      </c>
    </row>
    <row r="173" spans="1:17">
      <c r="A173">
        <v>1314132</v>
      </c>
      <c r="B173" t="s">
        <v>1501</v>
      </c>
      <c r="C173" t="s">
        <v>3525</v>
      </c>
      <c r="D173" t="s">
        <v>1502</v>
      </c>
      <c r="E173" t="s">
        <v>3081</v>
      </c>
      <c r="F173" t="s">
        <v>3076</v>
      </c>
      <c r="G173" t="s">
        <v>3068</v>
      </c>
      <c r="H173" t="s">
        <v>3069</v>
      </c>
      <c r="J173" t="s">
        <v>3526</v>
      </c>
      <c r="K173" t="s">
        <v>3190</v>
      </c>
      <c r="L173" t="s">
        <v>3077</v>
      </c>
      <c r="M173" t="s">
        <v>1503</v>
      </c>
      <c r="N173" s="9" t="s">
        <v>3527</v>
      </c>
      <c r="O173" s="9">
        <v>0.9194</v>
      </c>
      <c r="P173">
        <v>1</v>
      </c>
      <c r="Q173" t="s">
        <v>3085</v>
      </c>
    </row>
    <row r="174" spans="1:17">
      <c r="A174">
        <v>1314621</v>
      </c>
      <c r="B174" t="s">
        <v>1504</v>
      </c>
      <c r="C174" t="s">
        <v>3528</v>
      </c>
      <c r="D174" t="s">
        <v>1505</v>
      </c>
      <c r="E174" t="s">
        <v>3081</v>
      </c>
      <c r="F174" t="s">
        <v>3076</v>
      </c>
      <c r="G174" t="s">
        <v>3068</v>
      </c>
      <c r="H174" t="s">
        <v>3069</v>
      </c>
      <c r="J174" t="s">
        <v>3529</v>
      </c>
      <c r="K174" t="s">
        <v>3122</v>
      </c>
      <c r="L174" t="s">
        <v>3072</v>
      </c>
      <c r="M174" t="s">
        <v>1506</v>
      </c>
      <c r="N174" s="9" t="s">
        <v>3530</v>
      </c>
      <c r="O174" s="9">
        <v>0.72209999999999996</v>
      </c>
      <c r="P174">
        <v>2</v>
      </c>
      <c r="Q174" t="s">
        <v>3095</v>
      </c>
    </row>
    <row r="175" spans="1:17">
      <c r="A175">
        <v>1314643</v>
      </c>
      <c r="B175" t="s">
        <v>1507</v>
      </c>
      <c r="C175" t="s">
        <v>3531</v>
      </c>
      <c r="D175" t="s">
        <v>1508</v>
      </c>
      <c r="E175" t="s">
        <v>3087</v>
      </c>
      <c r="F175" t="s">
        <v>3076</v>
      </c>
      <c r="G175" t="s">
        <v>3068</v>
      </c>
      <c r="H175" t="s">
        <v>3069</v>
      </c>
      <c r="J175" t="s">
        <v>3078</v>
      </c>
      <c r="K175" t="s">
        <v>3071</v>
      </c>
      <c r="L175" t="s">
        <v>3072</v>
      </c>
      <c r="M175" t="s">
        <v>3531</v>
      </c>
      <c r="N175" s="9" t="s">
        <v>3532</v>
      </c>
      <c r="O175" s="9">
        <v>0.30420000000000003</v>
      </c>
      <c r="P175">
        <v>43</v>
      </c>
      <c r="Q175" t="s">
        <v>3074</v>
      </c>
    </row>
    <row r="176" spans="1:17">
      <c r="A176">
        <v>1317391</v>
      </c>
      <c r="B176" t="s">
        <v>1511</v>
      </c>
      <c r="C176" t="s">
        <v>3533</v>
      </c>
      <c r="D176" t="s">
        <v>1512</v>
      </c>
      <c r="E176" t="s">
        <v>3081</v>
      </c>
      <c r="F176" t="s">
        <v>3076</v>
      </c>
      <c r="G176" t="s">
        <v>3068</v>
      </c>
      <c r="H176" t="s">
        <v>3069</v>
      </c>
      <c r="J176" t="s">
        <v>3225</v>
      </c>
      <c r="K176" t="s">
        <v>3070</v>
      </c>
      <c r="L176" t="s">
        <v>3078</v>
      </c>
      <c r="M176" t="s">
        <v>1510</v>
      </c>
      <c r="N176" s="9" t="s">
        <v>3534</v>
      </c>
      <c r="O176" s="9">
        <v>0.99819999999999998</v>
      </c>
      <c r="P176">
        <v>2</v>
      </c>
      <c r="Q176" t="s">
        <v>3095</v>
      </c>
    </row>
    <row r="177" spans="1:17">
      <c r="A177">
        <v>1319773</v>
      </c>
      <c r="B177" t="s">
        <v>1513</v>
      </c>
      <c r="C177" t="s">
        <v>3535</v>
      </c>
      <c r="D177" t="s">
        <v>1514</v>
      </c>
      <c r="E177" t="s">
        <v>3066</v>
      </c>
      <c r="F177" t="s">
        <v>3076</v>
      </c>
      <c r="G177" t="s">
        <v>3068</v>
      </c>
      <c r="H177" t="s">
        <v>3069</v>
      </c>
      <c r="J177" t="s">
        <v>3175</v>
      </c>
      <c r="K177" t="s">
        <v>3111</v>
      </c>
      <c r="L177" t="s">
        <v>3078</v>
      </c>
      <c r="M177" t="s">
        <v>518</v>
      </c>
      <c r="N177" s="9" t="s">
        <v>3536</v>
      </c>
      <c r="O177" s="9">
        <v>0.75939999999999996</v>
      </c>
      <c r="P177">
        <v>2</v>
      </c>
      <c r="Q177" t="s">
        <v>3095</v>
      </c>
    </row>
    <row r="178" spans="1:17">
      <c r="A178">
        <v>1327533</v>
      </c>
      <c r="B178" t="s">
        <v>1517</v>
      </c>
      <c r="C178" t="s">
        <v>3537</v>
      </c>
      <c r="D178" t="s">
        <v>1518</v>
      </c>
      <c r="E178" t="s">
        <v>3087</v>
      </c>
      <c r="F178" t="s">
        <v>3076</v>
      </c>
      <c r="G178" t="s">
        <v>3068</v>
      </c>
      <c r="H178" t="s">
        <v>3069</v>
      </c>
      <c r="J178" t="s">
        <v>3318</v>
      </c>
      <c r="K178" t="s">
        <v>3130</v>
      </c>
      <c r="L178" t="s">
        <v>3115</v>
      </c>
      <c r="M178" t="s">
        <v>1074</v>
      </c>
      <c r="N178" s="9" t="s">
        <v>3538</v>
      </c>
      <c r="O178" s="9">
        <v>0.78879999999999995</v>
      </c>
      <c r="P178">
        <v>1</v>
      </c>
      <c r="Q178" t="s">
        <v>3085</v>
      </c>
    </row>
    <row r="179" spans="1:17">
      <c r="A179">
        <v>1330207</v>
      </c>
      <c r="B179" t="s">
        <v>1519</v>
      </c>
      <c r="C179" t="s">
        <v>3539</v>
      </c>
      <c r="D179" t="s">
        <v>1520</v>
      </c>
      <c r="E179" t="s">
        <v>3066</v>
      </c>
      <c r="F179" t="s">
        <v>3076</v>
      </c>
      <c r="G179" t="s">
        <v>3068</v>
      </c>
      <c r="H179" t="s">
        <v>3069</v>
      </c>
      <c r="J179" t="s">
        <v>3540</v>
      </c>
      <c r="K179" t="s">
        <v>3141</v>
      </c>
      <c r="L179" t="s">
        <v>3077</v>
      </c>
      <c r="M179" t="s">
        <v>13</v>
      </c>
      <c r="N179" s="9" t="s">
        <v>3541</v>
      </c>
      <c r="O179" s="9">
        <v>0.69589999999999996</v>
      </c>
      <c r="P179">
        <v>1</v>
      </c>
      <c r="Q179" t="s">
        <v>3085</v>
      </c>
    </row>
    <row r="180" spans="1:17">
      <c r="A180">
        <v>1332407</v>
      </c>
      <c r="B180" t="s">
        <v>1523</v>
      </c>
      <c r="C180" t="s">
        <v>3542</v>
      </c>
      <c r="D180" t="s">
        <v>1524</v>
      </c>
      <c r="E180" t="s">
        <v>3081</v>
      </c>
      <c r="F180" t="s">
        <v>3076</v>
      </c>
      <c r="G180" t="s">
        <v>3068</v>
      </c>
      <c r="H180" t="s">
        <v>3069</v>
      </c>
      <c r="J180" t="s">
        <v>3543</v>
      </c>
      <c r="K180" t="s">
        <v>3082</v>
      </c>
      <c r="L180" t="s">
        <v>3078</v>
      </c>
      <c r="M180" t="s">
        <v>1510</v>
      </c>
      <c r="N180" s="9" t="s">
        <v>3544</v>
      </c>
      <c r="O180" s="9">
        <v>0.99819999999999998</v>
      </c>
      <c r="P180">
        <v>1</v>
      </c>
      <c r="Q180" t="s">
        <v>3085</v>
      </c>
    </row>
    <row r="181" spans="1:17">
      <c r="A181">
        <v>1333739</v>
      </c>
      <c r="B181" t="s">
        <v>1525</v>
      </c>
      <c r="C181" t="s">
        <v>3545</v>
      </c>
      <c r="D181" t="s">
        <v>1526</v>
      </c>
      <c r="E181" t="s">
        <v>3087</v>
      </c>
      <c r="F181" t="s">
        <v>3076</v>
      </c>
      <c r="G181" t="s">
        <v>3068</v>
      </c>
      <c r="H181" t="s">
        <v>3069</v>
      </c>
      <c r="J181" t="s">
        <v>3078</v>
      </c>
      <c r="K181" t="s">
        <v>3071</v>
      </c>
      <c r="L181" t="s">
        <v>3071</v>
      </c>
      <c r="M181" t="s">
        <v>1487</v>
      </c>
      <c r="N181" s="9" t="s">
        <v>3546</v>
      </c>
      <c r="O181" s="9">
        <v>0.45450000000000002</v>
      </c>
      <c r="P181">
        <v>43</v>
      </c>
      <c r="Q181" t="s">
        <v>3074</v>
      </c>
    </row>
    <row r="182" spans="1:17">
      <c r="A182">
        <v>1333820</v>
      </c>
      <c r="B182" t="s">
        <v>1527</v>
      </c>
      <c r="C182" t="s">
        <v>3547</v>
      </c>
      <c r="D182" t="s">
        <v>1528</v>
      </c>
      <c r="E182" t="s">
        <v>3081</v>
      </c>
      <c r="F182" t="s">
        <v>3076</v>
      </c>
      <c r="G182" t="s">
        <v>3068</v>
      </c>
      <c r="H182" t="s">
        <v>3069</v>
      </c>
      <c r="J182" t="s">
        <v>3190</v>
      </c>
      <c r="K182" t="s">
        <v>3190</v>
      </c>
      <c r="L182" t="s">
        <v>3070</v>
      </c>
      <c r="M182" t="s">
        <v>1529</v>
      </c>
      <c r="N182" s="9" t="s">
        <v>3548</v>
      </c>
      <c r="O182" s="9">
        <v>1.0434000000000001</v>
      </c>
      <c r="P182">
        <v>1</v>
      </c>
      <c r="Q182" t="s">
        <v>3085</v>
      </c>
    </row>
    <row r="183" spans="1:17">
      <c r="A183">
        <v>13366739</v>
      </c>
      <c r="B183" t="s">
        <v>2157</v>
      </c>
      <c r="C183" t="s">
        <v>3549</v>
      </c>
      <c r="D183" t="s">
        <v>2158</v>
      </c>
      <c r="E183" t="s">
        <v>3066</v>
      </c>
      <c r="F183" t="s">
        <v>3067</v>
      </c>
      <c r="G183" t="s">
        <v>3068</v>
      </c>
      <c r="H183" t="s">
        <v>3069</v>
      </c>
      <c r="J183" t="s">
        <v>3071</v>
      </c>
      <c r="K183" t="s">
        <v>3071</v>
      </c>
      <c r="L183" t="s">
        <v>3099</v>
      </c>
      <c r="M183" t="s">
        <v>3549</v>
      </c>
      <c r="N183" s="9" t="s">
        <v>3550</v>
      </c>
      <c r="O183" s="9">
        <v>0.50019999999999998</v>
      </c>
      <c r="P183">
        <v>43</v>
      </c>
      <c r="Q183" t="s">
        <v>3074</v>
      </c>
    </row>
    <row r="184" spans="1:17">
      <c r="A184">
        <v>1338029</v>
      </c>
      <c r="B184" t="s">
        <v>1532</v>
      </c>
      <c r="C184" t="s">
        <v>3551</v>
      </c>
      <c r="D184" t="s">
        <v>1533</v>
      </c>
      <c r="E184" t="s">
        <v>3066</v>
      </c>
      <c r="F184" t="s">
        <v>3098</v>
      </c>
      <c r="G184" t="s">
        <v>3068</v>
      </c>
      <c r="H184" t="s">
        <v>3069</v>
      </c>
      <c r="J184" t="s">
        <v>3552</v>
      </c>
      <c r="K184" t="s">
        <v>3078</v>
      </c>
      <c r="L184" t="s">
        <v>3072</v>
      </c>
      <c r="M184" t="s">
        <v>1510</v>
      </c>
      <c r="N184" s="9" t="s">
        <v>3553</v>
      </c>
      <c r="O184" s="9">
        <v>0.98709999999999998</v>
      </c>
      <c r="P184">
        <v>43</v>
      </c>
      <c r="Q184" t="s">
        <v>3074</v>
      </c>
    </row>
    <row r="185" spans="1:17">
      <c r="A185">
        <v>1338245</v>
      </c>
      <c r="B185" t="s">
        <v>1534</v>
      </c>
      <c r="C185" t="s">
        <v>3554</v>
      </c>
      <c r="D185" t="s">
        <v>1535</v>
      </c>
      <c r="E185" t="s">
        <v>3066</v>
      </c>
      <c r="F185" t="s">
        <v>3076</v>
      </c>
      <c r="G185" t="s">
        <v>3068</v>
      </c>
      <c r="H185" t="s">
        <v>3069</v>
      </c>
      <c r="J185" t="s">
        <v>3071</v>
      </c>
      <c r="K185" t="s">
        <v>3071</v>
      </c>
      <c r="L185" t="s">
        <v>3072</v>
      </c>
      <c r="M185" t="s">
        <v>3554</v>
      </c>
      <c r="N185" s="9" t="s">
        <v>3555</v>
      </c>
      <c r="O185" s="9">
        <v>0.15459999999999999</v>
      </c>
      <c r="P185">
        <v>43</v>
      </c>
      <c r="Q185" t="s">
        <v>3074</v>
      </c>
    </row>
    <row r="186" spans="1:17">
      <c r="A186">
        <v>13410010</v>
      </c>
      <c r="B186" t="s">
        <v>2159</v>
      </c>
      <c r="C186" t="s">
        <v>3556</v>
      </c>
      <c r="D186" t="s">
        <v>2160</v>
      </c>
      <c r="E186" t="s">
        <v>3087</v>
      </c>
      <c r="F186" t="s">
        <v>3076</v>
      </c>
      <c r="G186" t="s">
        <v>3068</v>
      </c>
      <c r="H186" t="s">
        <v>3069</v>
      </c>
      <c r="J186" t="s">
        <v>3557</v>
      </c>
      <c r="K186" t="s">
        <v>3552</v>
      </c>
      <c r="L186" t="s">
        <v>3115</v>
      </c>
      <c r="M186" t="s">
        <v>1864</v>
      </c>
      <c r="N186" s="9" t="s">
        <v>3558</v>
      </c>
      <c r="O186" s="9">
        <v>0.76480000000000004</v>
      </c>
      <c r="P186">
        <v>1</v>
      </c>
      <c r="Q186" t="s">
        <v>3085</v>
      </c>
    </row>
    <row r="187" spans="1:17">
      <c r="A187">
        <v>13411160</v>
      </c>
      <c r="B187" t="s">
        <v>2161</v>
      </c>
      <c r="C187" t="s">
        <v>3559</v>
      </c>
      <c r="D187" t="s">
        <v>2162</v>
      </c>
      <c r="E187" t="s">
        <v>3066</v>
      </c>
      <c r="F187" t="s">
        <v>3076</v>
      </c>
      <c r="G187" t="s">
        <v>3068</v>
      </c>
      <c r="H187" t="s">
        <v>3069</v>
      </c>
      <c r="J187" t="s">
        <v>3552</v>
      </c>
      <c r="K187" t="s">
        <v>3246</v>
      </c>
      <c r="L187" t="s">
        <v>3077</v>
      </c>
      <c r="M187" t="s">
        <v>13</v>
      </c>
      <c r="N187" s="9" t="s">
        <v>3560</v>
      </c>
      <c r="O187" s="9">
        <v>0.69589999999999996</v>
      </c>
      <c r="P187">
        <v>1</v>
      </c>
      <c r="Q187" t="s">
        <v>3085</v>
      </c>
    </row>
    <row r="188" spans="1:17">
      <c r="A188">
        <v>134203</v>
      </c>
      <c r="B188" t="s">
        <v>1241</v>
      </c>
      <c r="C188" t="s">
        <v>3561</v>
      </c>
      <c r="D188" t="s">
        <v>1242</v>
      </c>
      <c r="E188" t="s">
        <v>3066</v>
      </c>
      <c r="F188" t="s">
        <v>3076</v>
      </c>
      <c r="G188" t="s">
        <v>3068</v>
      </c>
      <c r="H188" t="s">
        <v>3069</v>
      </c>
      <c r="J188" t="s">
        <v>3224</v>
      </c>
      <c r="K188" t="s">
        <v>3115</v>
      </c>
      <c r="L188" t="s">
        <v>3072</v>
      </c>
      <c r="M188" t="s">
        <v>3561</v>
      </c>
      <c r="N188" s="9" t="s">
        <v>3562</v>
      </c>
      <c r="O188" s="9">
        <v>0.223</v>
      </c>
      <c r="P188">
        <v>43</v>
      </c>
      <c r="Q188" t="s">
        <v>3074</v>
      </c>
    </row>
    <row r="189" spans="1:17">
      <c r="A189">
        <v>1344009</v>
      </c>
      <c r="B189" t="s">
        <v>1536</v>
      </c>
      <c r="C189" t="s">
        <v>3563</v>
      </c>
      <c r="D189" t="s">
        <v>1537</v>
      </c>
      <c r="E189" t="s">
        <v>3087</v>
      </c>
      <c r="F189" t="s">
        <v>3076</v>
      </c>
      <c r="G189" t="s">
        <v>3068</v>
      </c>
      <c r="H189" t="s">
        <v>3069</v>
      </c>
      <c r="J189" t="s">
        <v>3070</v>
      </c>
      <c r="K189" t="s">
        <v>3070</v>
      </c>
      <c r="L189" t="s">
        <v>3077</v>
      </c>
      <c r="M189" t="s">
        <v>3563</v>
      </c>
      <c r="N189" s="9" t="s">
        <v>3564</v>
      </c>
      <c r="O189" s="9">
        <v>0.81799999999999995</v>
      </c>
      <c r="P189">
        <v>2</v>
      </c>
      <c r="Q189" t="s">
        <v>3095</v>
      </c>
    </row>
    <row r="190" spans="1:17">
      <c r="A190">
        <v>1344678</v>
      </c>
      <c r="B190" t="s">
        <v>1539</v>
      </c>
      <c r="C190" t="s">
        <v>3565</v>
      </c>
      <c r="D190" t="s">
        <v>1540</v>
      </c>
      <c r="E190" t="s">
        <v>3081</v>
      </c>
      <c r="F190" t="s">
        <v>3076</v>
      </c>
      <c r="G190" t="s">
        <v>3068</v>
      </c>
      <c r="H190" t="s">
        <v>3069</v>
      </c>
      <c r="J190" t="s">
        <v>3093</v>
      </c>
      <c r="K190" t="s">
        <v>3093</v>
      </c>
      <c r="L190" t="s">
        <v>3078</v>
      </c>
      <c r="M190" t="s">
        <v>1510</v>
      </c>
      <c r="N190" s="9" t="s">
        <v>3566</v>
      </c>
      <c r="O190" s="9">
        <v>0.99819999999999998</v>
      </c>
      <c r="P190">
        <v>1</v>
      </c>
      <c r="Q190" t="s">
        <v>3085</v>
      </c>
    </row>
    <row r="191" spans="1:17">
      <c r="A191">
        <v>1344736</v>
      </c>
      <c r="B191" t="s">
        <v>1541</v>
      </c>
      <c r="C191" t="s">
        <v>3567</v>
      </c>
      <c r="D191" t="s">
        <v>1542</v>
      </c>
      <c r="E191" t="s">
        <v>3087</v>
      </c>
      <c r="F191" t="s">
        <v>3076</v>
      </c>
      <c r="G191" t="s">
        <v>3068</v>
      </c>
      <c r="H191" t="s">
        <v>3069</v>
      </c>
      <c r="J191" t="s">
        <v>3225</v>
      </c>
      <c r="K191" t="s">
        <v>3071</v>
      </c>
      <c r="L191" t="s">
        <v>3072</v>
      </c>
      <c r="M191" t="s">
        <v>1510</v>
      </c>
      <c r="N191" s="9" t="s">
        <v>3568</v>
      </c>
      <c r="O191" s="9">
        <v>0.98709999999999998</v>
      </c>
      <c r="P191">
        <v>43</v>
      </c>
      <c r="Q191" t="s">
        <v>3074</v>
      </c>
    </row>
    <row r="192" spans="1:17">
      <c r="A192">
        <v>1344816</v>
      </c>
      <c r="B192" t="s">
        <v>1543</v>
      </c>
      <c r="C192" t="s">
        <v>3569</v>
      </c>
      <c r="D192" t="s">
        <v>1544</v>
      </c>
      <c r="E192" t="s">
        <v>3087</v>
      </c>
      <c r="F192" t="s">
        <v>3067</v>
      </c>
      <c r="G192" t="s">
        <v>3068</v>
      </c>
      <c r="H192" t="s">
        <v>3069</v>
      </c>
      <c r="J192" t="s">
        <v>3543</v>
      </c>
      <c r="K192" t="s">
        <v>3083</v>
      </c>
      <c r="L192" t="s">
        <v>3071</v>
      </c>
      <c r="M192" t="s">
        <v>1545</v>
      </c>
      <c r="N192" s="9" t="s">
        <v>3570</v>
      </c>
      <c r="O192" s="9">
        <v>1.3977999999999999</v>
      </c>
      <c r="P192">
        <v>1</v>
      </c>
      <c r="Q192" t="s">
        <v>3085</v>
      </c>
    </row>
    <row r="193" spans="1:17">
      <c r="A193">
        <v>134605644</v>
      </c>
      <c r="B193" t="s">
        <v>461</v>
      </c>
      <c r="C193" t="s">
        <v>3571</v>
      </c>
      <c r="D193" t="s">
        <v>3572</v>
      </c>
      <c r="E193" t="s">
        <v>3066</v>
      </c>
      <c r="F193" t="s">
        <v>3067</v>
      </c>
      <c r="G193" t="s">
        <v>3068</v>
      </c>
      <c r="H193" t="s">
        <v>3069</v>
      </c>
      <c r="J193" t="s">
        <v>3077</v>
      </c>
      <c r="K193" t="s">
        <v>3077</v>
      </c>
      <c r="L193" t="s">
        <v>3071</v>
      </c>
      <c r="M193" t="s">
        <v>462</v>
      </c>
      <c r="N193" s="9" t="s">
        <v>3573</v>
      </c>
      <c r="O193" s="9">
        <v>0.84530000000000005</v>
      </c>
      <c r="P193">
        <v>2</v>
      </c>
      <c r="Q193" t="s">
        <v>3095</v>
      </c>
    </row>
    <row r="194" spans="1:17">
      <c r="A194">
        <v>13463417</v>
      </c>
      <c r="B194" t="s">
        <v>38</v>
      </c>
      <c r="C194" t="s">
        <v>3574</v>
      </c>
      <c r="D194" t="s">
        <v>39</v>
      </c>
      <c r="E194" t="s">
        <v>3066</v>
      </c>
      <c r="F194" t="s">
        <v>3098</v>
      </c>
      <c r="G194" t="s">
        <v>3068</v>
      </c>
      <c r="H194" t="s">
        <v>3069</v>
      </c>
      <c r="J194" t="s">
        <v>3246</v>
      </c>
      <c r="K194" t="s">
        <v>3246</v>
      </c>
      <c r="L194" t="s">
        <v>3122</v>
      </c>
      <c r="M194" t="s">
        <v>3574</v>
      </c>
      <c r="N194" s="9" t="s">
        <v>3575</v>
      </c>
      <c r="O194" s="9">
        <v>0.95530000000000004</v>
      </c>
      <c r="P194">
        <v>1</v>
      </c>
      <c r="Q194" t="s">
        <v>3085</v>
      </c>
    </row>
    <row r="195" spans="1:17">
      <c r="A195">
        <v>13463677</v>
      </c>
      <c r="B195" t="s">
        <v>2163</v>
      </c>
      <c r="C195" t="s">
        <v>3576</v>
      </c>
      <c r="D195" t="s">
        <v>2164</v>
      </c>
      <c r="E195" t="s">
        <v>3087</v>
      </c>
      <c r="F195" t="s">
        <v>3076</v>
      </c>
      <c r="G195" t="s">
        <v>3068</v>
      </c>
      <c r="H195" t="s">
        <v>3069</v>
      </c>
      <c r="J195" t="s">
        <v>3577</v>
      </c>
      <c r="K195" t="s">
        <v>3093</v>
      </c>
      <c r="L195" t="s">
        <v>3111</v>
      </c>
      <c r="M195" t="s">
        <v>1846</v>
      </c>
      <c r="N195" s="9" t="s">
        <v>3578</v>
      </c>
      <c r="O195" s="9">
        <v>0.89119999999999999</v>
      </c>
      <c r="P195">
        <v>11</v>
      </c>
      <c r="Q195" t="s">
        <v>3579</v>
      </c>
    </row>
    <row r="196" spans="1:17">
      <c r="A196">
        <v>13464374</v>
      </c>
      <c r="B196" t="s">
        <v>2165</v>
      </c>
      <c r="C196" t="s">
        <v>3580</v>
      </c>
      <c r="D196" t="s">
        <v>2166</v>
      </c>
      <c r="E196" t="s">
        <v>3087</v>
      </c>
      <c r="F196" t="s">
        <v>3076</v>
      </c>
      <c r="G196" t="s">
        <v>3068</v>
      </c>
      <c r="H196" t="s">
        <v>3069</v>
      </c>
      <c r="J196" t="s">
        <v>3115</v>
      </c>
      <c r="K196" t="s">
        <v>3115</v>
      </c>
      <c r="L196" t="s">
        <v>3072</v>
      </c>
      <c r="M196" t="s">
        <v>1074</v>
      </c>
      <c r="N196" s="9" t="s">
        <v>3581</v>
      </c>
      <c r="O196" s="9">
        <v>0.76249999999999996</v>
      </c>
      <c r="P196">
        <v>43</v>
      </c>
      <c r="Q196" t="s">
        <v>3074</v>
      </c>
    </row>
    <row r="197" spans="1:17">
      <c r="A197">
        <v>13464385</v>
      </c>
      <c r="B197" t="s">
        <v>2167</v>
      </c>
      <c r="C197" t="s">
        <v>3582</v>
      </c>
      <c r="D197" t="s">
        <v>2168</v>
      </c>
      <c r="E197" t="s">
        <v>3087</v>
      </c>
      <c r="F197" t="s">
        <v>3076</v>
      </c>
      <c r="G197" t="s">
        <v>3068</v>
      </c>
      <c r="H197" t="s">
        <v>3069</v>
      </c>
      <c r="J197" t="s">
        <v>3070</v>
      </c>
      <c r="K197" t="s">
        <v>3078</v>
      </c>
      <c r="L197" t="s">
        <v>3071</v>
      </c>
      <c r="M197" t="s">
        <v>1074</v>
      </c>
      <c r="N197" s="9" t="s">
        <v>3583</v>
      </c>
      <c r="O197" s="9">
        <v>0.76249999999999996</v>
      </c>
      <c r="P197">
        <v>43</v>
      </c>
      <c r="Q197" t="s">
        <v>3074</v>
      </c>
    </row>
    <row r="198" spans="1:17">
      <c r="A198">
        <v>13472452</v>
      </c>
      <c r="B198" t="s">
        <v>2169</v>
      </c>
      <c r="C198" t="s">
        <v>3584</v>
      </c>
      <c r="D198" t="s">
        <v>2170</v>
      </c>
      <c r="E198" t="s">
        <v>3087</v>
      </c>
      <c r="F198" t="s">
        <v>3076</v>
      </c>
      <c r="G198" t="s">
        <v>3068</v>
      </c>
      <c r="H198" t="s">
        <v>3069</v>
      </c>
      <c r="J198" t="s">
        <v>3078</v>
      </c>
      <c r="K198" t="s">
        <v>3071</v>
      </c>
      <c r="L198" t="s">
        <v>3072</v>
      </c>
      <c r="M198" t="s">
        <v>2171</v>
      </c>
      <c r="N198" s="9" t="s">
        <v>3585</v>
      </c>
      <c r="O198" s="9">
        <v>0.16980000000000001</v>
      </c>
      <c r="P198">
        <v>43</v>
      </c>
      <c r="Q198" t="s">
        <v>3074</v>
      </c>
    </row>
    <row r="199" spans="1:17">
      <c r="A199">
        <v>13473900</v>
      </c>
      <c r="B199" t="s">
        <v>2172</v>
      </c>
      <c r="C199" t="s">
        <v>3586</v>
      </c>
      <c r="D199" t="s">
        <v>2173</v>
      </c>
      <c r="E199" t="s">
        <v>3087</v>
      </c>
      <c r="F199" t="s">
        <v>3076</v>
      </c>
      <c r="G199" t="s">
        <v>3068</v>
      </c>
      <c r="H199" t="s">
        <v>3069</v>
      </c>
      <c r="J199" t="s">
        <v>3587</v>
      </c>
      <c r="K199" t="s">
        <v>3111</v>
      </c>
      <c r="L199" t="s">
        <v>3070</v>
      </c>
      <c r="M199" t="s">
        <v>1484</v>
      </c>
      <c r="N199" s="9" t="s">
        <v>3588</v>
      </c>
      <c r="O199" s="9">
        <v>0.72130000000000005</v>
      </c>
      <c r="P199">
        <v>42</v>
      </c>
      <c r="Q199" t="s">
        <v>3143</v>
      </c>
    </row>
    <row r="200" spans="1:17">
      <c r="A200">
        <v>13510491</v>
      </c>
      <c r="B200" t="s">
        <v>2174</v>
      </c>
      <c r="C200" t="s">
        <v>3589</v>
      </c>
      <c r="D200" t="s">
        <v>2175</v>
      </c>
      <c r="E200" t="s">
        <v>3087</v>
      </c>
      <c r="F200" t="s">
        <v>3076</v>
      </c>
      <c r="G200" t="s">
        <v>3068</v>
      </c>
      <c r="H200" t="s">
        <v>3069</v>
      </c>
      <c r="J200" t="s">
        <v>3093</v>
      </c>
      <c r="K200" t="s">
        <v>3122</v>
      </c>
      <c r="L200" t="s">
        <v>3078</v>
      </c>
      <c r="M200" t="s">
        <v>1997</v>
      </c>
      <c r="N200" s="9" t="s">
        <v>3590</v>
      </c>
      <c r="O200" s="9">
        <v>0.92259999999999998</v>
      </c>
      <c r="P200">
        <v>2</v>
      </c>
      <c r="Q200" t="s">
        <v>3095</v>
      </c>
    </row>
    <row r="201" spans="1:17">
      <c r="A201">
        <v>135285904</v>
      </c>
      <c r="B201" t="s">
        <v>2901</v>
      </c>
      <c r="C201" t="s">
        <v>3591</v>
      </c>
      <c r="D201" t="s">
        <v>2902</v>
      </c>
      <c r="E201" t="s">
        <v>3066</v>
      </c>
      <c r="F201" t="s">
        <v>3076</v>
      </c>
      <c r="G201" t="s">
        <v>3068</v>
      </c>
      <c r="H201" t="s">
        <v>3069</v>
      </c>
      <c r="J201" t="s">
        <v>3210</v>
      </c>
      <c r="K201" t="s">
        <v>3071</v>
      </c>
      <c r="L201" t="s">
        <v>3071</v>
      </c>
      <c r="M201" t="s">
        <v>3591</v>
      </c>
      <c r="N201" s="9" t="s">
        <v>3592</v>
      </c>
      <c r="O201" s="9">
        <v>0.80889999999999995</v>
      </c>
      <c r="P201">
        <v>43</v>
      </c>
      <c r="Q201" t="s">
        <v>3074</v>
      </c>
    </row>
    <row r="202" spans="1:17">
      <c r="A202">
        <v>13530682</v>
      </c>
      <c r="B202" t="s">
        <v>2176</v>
      </c>
      <c r="C202" t="s">
        <v>3593</v>
      </c>
      <c r="D202" t="s">
        <v>2177</v>
      </c>
      <c r="E202" t="s">
        <v>3081</v>
      </c>
      <c r="F202" t="s">
        <v>3076</v>
      </c>
      <c r="G202" t="s">
        <v>3068</v>
      </c>
      <c r="H202" t="s">
        <v>3069</v>
      </c>
      <c r="J202" t="s">
        <v>3115</v>
      </c>
      <c r="K202" t="s">
        <v>3115</v>
      </c>
      <c r="L202" t="s">
        <v>3072</v>
      </c>
      <c r="M202" t="s">
        <v>1529</v>
      </c>
      <c r="N202" s="9" t="s">
        <v>3594</v>
      </c>
      <c r="O202" s="9">
        <v>1.0270999999999999</v>
      </c>
      <c r="P202">
        <v>43</v>
      </c>
      <c r="Q202" t="s">
        <v>3074</v>
      </c>
    </row>
    <row r="203" spans="1:17">
      <c r="A203">
        <v>13548384</v>
      </c>
      <c r="B203" t="s">
        <v>2178</v>
      </c>
      <c r="C203" t="s">
        <v>3595</v>
      </c>
      <c r="D203" t="s">
        <v>2179</v>
      </c>
      <c r="E203" t="s">
        <v>3081</v>
      </c>
      <c r="F203" t="s">
        <v>3076</v>
      </c>
      <c r="G203" t="s">
        <v>3068</v>
      </c>
      <c r="H203" t="s">
        <v>3069</v>
      </c>
      <c r="J203" t="s">
        <v>3115</v>
      </c>
      <c r="K203" t="s">
        <v>3078</v>
      </c>
      <c r="L203" t="s">
        <v>3072</v>
      </c>
      <c r="M203" t="s">
        <v>1529</v>
      </c>
      <c r="N203" s="9" t="s">
        <v>3596</v>
      </c>
      <c r="O203" s="9">
        <v>1.0270999999999999</v>
      </c>
      <c r="P203">
        <v>43</v>
      </c>
      <c r="Q203" t="s">
        <v>3074</v>
      </c>
    </row>
    <row r="204" spans="1:17">
      <c r="A204">
        <v>108678</v>
      </c>
      <c r="B204" t="s">
        <v>210</v>
      </c>
      <c r="C204" t="s">
        <v>3597</v>
      </c>
      <c r="D204" t="s">
        <v>3598</v>
      </c>
      <c r="E204" t="s">
        <v>3066</v>
      </c>
      <c r="F204" t="s">
        <v>3076</v>
      </c>
      <c r="G204" t="s">
        <v>3280</v>
      </c>
      <c r="H204" t="s">
        <v>3281</v>
      </c>
      <c r="J204" t="s">
        <v>3115</v>
      </c>
      <c r="K204" t="s">
        <v>3078</v>
      </c>
      <c r="L204" t="s">
        <v>3071</v>
      </c>
      <c r="M204" t="s">
        <v>13</v>
      </c>
      <c r="N204" s="9" t="s">
        <v>3599</v>
      </c>
      <c r="O204" s="9">
        <v>0.65569999999999995</v>
      </c>
      <c r="P204">
        <v>43</v>
      </c>
      <c r="Q204" t="s">
        <v>3074</v>
      </c>
    </row>
    <row r="205" spans="1:17">
      <c r="A205">
        <v>99354</v>
      </c>
      <c r="B205" t="s">
        <v>1147</v>
      </c>
      <c r="C205" t="s">
        <v>3600</v>
      </c>
      <c r="D205" t="s">
        <v>3601</v>
      </c>
      <c r="E205" t="s">
        <v>3066</v>
      </c>
      <c r="F205" t="s">
        <v>3076</v>
      </c>
      <c r="G205" t="s">
        <v>3181</v>
      </c>
      <c r="H205" t="s">
        <v>3182</v>
      </c>
      <c r="J205" t="s">
        <v>3158</v>
      </c>
      <c r="K205" t="s">
        <v>3093</v>
      </c>
      <c r="L205" t="s">
        <v>3077</v>
      </c>
      <c r="M205" t="s">
        <v>364</v>
      </c>
      <c r="N205" s="9" t="s">
        <v>3602</v>
      </c>
      <c r="O205" s="9">
        <v>0.64339999999999997</v>
      </c>
      <c r="P205">
        <v>1</v>
      </c>
      <c r="Q205" t="s">
        <v>3085</v>
      </c>
    </row>
    <row r="206" spans="1:17">
      <c r="A206">
        <v>136254</v>
      </c>
      <c r="B206" t="s">
        <v>1244</v>
      </c>
      <c r="C206" t="s">
        <v>3603</v>
      </c>
      <c r="D206" t="s">
        <v>1245</v>
      </c>
      <c r="E206" t="s">
        <v>3066</v>
      </c>
      <c r="F206" t="s">
        <v>3067</v>
      </c>
      <c r="G206" t="s">
        <v>3068</v>
      </c>
      <c r="H206" t="s">
        <v>3069</v>
      </c>
      <c r="J206" t="s">
        <v>3078</v>
      </c>
      <c r="K206" t="s">
        <v>3078</v>
      </c>
      <c r="L206" t="s">
        <v>3099</v>
      </c>
      <c r="M206" t="s">
        <v>684</v>
      </c>
      <c r="N206" s="9" t="s">
        <v>3604</v>
      </c>
      <c r="O206" s="9">
        <v>0.56440000000000001</v>
      </c>
      <c r="P206">
        <v>43</v>
      </c>
      <c r="Q206" t="s">
        <v>3074</v>
      </c>
    </row>
    <row r="207" spans="1:17">
      <c r="A207">
        <v>136538</v>
      </c>
      <c r="B207" t="s">
        <v>1247</v>
      </c>
      <c r="C207" t="s">
        <v>3605</v>
      </c>
      <c r="D207" t="s">
        <v>1248</v>
      </c>
      <c r="E207" t="s">
        <v>3066</v>
      </c>
      <c r="F207" t="s">
        <v>3076</v>
      </c>
      <c r="G207" t="s">
        <v>3068</v>
      </c>
      <c r="H207" t="s">
        <v>3069</v>
      </c>
      <c r="J207" t="s">
        <v>3077</v>
      </c>
      <c r="K207" t="s">
        <v>3071</v>
      </c>
      <c r="L207" t="s">
        <v>3072</v>
      </c>
      <c r="M207" t="s">
        <v>3605</v>
      </c>
      <c r="N207" s="9" t="s">
        <v>3606</v>
      </c>
      <c r="O207" s="9">
        <v>0.95909999999999995</v>
      </c>
      <c r="P207">
        <v>43</v>
      </c>
      <c r="Q207" t="s">
        <v>3074</v>
      </c>
    </row>
    <row r="208" spans="1:17">
      <c r="A208">
        <v>136856</v>
      </c>
      <c r="B208" t="s">
        <v>1249</v>
      </c>
      <c r="C208" t="s">
        <v>3607</v>
      </c>
      <c r="D208" t="s">
        <v>3608</v>
      </c>
      <c r="E208" t="s">
        <v>3066</v>
      </c>
      <c r="F208" t="s">
        <v>3076</v>
      </c>
      <c r="G208" t="s">
        <v>3068</v>
      </c>
      <c r="H208" t="s">
        <v>3069</v>
      </c>
      <c r="J208" t="s">
        <v>3078</v>
      </c>
      <c r="K208" t="s">
        <v>3071</v>
      </c>
      <c r="L208" t="s">
        <v>3071</v>
      </c>
      <c r="M208" t="s">
        <v>3607</v>
      </c>
      <c r="N208" s="9" t="s">
        <v>3609</v>
      </c>
      <c r="O208" s="9">
        <v>0.2651</v>
      </c>
      <c r="P208">
        <v>43</v>
      </c>
      <c r="Q208" t="s">
        <v>3074</v>
      </c>
    </row>
    <row r="209" spans="1:17">
      <c r="A209">
        <v>13701592</v>
      </c>
      <c r="B209" t="s">
        <v>2180</v>
      </c>
      <c r="C209" t="s">
        <v>3610</v>
      </c>
      <c r="D209" t="s">
        <v>2181</v>
      </c>
      <c r="E209" t="s">
        <v>3087</v>
      </c>
      <c r="F209" t="s">
        <v>3076</v>
      </c>
      <c r="G209" t="s">
        <v>3068</v>
      </c>
      <c r="H209" t="s">
        <v>3069</v>
      </c>
      <c r="J209" t="s">
        <v>3190</v>
      </c>
      <c r="K209" t="s">
        <v>3078</v>
      </c>
      <c r="L209" t="s">
        <v>3072</v>
      </c>
      <c r="M209" t="s">
        <v>1487</v>
      </c>
      <c r="N209" s="9" t="s">
        <v>3611</v>
      </c>
      <c r="O209" s="9">
        <v>0.45450000000000002</v>
      </c>
      <c r="P209">
        <v>43</v>
      </c>
      <c r="Q209" t="s">
        <v>3074</v>
      </c>
    </row>
    <row r="210" spans="1:17">
      <c r="A210">
        <v>13718268</v>
      </c>
      <c r="B210" t="s">
        <v>2182</v>
      </c>
      <c r="C210" t="s">
        <v>3612</v>
      </c>
      <c r="D210" t="s">
        <v>2183</v>
      </c>
      <c r="E210" t="s">
        <v>3081</v>
      </c>
      <c r="F210" t="s">
        <v>3076</v>
      </c>
      <c r="G210" t="s">
        <v>3068</v>
      </c>
      <c r="H210" t="s">
        <v>3069</v>
      </c>
      <c r="J210" t="s">
        <v>3082</v>
      </c>
      <c r="K210" t="s">
        <v>3175</v>
      </c>
      <c r="L210" t="s">
        <v>3072</v>
      </c>
      <c r="M210" t="s">
        <v>1506</v>
      </c>
      <c r="N210" s="9" t="s">
        <v>3613</v>
      </c>
      <c r="O210" s="9">
        <v>0.72209999999999996</v>
      </c>
      <c r="P210">
        <v>2</v>
      </c>
      <c r="Q210" t="s">
        <v>3095</v>
      </c>
    </row>
    <row r="211" spans="1:17">
      <c r="A211">
        <v>13738631</v>
      </c>
      <c r="B211" t="s">
        <v>2184</v>
      </c>
      <c r="C211" t="s">
        <v>3614</v>
      </c>
      <c r="D211" t="s">
        <v>2185</v>
      </c>
      <c r="E211" t="s">
        <v>3066</v>
      </c>
      <c r="F211" t="s">
        <v>3067</v>
      </c>
      <c r="G211" t="s">
        <v>3068</v>
      </c>
      <c r="H211" t="s">
        <v>3069</v>
      </c>
      <c r="J211" t="s">
        <v>3078</v>
      </c>
      <c r="K211" t="s">
        <v>3078</v>
      </c>
      <c r="L211" t="s">
        <v>3099</v>
      </c>
      <c r="M211" t="s">
        <v>460</v>
      </c>
      <c r="N211" s="9" t="s">
        <v>3615</v>
      </c>
      <c r="O211" s="9">
        <v>0.95760000000000001</v>
      </c>
      <c r="P211">
        <v>43</v>
      </c>
      <c r="Q211" t="s">
        <v>3074</v>
      </c>
    </row>
    <row r="212" spans="1:17">
      <c r="A212">
        <v>13746662</v>
      </c>
      <c r="B212" t="s">
        <v>2186</v>
      </c>
      <c r="C212" t="s">
        <v>3616</v>
      </c>
      <c r="D212" t="s">
        <v>2187</v>
      </c>
      <c r="E212" t="s">
        <v>3066</v>
      </c>
      <c r="F212" t="s">
        <v>3076</v>
      </c>
      <c r="G212" t="s">
        <v>3068</v>
      </c>
      <c r="H212" t="s">
        <v>3069</v>
      </c>
      <c r="J212" t="s">
        <v>3093</v>
      </c>
      <c r="K212" t="s">
        <v>3093</v>
      </c>
      <c r="L212" t="s">
        <v>3070</v>
      </c>
      <c r="M212" t="s">
        <v>3616</v>
      </c>
      <c r="N212" s="9" t="s">
        <v>3617</v>
      </c>
      <c r="O212" s="9">
        <v>1.1217999999999999</v>
      </c>
      <c r="P212">
        <v>1</v>
      </c>
      <c r="Q212" t="s">
        <v>3085</v>
      </c>
    </row>
    <row r="213" spans="1:17">
      <c r="A213">
        <v>13826352</v>
      </c>
      <c r="B213" t="s">
        <v>2188</v>
      </c>
      <c r="C213" t="s">
        <v>3618</v>
      </c>
      <c r="D213" t="s">
        <v>2189</v>
      </c>
      <c r="E213" t="s">
        <v>3066</v>
      </c>
      <c r="F213" t="s">
        <v>3076</v>
      </c>
      <c r="G213" t="s">
        <v>3068</v>
      </c>
      <c r="H213" t="s">
        <v>3069</v>
      </c>
      <c r="J213" t="s">
        <v>3122</v>
      </c>
      <c r="K213" t="s">
        <v>3077</v>
      </c>
      <c r="L213" t="s">
        <v>3071</v>
      </c>
      <c r="M213" t="s">
        <v>3618</v>
      </c>
      <c r="N213" s="9" t="s">
        <v>3619</v>
      </c>
      <c r="O213" s="9">
        <v>1.0972999999999999</v>
      </c>
      <c r="P213">
        <v>2</v>
      </c>
      <c r="Q213" t="s">
        <v>3095</v>
      </c>
    </row>
    <row r="214" spans="1:17">
      <c r="A214">
        <v>13840330</v>
      </c>
      <c r="B214" t="s">
        <v>2190</v>
      </c>
      <c r="C214" t="s">
        <v>3620</v>
      </c>
      <c r="D214" t="s">
        <v>2191</v>
      </c>
      <c r="E214" t="s">
        <v>3087</v>
      </c>
      <c r="F214" t="s">
        <v>3076</v>
      </c>
      <c r="G214" t="s">
        <v>3068</v>
      </c>
      <c r="H214" t="s">
        <v>3069</v>
      </c>
      <c r="J214" t="s">
        <v>3190</v>
      </c>
      <c r="K214" t="s">
        <v>3071</v>
      </c>
      <c r="L214" t="s">
        <v>3072</v>
      </c>
      <c r="M214" t="s">
        <v>3620</v>
      </c>
      <c r="N214" s="9" t="s">
        <v>3621</v>
      </c>
      <c r="O214" s="9">
        <v>1.6990000000000001</v>
      </c>
      <c r="P214">
        <v>43</v>
      </c>
      <c r="Q214" t="s">
        <v>3074</v>
      </c>
    </row>
    <row r="215" spans="1:17">
      <c r="A215">
        <v>13863417</v>
      </c>
      <c r="B215" t="s">
        <v>2192</v>
      </c>
      <c r="C215" t="s">
        <v>3622</v>
      </c>
      <c r="D215" t="s">
        <v>2193</v>
      </c>
      <c r="E215" t="s">
        <v>3087</v>
      </c>
      <c r="F215" t="s">
        <v>3076</v>
      </c>
      <c r="G215" t="s">
        <v>3068</v>
      </c>
      <c r="H215" t="s">
        <v>3069</v>
      </c>
      <c r="J215" t="s">
        <v>3125</v>
      </c>
      <c r="K215" t="s">
        <v>3083</v>
      </c>
      <c r="L215" t="s">
        <v>3071</v>
      </c>
      <c r="M215" t="s">
        <v>3622</v>
      </c>
      <c r="N215" s="9" t="s">
        <v>3623</v>
      </c>
      <c r="O215" s="9">
        <v>0.3034</v>
      </c>
      <c r="P215">
        <v>1</v>
      </c>
      <c r="Q215" t="s">
        <v>3085</v>
      </c>
    </row>
    <row r="216" spans="1:17">
      <c r="A216">
        <v>138698369</v>
      </c>
      <c r="B216" t="s">
        <v>2904</v>
      </c>
      <c r="C216" t="s">
        <v>3624</v>
      </c>
      <c r="D216" t="s">
        <v>2905</v>
      </c>
      <c r="E216" t="s">
        <v>3066</v>
      </c>
      <c r="F216" t="s">
        <v>3076</v>
      </c>
      <c r="G216" t="s">
        <v>3068</v>
      </c>
      <c r="H216" t="s">
        <v>3069</v>
      </c>
      <c r="J216" t="s">
        <v>3070</v>
      </c>
      <c r="K216" t="s">
        <v>3071</v>
      </c>
      <c r="L216" t="s">
        <v>3072</v>
      </c>
      <c r="M216" t="s">
        <v>3624</v>
      </c>
      <c r="N216" s="9" t="s">
        <v>3625</v>
      </c>
      <c r="O216" s="9">
        <v>0.48220000000000002</v>
      </c>
      <c r="P216">
        <v>43</v>
      </c>
      <c r="Q216" t="s">
        <v>3074</v>
      </c>
    </row>
    <row r="217" spans="1:17">
      <c r="A217">
        <v>13943583</v>
      </c>
      <c r="B217" t="s">
        <v>2194</v>
      </c>
      <c r="C217" t="s">
        <v>3626</v>
      </c>
      <c r="D217" t="s">
        <v>2195</v>
      </c>
      <c r="E217" t="s">
        <v>3066</v>
      </c>
      <c r="F217" t="s">
        <v>3076</v>
      </c>
      <c r="G217" t="s">
        <v>3068</v>
      </c>
      <c r="H217" t="s">
        <v>3069</v>
      </c>
      <c r="J217" t="s">
        <v>3093</v>
      </c>
      <c r="K217" t="s">
        <v>3083</v>
      </c>
      <c r="L217" t="s">
        <v>3070</v>
      </c>
      <c r="M217" t="s">
        <v>3626</v>
      </c>
      <c r="N217" s="9" t="s">
        <v>3627</v>
      </c>
      <c r="O217" s="9">
        <v>0.89449999999999996</v>
      </c>
      <c r="P217">
        <v>1</v>
      </c>
      <c r="Q217" t="s">
        <v>3085</v>
      </c>
    </row>
    <row r="218" spans="1:17">
      <c r="A218">
        <v>139481597</v>
      </c>
      <c r="B218" t="s">
        <v>996</v>
      </c>
      <c r="C218" t="s">
        <v>3628</v>
      </c>
      <c r="D218" t="s">
        <v>3629</v>
      </c>
      <c r="E218" t="s">
        <v>3066</v>
      </c>
      <c r="F218" t="s">
        <v>3098</v>
      </c>
      <c r="G218" t="s">
        <v>3068</v>
      </c>
      <c r="H218" t="s">
        <v>3069</v>
      </c>
      <c r="J218" t="s">
        <v>3077</v>
      </c>
      <c r="K218" t="s">
        <v>3078</v>
      </c>
      <c r="L218" t="s">
        <v>3078</v>
      </c>
      <c r="M218" t="s">
        <v>457</v>
      </c>
      <c r="N218" s="9" t="s">
        <v>3630</v>
      </c>
      <c r="O218" s="9">
        <v>0.43709999999999999</v>
      </c>
      <c r="P218">
        <v>43</v>
      </c>
      <c r="Q218" t="s">
        <v>3074</v>
      </c>
    </row>
    <row r="219" spans="1:17">
      <c r="A219">
        <v>13952846</v>
      </c>
      <c r="B219" t="s">
        <v>2196</v>
      </c>
      <c r="C219" t="s">
        <v>3631</v>
      </c>
      <c r="D219" t="s">
        <v>3632</v>
      </c>
      <c r="E219" t="s">
        <v>3066</v>
      </c>
      <c r="F219" t="s">
        <v>3076</v>
      </c>
      <c r="G219" t="s">
        <v>3068</v>
      </c>
      <c r="H219" t="s">
        <v>3069</v>
      </c>
      <c r="J219" t="s">
        <v>3070</v>
      </c>
      <c r="K219" t="s">
        <v>3115</v>
      </c>
      <c r="L219" t="s">
        <v>3071</v>
      </c>
      <c r="M219" t="s">
        <v>823</v>
      </c>
      <c r="N219" s="9" t="s">
        <v>3633</v>
      </c>
      <c r="O219" s="9">
        <v>0.83589999999999998</v>
      </c>
      <c r="P219">
        <v>43</v>
      </c>
      <c r="Q219" t="s">
        <v>3074</v>
      </c>
    </row>
    <row r="220" spans="1:17">
      <c r="A220">
        <v>13963581</v>
      </c>
      <c r="B220" t="s">
        <v>2197</v>
      </c>
      <c r="C220" t="s">
        <v>3634</v>
      </c>
      <c r="D220" t="s">
        <v>2198</v>
      </c>
      <c r="E220" t="s">
        <v>3066</v>
      </c>
      <c r="F220" t="s">
        <v>3076</v>
      </c>
      <c r="G220" t="s">
        <v>3068</v>
      </c>
      <c r="H220" t="s">
        <v>3069</v>
      </c>
      <c r="J220" t="s">
        <v>3115</v>
      </c>
      <c r="K220" t="s">
        <v>3071</v>
      </c>
      <c r="L220" t="s">
        <v>3072</v>
      </c>
      <c r="M220" t="s">
        <v>3634</v>
      </c>
      <c r="N220" s="9" t="s">
        <v>3635</v>
      </c>
      <c r="O220" s="9">
        <v>0.87470000000000003</v>
      </c>
      <c r="P220">
        <v>43</v>
      </c>
      <c r="Q220" t="s">
        <v>3074</v>
      </c>
    </row>
    <row r="221" spans="1:17">
      <c r="A221">
        <v>1397940</v>
      </c>
      <c r="B221" t="s">
        <v>1546</v>
      </c>
      <c r="C221" t="s">
        <v>3636</v>
      </c>
      <c r="D221" t="s">
        <v>1547</v>
      </c>
      <c r="E221" t="s">
        <v>3066</v>
      </c>
      <c r="F221" t="s">
        <v>3263</v>
      </c>
      <c r="G221" t="s">
        <v>3068</v>
      </c>
      <c r="H221" t="s">
        <v>3069</v>
      </c>
      <c r="J221" t="s">
        <v>3637</v>
      </c>
      <c r="K221" t="s">
        <v>3121</v>
      </c>
      <c r="L221" t="s">
        <v>3115</v>
      </c>
      <c r="M221" t="s">
        <v>3636</v>
      </c>
      <c r="N221" s="9" t="s">
        <v>3638</v>
      </c>
      <c r="O221" s="9">
        <v>1.2649999999999999</v>
      </c>
      <c r="P221">
        <v>1</v>
      </c>
      <c r="Q221" t="s">
        <v>3085</v>
      </c>
    </row>
    <row r="222" spans="1:17">
      <c r="A222">
        <v>4080313</v>
      </c>
      <c r="B222" t="s">
        <v>1759</v>
      </c>
      <c r="C222" t="s">
        <v>3639</v>
      </c>
      <c r="D222" t="s">
        <v>3640</v>
      </c>
      <c r="E222" t="s">
        <v>3066</v>
      </c>
      <c r="F222" t="s">
        <v>3076</v>
      </c>
      <c r="G222" t="s">
        <v>3181</v>
      </c>
      <c r="H222" t="s">
        <v>3182</v>
      </c>
      <c r="J222" t="s">
        <v>3088</v>
      </c>
      <c r="K222" t="s">
        <v>3175</v>
      </c>
      <c r="L222" t="s">
        <v>3071</v>
      </c>
      <c r="M222" t="s">
        <v>3641</v>
      </c>
      <c r="N222" s="9" t="s">
        <v>3642</v>
      </c>
      <c r="O222" s="9">
        <v>0.65090000000000003</v>
      </c>
      <c r="P222">
        <v>2</v>
      </c>
      <c r="Q222" t="s">
        <v>3095</v>
      </c>
    </row>
    <row r="223" spans="1:17">
      <c r="A223">
        <v>96231</v>
      </c>
      <c r="B223" t="s">
        <v>226</v>
      </c>
      <c r="C223" t="s">
        <v>3643</v>
      </c>
      <c r="D223" t="s">
        <v>3644</v>
      </c>
      <c r="E223" t="s">
        <v>3066</v>
      </c>
      <c r="F223" t="s">
        <v>3076</v>
      </c>
      <c r="G223" t="s">
        <v>3416</v>
      </c>
      <c r="H223" t="s">
        <v>3417</v>
      </c>
      <c r="J223" t="s">
        <v>3078</v>
      </c>
      <c r="K223" t="s">
        <v>3071</v>
      </c>
      <c r="L223" t="s">
        <v>3071</v>
      </c>
      <c r="M223" t="s">
        <v>83</v>
      </c>
      <c r="N223" s="9" t="s">
        <v>3645</v>
      </c>
      <c r="O223" s="9">
        <v>0.55900000000000005</v>
      </c>
      <c r="P223">
        <v>43</v>
      </c>
      <c r="Q223" t="s">
        <v>3074</v>
      </c>
    </row>
    <row r="224" spans="1:17">
      <c r="A224">
        <v>541731</v>
      </c>
      <c r="B224" t="s">
        <v>287</v>
      </c>
      <c r="C224" t="s">
        <v>3646</v>
      </c>
      <c r="D224" t="s">
        <v>3647</v>
      </c>
      <c r="E224" t="s">
        <v>3066</v>
      </c>
      <c r="F224" t="s">
        <v>3076</v>
      </c>
      <c r="G224" t="s">
        <v>3280</v>
      </c>
      <c r="H224" t="s">
        <v>3281</v>
      </c>
      <c r="J224" t="s">
        <v>3103</v>
      </c>
      <c r="K224" t="s">
        <v>3082</v>
      </c>
      <c r="L224" t="s">
        <v>3115</v>
      </c>
      <c r="M224" t="s">
        <v>13</v>
      </c>
      <c r="N224" s="9" t="s">
        <v>3648</v>
      </c>
      <c r="O224" s="9">
        <v>0.69589999999999996</v>
      </c>
      <c r="P224">
        <v>1</v>
      </c>
      <c r="Q224" t="s">
        <v>3085</v>
      </c>
    </row>
    <row r="225" spans="1:17">
      <c r="A225">
        <v>142289</v>
      </c>
      <c r="B225" t="s">
        <v>1261</v>
      </c>
      <c r="C225" t="s">
        <v>3649</v>
      </c>
      <c r="D225" t="s">
        <v>3650</v>
      </c>
      <c r="E225" t="s">
        <v>3066</v>
      </c>
      <c r="F225" t="s">
        <v>3076</v>
      </c>
      <c r="G225" t="s">
        <v>3280</v>
      </c>
      <c r="H225" t="s">
        <v>3281</v>
      </c>
      <c r="J225" t="s">
        <v>3111</v>
      </c>
      <c r="K225" t="s">
        <v>3122</v>
      </c>
      <c r="L225" t="s">
        <v>3115</v>
      </c>
      <c r="M225" t="s">
        <v>13</v>
      </c>
      <c r="N225" s="9" t="s">
        <v>3651</v>
      </c>
      <c r="O225" s="9">
        <v>0.69589999999999996</v>
      </c>
      <c r="P225">
        <v>2</v>
      </c>
      <c r="Q225" t="s">
        <v>3095</v>
      </c>
    </row>
    <row r="226" spans="1:17">
      <c r="A226">
        <v>542756</v>
      </c>
      <c r="B226" t="s">
        <v>580</v>
      </c>
      <c r="C226" t="s">
        <v>3652</v>
      </c>
      <c r="D226" t="s">
        <v>3653</v>
      </c>
      <c r="E226" t="s">
        <v>3066</v>
      </c>
      <c r="F226" t="s">
        <v>3076</v>
      </c>
      <c r="G226" t="s">
        <v>3280</v>
      </c>
      <c r="H226" t="s">
        <v>3281</v>
      </c>
      <c r="J226" t="s">
        <v>3654</v>
      </c>
      <c r="K226" t="s">
        <v>3246</v>
      </c>
      <c r="L226" t="s">
        <v>3070</v>
      </c>
      <c r="M226" t="s">
        <v>13</v>
      </c>
      <c r="N226" s="9" t="s">
        <v>3655</v>
      </c>
      <c r="O226" s="9">
        <v>0.69589999999999996</v>
      </c>
      <c r="P226">
        <v>1</v>
      </c>
      <c r="Q226" t="s">
        <v>3085</v>
      </c>
    </row>
    <row r="227" spans="1:17">
      <c r="A227">
        <v>108463</v>
      </c>
      <c r="B227" t="s">
        <v>190</v>
      </c>
      <c r="C227" t="s">
        <v>3656</v>
      </c>
      <c r="D227" t="s">
        <v>3657</v>
      </c>
      <c r="E227" t="s">
        <v>3066</v>
      </c>
      <c r="F227" t="s">
        <v>3098</v>
      </c>
      <c r="G227" t="s">
        <v>3181</v>
      </c>
      <c r="H227" t="s">
        <v>3182</v>
      </c>
      <c r="J227" t="s">
        <v>3125</v>
      </c>
      <c r="K227" t="s">
        <v>3083</v>
      </c>
      <c r="L227" t="s">
        <v>3115</v>
      </c>
      <c r="M227" t="s">
        <v>13</v>
      </c>
      <c r="N227" s="9" t="s">
        <v>3658</v>
      </c>
      <c r="O227" s="9">
        <v>0.69589999999999996</v>
      </c>
      <c r="P227">
        <v>1</v>
      </c>
      <c r="Q227" t="s">
        <v>3085</v>
      </c>
    </row>
    <row r="228" spans="1:17">
      <c r="A228">
        <v>99650</v>
      </c>
      <c r="B228" t="s">
        <v>1149</v>
      </c>
      <c r="C228" t="s">
        <v>3659</v>
      </c>
      <c r="D228" t="s">
        <v>3660</v>
      </c>
      <c r="E228" t="s">
        <v>3066</v>
      </c>
      <c r="F228" t="s">
        <v>3076</v>
      </c>
      <c r="G228" t="s">
        <v>3181</v>
      </c>
      <c r="H228" t="s">
        <v>3182</v>
      </c>
      <c r="J228" t="s">
        <v>3088</v>
      </c>
      <c r="K228" t="s">
        <v>3175</v>
      </c>
      <c r="L228" t="s">
        <v>3115</v>
      </c>
      <c r="M228" t="s">
        <v>364</v>
      </c>
      <c r="N228" s="9" t="s">
        <v>3661</v>
      </c>
      <c r="O228" s="9">
        <v>0.64339999999999997</v>
      </c>
      <c r="P228">
        <v>2</v>
      </c>
      <c r="Q228" t="s">
        <v>3095</v>
      </c>
    </row>
    <row r="229" spans="1:17">
      <c r="A229">
        <v>108383</v>
      </c>
      <c r="B229" t="s">
        <v>172</v>
      </c>
      <c r="C229" t="s">
        <v>3662</v>
      </c>
      <c r="D229" t="s">
        <v>3663</v>
      </c>
      <c r="E229" t="s">
        <v>3066</v>
      </c>
      <c r="F229" t="s">
        <v>3076</v>
      </c>
      <c r="G229" t="s">
        <v>3416</v>
      </c>
      <c r="H229" t="s">
        <v>3417</v>
      </c>
      <c r="J229" t="s">
        <v>3125</v>
      </c>
      <c r="K229" t="s">
        <v>3190</v>
      </c>
      <c r="L229" t="s">
        <v>3078</v>
      </c>
      <c r="M229" t="s">
        <v>13</v>
      </c>
      <c r="N229" s="9" t="s">
        <v>3664</v>
      </c>
      <c r="O229" s="9">
        <v>0.69589999999999996</v>
      </c>
      <c r="P229">
        <v>1</v>
      </c>
      <c r="Q229" t="s">
        <v>3085</v>
      </c>
    </row>
    <row r="230" spans="1:17">
      <c r="A230">
        <v>1401554</v>
      </c>
      <c r="B230" t="s">
        <v>1548</v>
      </c>
      <c r="C230" t="s">
        <v>3665</v>
      </c>
      <c r="D230" t="s">
        <v>1549</v>
      </c>
      <c r="E230" t="s">
        <v>3066</v>
      </c>
      <c r="F230" t="s">
        <v>3076</v>
      </c>
      <c r="G230" t="s">
        <v>3068</v>
      </c>
      <c r="H230" t="s">
        <v>3069</v>
      </c>
      <c r="J230" t="s">
        <v>3077</v>
      </c>
      <c r="K230" t="s">
        <v>3077</v>
      </c>
      <c r="L230" t="s">
        <v>3072</v>
      </c>
      <c r="M230" t="s">
        <v>3665</v>
      </c>
      <c r="N230" s="9" t="s">
        <v>3666</v>
      </c>
      <c r="O230" s="9">
        <v>1.2242</v>
      </c>
      <c r="P230">
        <v>2</v>
      </c>
      <c r="Q230" t="s">
        <v>3095</v>
      </c>
    </row>
    <row r="231" spans="1:17">
      <c r="A231">
        <v>1404042</v>
      </c>
      <c r="B231" t="s">
        <v>608</v>
      </c>
      <c r="C231" t="s">
        <v>3667</v>
      </c>
      <c r="D231" t="s">
        <v>609</v>
      </c>
      <c r="E231" t="s">
        <v>3066</v>
      </c>
      <c r="F231" t="s">
        <v>3098</v>
      </c>
      <c r="G231" t="s">
        <v>3068</v>
      </c>
      <c r="H231" t="s">
        <v>3069</v>
      </c>
      <c r="J231" t="s">
        <v>3225</v>
      </c>
      <c r="K231" t="s">
        <v>3115</v>
      </c>
      <c r="L231" t="s">
        <v>3078</v>
      </c>
      <c r="M231" t="s">
        <v>3667</v>
      </c>
      <c r="N231" s="9" t="s">
        <v>3668</v>
      </c>
      <c r="O231" s="9">
        <v>1.0326</v>
      </c>
      <c r="P231">
        <v>43</v>
      </c>
      <c r="Q231" t="s">
        <v>3074</v>
      </c>
    </row>
    <row r="232" spans="1:17">
      <c r="A232">
        <v>140410</v>
      </c>
      <c r="B232" t="s">
        <v>1255</v>
      </c>
      <c r="C232" t="s">
        <v>3669</v>
      </c>
      <c r="D232" t="s">
        <v>1256</v>
      </c>
      <c r="E232" t="s">
        <v>3066</v>
      </c>
      <c r="F232" t="s">
        <v>3067</v>
      </c>
      <c r="G232" t="s">
        <v>3068</v>
      </c>
      <c r="H232" t="s">
        <v>3069</v>
      </c>
      <c r="J232" t="s">
        <v>3543</v>
      </c>
      <c r="K232" t="s">
        <v>3115</v>
      </c>
      <c r="L232" t="s">
        <v>3099</v>
      </c>
      <c r="M232" t="s">
        <v>1257</v>
      </c>
      <c r="N232" s="9" t="s">
        <v>3670</v>
      </c>
      <c r="O232" s="9">
        <v>0.70209999999999995</v>
      </c>
      <c r="P232">
        <v>43</v>
      </c>
      <c r="Q232" t="s">
        <v>3074</v>
      </c>
    </row>
    <row r="233" spans="1:17">
      <c r="A233">
        <v>1413933057</v>
      </c>
      <c r="B233" t="s">
        <v>2995</v>
      </c>
      <c r="C233" t="s">
        <v>3671</v>
      </c>
      <c r="D233" t="s">
        <v>2996</v>
      </c>
      <c r="E233" t="s">
        <v>3066</v>
      </c>
      <c r="F233" t="s">
        <v>3076</v>
      </c>
      <c r="G233" t="s">
        <v>3068</v>
      </c>
      <c r="H233" t="s">
        <v>3069</v>
      </c>
      <c r="J233" t="s">
        <v>3115</v>
      </c>
      <c r="K233" t="s">
        <v>3115</v>
      </c>
      <c r="L233" t="s">
        <v>3115</v>
      </c>
      <c r="M233" t="s">
        <v>3671</v>
      </c>
      <c r="N233" s="9" t="s">
        <v>3672</v>
      </c>
      <c r="O233" s="9">
        <v>0.69540000000000002</v>
      </c>
      <c r="P233">
        <v>43</v>
      </c>
      <c r="Q233" t="s">
        <v>3074</v>
      </c>
    </row>
    <row r="234" spans="1:17">
      <c r="A234">
        <v>14168424</v>
      </c>
      <c r="B234" t="s">
        <v>2200</v>
      </c>
      <c r="C234" t="s">
        <v>3673</v>
      </c>
      <c r="D234" t="s">
        <v>2201</v>
      </c>
      <c r="E234" t="s">
        <v>3066</v>
      </c>
      <c r="F234" t="s">
        <v>3076</v>
      </c>
      <c r="G234" t="s">
        <v>3068</v>
      </c>
      <c r="H234" t="s">
        <v>3069</v>
      </c>
      <c r="J234" t="s">
        <v>3078</v>
      </c>
      <c r="K234" t="s">
        <v>3078</v>
      </c>
      <c r="L234" t="s">
        <v>3072</v>
      </c>
      <c r="M234" t="s">
        <v>3673</v>
      </c>
      <c r="N234" s="9" t="s">
        <v>3674</v>
      </c>
      <c r="O234" s="9">
        <v>0.12889999999999999</v>
      </c>
      <c r="P234">
        <v>43</v>
      </c>
      <c r="Q234" t="s">
        <v>3074</v>
      </c>
    </row>
    <row r="235" spans="1:17">
      <c r="A235">
        <v>1420048</v>
      </c>
      <c r="B235" t="s">
        <v>1550</v>
      </c>
      <c r="C235" t="s">
        <v>3675</v>
      </c>
      <c r="D235" t="s">
        <v>1551</v>
      </c>
      <c r="E235" t="s">
        <v>3066</v>
      </c>
      <c r="F235" t="s">
        <v>3076</v>
      </c>
      <c r="G235" t="s">
        <v>3068</v>
      </c>
      <c r="H235" t="s">
        <v>3069</v>
      </c>
      <c r="J235" t="s">
        <v>3676</v>
      </c>
      <c r="K235" t="s">
        <v>3677</v>
      </c>
      <c r="L235" t="s">
        <v>3083</v>
      </c>
      <c r="M235" t="s">
        <v>13</v>
      </c>
      <c r="N235" s="9" t="s">
        <v>3678</v>
      </c>
      <c r="O235" s="9">
        <v>0.69589999999999996</v>
      </c>
      <c r="P235">
        <v>1</v>
      </c>
      <c r="Q235" t="s">
        <v>3085</v>
      </c>
    </row>
    <row r="236" spans="1:17">
      <c r="A236">
        <v>14215522</v>
      </c>
      <c r="B236" t="s">
        <v>2202</v>
      </c>
      <c r="C236" t="s">
        <v>3679</v>
      </c>
      <c r="D236" t="s">
        <v>2203</v>
      </c>
      <c r="E236" t="s">
        <v>3066</v>
      </c>
      <c r="F236" t="s">
        <v>3076</v>
      </c>
      <c r="G236" t="s">
        <v>3068</v>
      </c>
      <c r="H236" t="s">
        <v>3069</v>
      </c>
      <c r="J236" t="s">
        <v>3115</v>
      </c>
      <c r="K236" t="s">
        <v>3071</v>
      </c>
      <c r="L236" t="s">
        <v>3072</v>
      </c>
      <c r="M236" t="s">
        <v>3679</v>
      </c>
      <c r="N236" s="9" t="s">
        <v>3680</v>
      </c>
      <c r="O236" s="9">
        <v>0.4365</v>
      </c>
      <c r="P236">
        <v>43</v>
      </c>
      <c r="Q236" t="s">
        <v>3074</v>
      </c>
    </row>
    <row r="237" spans="1:17">
      <c r="A237">
        <v>14235860</v>
      </c>
      <c r="B237" t="s">
        <v>2204</v>
      </c>
      <c r="C237" t="s">
        <v>3681</v>
      </c>
      <c r="D237" t="s">
        <v>2205</v>
      </c>
      <c r="E237" t="s">
        <v>3066</v>
      </c>
      <c r="F237" t="s">
        <v>3076</v>
      </c>
      <c r="G237" t="s">
        <v>3068</v>
      </c>
      <c r="H237" t="s">
        <v>3069</v>
      </c>
      <c r="J237" t="s">
        <v>3078</v>
      </c>
      <c r="K237" t="s">
        <v>3078</v>
      </c>
      <c r="L237" t="s">
        <v>3099</v>
      </c>
      <c r="M237" t="s">
        <v>3681</v>
      </c>
      <c r="N237" s="9" t="s">
        <v>3682</v>
      </c>
      <c r="O237" s="9">
        <v>0.1163</v>
      </c>
      <c r="P237">
        <v>43</v>
      </c>
      <c r="Q237" t="s">
        <v>3074</v>
      </c>
    </row>
    <row r="238" spans="1:17">
      <c r="A238">
        <v>14275571</v>
      </c>
      <c r="B238" t="s">
        <v>2206</v>
      </c>
      <c r="C238" t="s">
        <v>3683</v>
      </c>
      <c r="D238" t="s">
        <v>2207</v>
      </c>
      <c r="E238" t="s">
        <v>3066</v>
      </c>
      <c r="F238" t="s">
        <v>3067</v>
      </c>
      <c r="G238" t="s">
        <v>3068</v>
      </c>
      <c r="H238" t="s">
        <v>3069</v>
      </c>
      <c r="J238" t="s">
        <v>3122</v>
      </c>
      <c r="K238" t="s">
        <v>3071</v>
      </c>
      <c r="L238" t="s">
        <v>3072</v>
      </c>
      <c r="M238" t="s">
        <v>445</v>
      </c>
      <c r="N238" s="9" t="s">
        <v>3684</v>
      </c>
      <c r="O238" s="9">
        <v>1.0305</v>
      </c>
      <c r="P238">
        <v>43</v>
      </c>
      <c r="Q238" t="s">
        <v>3074</v>
      </c>
    </row>
    <row r="239" spans="1:17">
      <c r="A239">
        <v>142961</v>
      </c>
      <c r="B239" t="s">
        <v>235</v>
      </c>
      <c r="C239" t="s">
        <v>3685</v>
      </c>
      <c r="D239" t="s">
        <v>3686</v>
      </c>
      <c r="E239" t="s">
        <v>3066</v>
      </c>
      <c r="F239" t="s">
        <v>3076</v>
      </c>
      <c r="G239" t="s">
        <v>3068</v>
      </c>
      <c r="H239" t="s">
        <v>3069</v>
      </c>
      <c r="J239" t="s">
        <v>3077</v>
      </c>
      <c r="K239" t="s">
        <v>3078</v>
      </c>
      <c r="L239" t="s">
        <v>3071</v>
      </c>
      <c r="M239" t="s">
        <v>3685</v>
      </c>
      <c r="N239" s="9" t="s">
        <v>3687</v>
      </c>
      <c r="O239" s="9">
        <v>0.46489999999999998</v>
      </c>
      <c r="P239">
        <v>43</v>
      </c>
      <c r="Q239" t="s">
        <v>3074</v>
      </c>
    </row>
    <row r="240" spans="1:17">
      <c r="A240">
        <v>143088</v>
      </c>
      <c r="B240" t="s">
        <v>282</v>
      </c>
      <c r="C240" t="s">
        <v>3688</v>
      </c>
      <c r="D240" t="s">
        <v>283</v>
      </c>
      <c r="E240" t="s">
        <v>3066</v>
      </c>
      <c r="F240" t="s">
        <v>3076</v>
      </c>
      <c r="G240" t="s">
        <v>3068</v>
      </c>
      <c r="H240" t="s">
        <v>3069</v>
      </c>
      <c r="J240" t="s">
        <v>3115</v>
      </c>
      <c r="K240" t="s">
        <v>3071</v>
      </c>
      <c r="L240" t="s">
        <v>3072</v>
      </c>
      <c r="M240" t="s">
        <v>3688</v>
      </c>
      <c r="N240" s="9" t="s">
        <v>3689</v>
      </c>
      <c r="O240" s="9">
        <v>0.31540000000000001</v>
      </c>
      <c r="P240">
        <v>43</v>
      </c>
      <c r="Q240" t="s">
        <v>3074</v>
      </c>
    </row>
    <row r="241" spans="1:17">
      <c r="A241">
        <v>1432140</v>
      </c>
      <c r="B241" t="s">
        <v>1553</v>
      </c>
      <c r="C241" t="s">
        <v>3690</v>
      </c>
      <c r="D241" t="s">
        <v>1554</v>
      </c>
      <c r="E241" t="s">
        <v>3066</v>
      </c>
      <c r="F241" t="s">
        <v>3076</v>
      </c>
      <c r="G241" t="s">
        <v>3068</v>
      </c>
      <c r="H241" t="s">
        <v>3069</v>
      </c>
      <c r="J241" t="s">
        <v>3077</v>
      </c>
      <c r="K241" t="s">
        <v>3071</v>
      </c>
      <c r="L241" t="s">
        <v>3099</v>
      </c>
      <c r="M241" t="s">
        <v>3690</v>
      </c>
      <c r="N241" s="9" t="s">
        <v>3691</v>
      </c>
      <c r="O241" s="9">
        <v>0.27389999999999998</v>
      </c>
      <c r="P241">
        <v>43</v>
      </c>
      <c r="Q241" t="s">
        <v>3074</v>
      </c>
    </row>
    <row r="242" spans="1:17">
      <c r="A242">
        <v>14324551</v>
      </c>
      <c r="B242" t="s">
        <v>2208</v>
      </c>
      <c r="C242" t="s">
        <v>3692</v>
      </c>
      <c r="D242" t="s">
        <v>2209</v>
      </c>
      <c r="E242" t="s">
        <v>3066</v>
      </c>
      <c r="F242" t="s">
        <v>3076</v>
      </c>
      <c r="G242" t="s">
        <v>3068</v>
      </c>
      <c r="H242" t="s">
        <v>3069</v>
      </c>
      <c r="J242" t="s">
        <v>3071</v>
      </c>
      <c r="K242" t="s">
        <v>3071</v>
      </c>
      <c r="L242" t="s">
        <v>3071</v>
      </c>
      <c r="M242" t="s">
        <v>3692</v>
      </c>
      <c r="N242" s="9" t="s">
        <v>3693</v>
      </c>
      <c r="O242" s="9">
        <v>0.33079999999999998</v>
      </c>
      <c r="P242">
        <v>43</v>
      </c>
      <c r="Q242" t="s">
        <v>3074</v>
      </c>
    </row>
    <row r="243" spans="1:17">
      <c r="A243">
        <v>144218</v>
      </c>
      <c r="B243" t="s">
        <v>1267</v>
      </c>
      <c r="C243" t="s">
        <v>3694</v>
      </c>
      <c r="D243" t="s">
        <v>1268</v>
      </c>
      <c r="E243" t="s">
        <v>3066</v>
      </c>
      <c r="F243" t="s">
        <v>3076</v>
      </c>
      <c r="G243" t="s">
        <v>3068</v>
      </c>
      <c r="H243" t="s">
        <v>3069</v>
      </c>
      <c r="J243" t="s">
        <v>3082</v>
      </c>
      <c r="K243" t="s">
        <v>3122</v>
      </c>
      <c r="L243" t="s">
        <v>3078</v>
      </c>
      <c r="M243" t="s">
        <v>1074</v>
      </c>
      <c r="N243" s="9" t="s">
        <v>3695</v>
      </c>
      <c r="O243" s="9">
        <v>0.78879999999999995</v>
      </c>
      <c r="P243">
        <v>2</v>
      </c>
      <c r="Q243" t="s">
        <v>3095</v>
      </c>
    </row>
    <row r="244" spans="1:17">
      <c r="A244">
        <v>14437173</v>
      </c>
      <c r="B244" t="s">
        <v>2210</v>
      </c>
      <c r="C244" t="s">
        <v>3696</v>
      </c>
      <c r="D244" t="s">
        <v>2211</v>
      </c>
      <c r="E244" t="s">
        <v>3066</v>
      </c>
      <c r="F244" t="s">
        <v>3076</v>
      </c>
      <c r="G244" t="s">
        <v>3068</v>
      </c>
      <c r="H244" t="s">
        <v>3069</v>
      </c>
      <c r="J244" t="s">
        <v>3175</v>
      </c>
      <c r="K244" t="s">
        <v>3115</v>
      </c>
      <c r="L244" t="s">
        <v>3072</v>
      </c>
      <c r="M244" t="s">
        <v>3696</v>
      </c>
      <c r="N244" s="9" t="s">
        <v>3697</v>
      </c>
      <c r="O244" s="9">
        <v>1.5192000000000001</v>
      </c>
      <c r="P244">
        <v>43</v>
      </c>
      <c r="Q244" t="s">
        <v>3074</v>
      </c>
    </row>
    <row r="245" spans="1:17">
      <c r="A245">
        <v>144547</v>
      </c>
      <c r="B245" t="s">
        <v>1269</v>
      </c>
      <c r="C245" t="s">
        <v>3698</v>
      </c>
      <c r="D245" t="s">
        <v>1270</v>
      </c>
      <c r="E245" t="s">
        <v>3066</v>
      </c>
      <c r="F245" t="s">
        <v>3067</v>
      </c>
      <c r="G245" t="s">
        <v>3068</v>
      </c>
      <c r="H245" t="s">
        <v>3069</v>
      </c>
      <c r="J245" t="s">
        <v>3070</v>
      </c>
      <c r="K245" t="s">
        <v>3115</v>
      </c>
      <c r="L245" t="s">
        <v>3071</v>
      </c>
      <c r="M245" t="s">
        <v>390</v>
      </c>
      <c r="N245" s="9" t="s">
        <v>3699</v>
      </c>
      <c r="O245" s="9">
        <v>0.94879999999999998</v>
      </c>
      <c r="P245">
        <v>43</v>
      </c>
      <c r="Q245" t="s">
        <v>3074</v>
      </c>
    </row>
    <row r="246" spans="1:17">
      <c r="A246">
        <v>144558</v>
      </c>
      <c r="B246" t="s">
        <v>1271</v>
      </c>
      <c r="C246" t="s">
        <v>3700</v>
      </c>
      <c r="D246" t="s">
        <v>1272</v>
      </c>
      <c r="E246" t="s">
        <v>3066</v>
      </c>
      <c r="F246" t="s">
        <v>3076</v>
      </c>
      <c r="G246" t="s">
        <v>3068</v>
      </c>
      <c r="H246" t="s">
        <v>3069</v>
      </c>
      <c r="J246" t="s">
        <v>3190</v>
      </c>
      <c r="K246" t="s">
        <v>3115</v>
      </c>
      <c r="L246" t="s">
        <v>3071</v>
      </c>
      <c r="M246" t="s">
        <v>3700</v>
      </c>
      <c r="N246" s="9" t="s">
        <v>3701</v>
      </c>
      <c r="O246" s="9">
        <v>0.57020000000000004</v>
      </c>
      <c r="P246">
        <v>43</v>
      </c>
      <c r="Q246" t="s">
        <v>3074</v>
      </c>
    </row>
    <row r="247" spans="1:17">
      <c r="A247">
        <v>1445756</v>
      </c>
      <c r="B247" t="s">
        <v>1555</v>
      </c>
      <c r="C247" t="s">
        <v>3702</v>
      </c>
      <c r="D247" t="s">
        <v>1556</v>
      </c>
      <c r="E247" t="s">
        <v>3066</v>
      </c>
      <c r="F247" t="s">
        <v>3076</v>
      </c>
      <c r="G247" t="s">
        <v>3068</v>
      </c>
      <c r="H247" t="s">
        <v>3069</v>
      </c>
      <c r="J247" t="s">
        <v>3122</v>
      </c>
      <c r="K247" t="s">
        <v>3122</v>
      </c>
      <c r="L247" t="s">
        <v>3071</v>
      </c>
      <c r="M247" t="s">
        <v>3702</v>
      </c>
      <c r="N247" s="9" t="s">
        <v>3703</v>
      </c>
      <c r="O247" s="9">
        <v>0.35759999999999997</v>
      </c>
      <c r="P247">
        <v>2</v>
      </c>
      <c r="Q247" t="s">
        <v>3095</v>
      </c>
    </row>
    <row r="248" spans="1:17">
      <c r="A248">
        <v>144741</v>
      </c>
      <c r="B248" t="s">
        <v>1273</v>
      </c>
      <c r="C248" t="s">
        <v>3704</v>
      </c>
      <c r="D248" t="s">
        <v>1274</v>
      </c>
      <c r="E248" t="s">
        <v>3066</v>
      </c>
      <c r="F248" t="s">
        <v>3098</v>
      </c>
      <c r="G248" t="s">
        <v>3068</v>
      </c>
      <c r="H248" t="s">
        <v>3069</v>
      </c>
      <c r="J248" t="s">
        <v>3504</v>
      </c>
      <c r="K248" t="s">
        <v>3071</v>
      </c>
      <c r="L248" t="s">
        <v>3072</v>
      </c>
      <c r="M248" t="s">
        <v>3704</v>
      </c>
      <c r="N248" s="9" t="s">
        <v>3705</v>
      </c>
      <c r="O248" s="9">
        <v>0.67949999999999999</v>
      </c>
      <c r="P248">
        <v>43</v>
      </c>
      <c r="Q248" t="s">
        <v>3074</v>
      </c>
    </row>
    <row r="249" spans="1:17">
      <c r="A249">
        <v>145701219</v>
      </c>
      <c r="B249" t="s">
        <v>2910</v>
      </c>
      <c r="C249" t="s">
        <v>3706</v>
      </c>
      <c r="D249" t="s">
        <v>2911</v>
      </c>
      <c r="E249" t="s">
        <v>3066</v>
      </c>
      <c r="F249" t="s">
        <v>3067</v>
      </c>
      <c r="G249" t="s">
        <v>3068</v>
      </c>
      <c r="H249" t="s">
        <v>3069</v>
      </c>
      <c r="J249" t="s">
        <v>3122</v>
      </c>
      <c r="K249" t="s">
        <v>3070</v>
      </c>
      <c r="L249" t="s">
        <v>3078</v>
      </c>
      <c r="M249" t="s">
        <v>434</v>
      </c>
      <c r="N249" s="9" t="s">
        <v>3707</v>
      </c>
      <c r="O249" s="9">
        <v>1.5468999999999999</v>
      </c>
      <c r="P249">
        <v>2</v>
      </c>
      <c r="Q249" t="s">
        <v>3095</v>
      </c>
    </row>
    <row r="250" spans="1:17">
      <c r="A250">
        <v>1461150</v>
      </c>
      <c r="B250" t="s">
        <v>1557</v>
      </c>
      <c r="C250" t="s">
        <v>3708</v>
      </c>
      <c r="D250" t="s">
        <v>1558</v>
      </c>
      <c r="E250" t="s">
        <v>3066</v>
      </c>
      <c r="F250" t="s">
        <v>3076</v>
      </c>
      <c r="G250" t="s">
        <v>3068</v>
      </c>
      <c r="H250" t="s">
        <v>3069</v>
      </c>
      <c r="J250" t="s">
        <v>3225</v>
      </c>
      <c r="K250" t="s">
        <v>3071</v>
      </c>
      <c r="L250" t="s">
        <v>3072</v>
      </c>
      <c r="M250" t="s">
        <v>3708</v>
      </c>
      <c r="N250" s="9" t="s">
        <v>3709</v>
      </c>
      <c r="O250" s="9">
        <v>0.25140000000000001</v>
      </c>
      <c r="P250">
        <v>43</v>
      </c>
      <c r="Q250" t="s">
        <v>3074</v>
      </c>
    </row>
    <row r="251" spans="1:17">
      <c r="A251">
        <v>1461229</v>
      </c>
      <c r="B251" t="s">
        <v>1559</v>
      </c>
      <c r="C251" t="s">
        <v>3710</v>
      </c>
      <c r="D251" t="s">
        <v>1560</v>
      </c>
      <c r="E251" t="s">
        <v>3066</v>
      </c>
      <c r="F251" t="s">
        <v>3067</v>
      </c>
      <c r="G251" t="s">
        <v>3068</v>
      </c>
      <c r="H251" t="s">
        <v>3069</v>
      </c>
      <c r="J251" t="s">
        <v>3711</v>
      </c>
      <c r="K251" t="s">
        <v>3504</v>
      </c>
      <c r="L251" t="s">
        <v>3111</v>
      </c>
      <c r="M251" t="s">
        <v>445</v>
      </c>
      <c r="N251" s="9" t="s">
        <v>3712</v>
      </c>
      <c r="O251" s="9">
        <v>1.0415000000000001</v>
      </c>
      <c r="P251">
        <v>1</v>
      </c>
      <c r="Q251" t="s">
        <v>3085</v>
      </c>
    </row>
    <row r="252" spans="1:17">
      <c r="A252">
        <v>147150354</v>
      </c>
      <c r="B252" t="s">
        <v>2912</v>
      </c>
      <c r="C252" t="s">
        <v>3713</v>
      </c>
      <c r="D252" t="s">
        <v>2913</v>
      </c>
      <c r="E252" t="s">
        <v>3066</v>
      </c>
      <c r="F252" t="s">
        <v>3076</v>
      </c>
      <c r="G252" t="s">
        <v>3068</v>
      </c>
      <c r="H252" t="s">
        <v>3069</v>
      </c>
      <c r="J252" t="s">
        <v>3111</v>
      </c>
      <c r="K252" t="s">
        <v>3070</v>
      </c>
      <c r="L252" t="s">
        <v>3115</v>
      </c>
      <c r="M252" t="s">
        <v>3713</v>
      </c>
      <c r="N252" s="9" t="s">
        <v>3714</v>
      </c>
      <c r="O252" s="9">
        <v>1.4948999999999999</v>
      </c>
      <c r="P252">
        <v>2</v>
      </c>
      <c r="Q252" t="s">
        <v>3095</v>
      </c>
    </row>
    <row r="253" spans="1:17">
      <c r="A253">
        <v>147240</v>
      </c>
      <c r="B253" t="s">
        <v>1276</v>
      </c>
      <c r="C253" t="s">
        <v>3715</v>
      </c>
      <c r="D253" t="s">
        <v>1277</v>
      </c>
      <c r="E253" t="s">
        <v>3066</v>
      </c>
      <c r="F253" t="s">
        <v>3098</v>
      </c>
      <c r="G253" t="s">
        <v>3068</v>
      </c>
      <c r="H253" t="s">
        <v>3069</v>
      </c>
      <c r="J253" t="s">
        <v>3246</v>
      </c>
      <c r="K253" t="s">
        <v>3071</v>
      </c>
      <c r="L253" t="s">
        <v>3071</v>
      </c>
      <c r="M253" t="s">
        <v>3715</v>
      </c>
      <c r="N253" s="9" t="s">
        <v>3716</v>
      </c>
      <c r="O253" s="9">
        <v>1.3577999999999999</v>
      </c>
      <c r="P253">
        <v>43</v>
      </c>
      <c r="Q253" t="s">
        <v>3074</v>
      </c>
    </row>
    <row r="254" spans="1:17">
      <c r="A254">
        <v>14729829</v>
      </c>
      <c r="B254" t="s">
        <v>2213</v>
      </c>
      <c r="C254" t="s">
        <v>3717</v>
      </c>
      <c r="D254" t="s">
        <v>2214</v>
      </c>
      <c r="E254" t="s">
        <v>3066</v>
      </c>
      <c r="F254" t="s">
        <v>3076</v>
      </c>
      <c r="G254" t="s">
        <v>3068</v>
      </c>
      <c r="H254" t="s">
        <v>3069</v>
      </c>
      <c r="J254" t="s">
        <v>3071</v>
      </c>
      <c r="K254" t="s">
        <v>3071</v>
      </c>
      <c r="L254" t="s">
        <v>3072</v>
      </c>
      <c r="M254" t="s">
        <v>3717</v>
      </c>
      <c r="N254" s="9" t="s">
        <v>3718</v>
      </c>
      <c r="O254" s="9">
        <v>0.58830000000000005</v>
      </c>
      <c r="P254">
        <v>43</v>
      </c>
      <c r="Q254" t="s">
        <v>3074</v>
      </c>
    </row>
    <row r="255" spans="1:17">
      <c r="A255">
        <v>14797730</v>
      </c>
      <c r="B255" t="s">
        <v>2215</v>
      </c>
      <c r="C255" t="s">
        <v>3719</v>
      </c>
      <c r="D255" t="s">
        <v>2216</v>
      </c>
      <c r="E255" t="s">
        <v>3087</v>
      </c>
      <c r="F255" t="s">
        <v>3076</v>
      </c>
      <c r="G255" t="s">
        <v>3068</v>
      </c>
      <c r="H255" t="s">
        <v>3069</v>
      </c>
      <c r="J255" t="s">
        <v>3224</v>
      </c>
      <c r="K255" t="s">
        <v>3115</v>
      </c>
      <c r="L255" t="s">
        <v>3072</v>
      </c>
      <c r="M255" t="s">
        <v>3719</v>
      </c>
      <c r="N255" s="9" t="s">
        <v>3720</v>
      </c>
      <c r="O255" s="9">
        <v>0.85450000000000004</v>
      </c>
      <c r="P255">
        <v>43</v>
      </c>
      <c r="Q255" t="s">
        <v>3074</v>
      </c>
    </row>
    <row r="256" spans="1:17">
      <c r="A256">
        <v>148788550</v>
      </c>
      <c r="B256" t="s">
        <v>2916</v>
      </c>
      <c r="C256" t="s">
        <v>3721</v>
      </c>
      <c r="D256" t="s">
        <v>2917</v>
      </c>
      <c r="E256" t="s">
        <v>3066</v>
      </c>
      <c r="F256" t="s">
        <v>3076</v>
      </c>
      <c r="G256" t="s">
        <v>3068</v>
      </c>
      <c r="H256" t="s">
        <v>3069</v>
      </c>
      <c r="J256" t="s">
        <v>3175</v>
      </c>
      <c r="K256" t="s">
        <v>3175</v>
      </c>
      <c r="L256" t="s">
        <v>3077</v>
      </c>
      <c r="M256" t="s">
        <v>3721</v>
      </c>
      <c r="N256" s="9" t="s">
        <v>3722</v>
      </c>
      <c r="O256" s="9">
        <v>0.62019999999999997</v>
      </c>
      <c r="P256">
        <v>2</v>
      </c>
      <c r="Q256" t="s">
        <v>3095</v>
      </c>
    </row>
    <row r="257" spans="1:17">
      <c r="A257">
        <v>149315</v>
      </c>
      <c r="B257" t="s">
        <v>1279</v>
      </c>
      <c r="C257" t="s">
        <v>3723</v>
      </c>
      <c r="D257" t="s">
        <v>1280</v>
      </c>
      <c r="E257" t="s">
        <v>3066</v>
      </c>
      <c r="F257" t="s">
        <v>3076</v>
      </c>
      <c r="G257" t="s">
        <v>3068</v>
      </c>
      <c r="H257" t="s">
        <v>3069</v>
      </c>
      <c r="J257" t="s">
        <v>3175</v>
      </c>
      <c r="K257" t="s">
        <v>3175</v>
      </c>
      <c r="L257" t="s">
        <v>3078</v>
      </c>
      <c r="M257" t="s">
        <v>3723</v>
      </c>
      <c r="N257" s="9" t="s">
        <v>3724</v>
      </c>
      <c r="O257" s="9">
        <v>0.31640000000000001</v>
      </c>
      <c r="P257">
        <v>2</v>
      </c>
      <c r="Q257" t="s">
        <v>3095</v>
      </c>
    </row>
    <row r="258" spans="1:17">
      <c r="A258">
        <v>106467</v>
      </c>
      <c r="B258" t="s">
        <v>288</v>
      </c>
      <c r="C258" t="s">
        <v>3725</v>
      </c>
      <c r="D258" t="s">
        <v>3726</v>
      </c>
      <c r="E258" t="s">
        <v>3066</v>
      </c>
      <c r="F258" t="s">
        <v>3076</v>
      </c>
      <c r="G258" t="s">
        <v>3280</v>
      </c>
      <c r="H258" t="s">
        <v>3281</v>
      </c>
      <c r="J258" t="s">
        <v>3577</v>
      </c>
      <c r="K258" t="s">
        <v>3552</v>
      </c>
      <c r="L258" t="s">
        <v>3077</v>
      </c>
      <c r="M258" t="s">
        <v>13</v>
      </c>
      <c r="N258" s="9" t="s">
        <v>3727</v>
      </c>
      <c r="O258" s="9">
        <v>0.69589999999999996</v>
      </c>
      <c r="P258">
        <v>1</v>
      </c>
      <c r="Q258" t="s">
        <v>3085</v>
      </c>
    </row>
    <row r="259" spans="1:17">
      <c r="A259">
        <v>123319</v>
      </c>
      <c r="B259" t="s">
        <v>189</v>
      </c>
      <c r="C259" t="s">
        <v>3728</v>
      </c>
      <c r="D259" t="s">
        <v>3729</v>
      </c>
      <c r="E259" t="s">
        <v>3066</v>
      </c>
      <c r="F259" t="s">
        <v>3098</v>
      </c>
      <c r="G259" t="s">
        <v>3181</v>
      </c>
      <c r="H259" t="s">
        <v>3182</v>
      </c>
      <c r="J259" t="s">
        <v>3190</v>
      </c>
      <c r="K259" t="s">
        <v>3111</v>
      </c>
      <c r="L259" t="s">
        <v>3071</v>
      </c>
      <c r="M259" t="s">
        <v>60</v>
      </c>
      <c r="N259" s="9" t="s">
        <v>3730</v>
      </c>
      <c r="O259" s="9">
        <v>0.61929999999999996</v>
      </c>
      <c r="P259">
        <v>2</v>
      </c>
      <c r="Q259" t="s">
        <v>3095</v>
      </c>
    </row>
    <row r="260" spans="1:17">
      <c r="A260">
        <v>100254</v>
      </c>
      <c r="B260" t="s">
        <v>1156</v>
      </c>
      <c r="C260" t="s">
        <v>3731</v>
      </c>
      <c r="D260" t="s">
        <v>3732</v>
      </c>
      <c r="E260" t="s">
        <v>3066</v>
      </c>
      <c r="F260" t="s">
        <v>3076</v>
      </c>
      <c r="G260" t="s">
        <v>3181</v>
      </c>
      <c r="H260" t="s">
        <v>3182</v>
      </c>
      <c r="J260" t="s">
        <v>3070</v>
      </c>
      <c r="K260" t="s">
        <v>3078</v>
      </c>
      <c r="L260" t="s">
        <v>3071</v>
      </c>
      <c r="M260" t="s">
        <v>364</v>
      </c>
      <c r="N260" s="9" t="s">
        <v>3733</v>
      </c>
      <c r="O260" s="9">
        <v>0.63749999999999996</v>
      </c>
      <c r="P260">
        <v>43</v>
      </c>
      <c r="Q260" t="s">
        <v>3074</v>
      </c>
    </row>
    <row r="261" spans="1:17">
      <c r="A261">
        <v>123911</v>
      </c>
      <c r="B261" t="s">
        <v>125</v>
      </c>
      <c r="C261" t="s">
        <v>3734</v>
      </c>
      <c r="D261" t="s">
        <v>3735</v>
      </c>
      <c r="E261" t="s">
        <v>3066</v>
      </c>
      <c r="F261" t="s">
        <v>3076</v>
      </c>
      <c r="G261" t="s">
        <v>3280</v>
      </c>
      <c r="H261" t="s">
        <v>3281</v>
      </c>
      <c r="J261" t="s">
        <v>3115</v>
      </c>
      <c r="K261" t="s">
        <v>3078</v>
      </c>
      <c r="L261" t="s">
        <v>3072</v>
      </c>
      <c r="M261" t="s">
        <v>13</v>
      </c>
      <c r="N261" s="9" t="s">
        <v>3736</v>
      </c>
      <c r="O261" s="9">
        <v>0.65569999999999995</v>
      </c>
      <c r="P261">
        <v>43</v>
      </c>
      <c r="Q261" t="s">
        <v>3074</v>
      </c>
    </row>
    <row r="262" spans="1:17">
      <c r="A262">
        <v>106423</v>
      </c>
      <c r="B262" t="s">
        <v>171</v>
      </c>
      <c r="C262" t="s">
        <v>3737</v>
      </c>
      <c r="D262" t="s">
        <v>3738</v>
      </c>
      <c r="E262" t="s">
        <v>3066</v>
      </c>
      <c r="F262" t="s">
        <v>3076</v>
      </c>
      <c r="G262" t="s">
        <v>3416</v>
      </c>
      <c r="H262" t="s">
        <v>3417</v>
      </c>
      <c r="J262" t="s">
        <v>3224</v>
      </c>
      <c r="K262" t="s">
        <v>3082</v>
      </c>
      <c r="L262" t="s">
        <v>3115</v>
      </c>
      <c r="M262" t="s">
        <v>13</v>
      </c>
      <c r="N262" s="9" t="s">
        <v>3739</v>
      </c>
      <c r="O262" s="9">
        <v>0.69589999999999996</v>
      </c>
      <c r="P262">
        <v>1</v>
      </c>
      <c r="Q262" t="s">
        <v>3085</v>
      </c>
    </row>
    <row r="263" spans="1:17">
      <c r="A263">
        <v>150114719</v>
      </c>
      <c r="B263" t="s">
        <v>2919</v>
      </c>
      <c r="C263" t="s">
        <v>3740</v>
      </c>
      <c r="D263" t="s">
        <v>2920</v>
      </c>
      <c r="E263" t="s">
        <v>3066</v>
      </c>
      <c r="F263" t="s">
        <v>3076</v>
      </c>
      <c r="G263" t="s">
        <v>3068</v>
      </c>
      <c r="H263" t="s">
        <v>3069</v>
      </c>
      <c r="J263" t="s">
        <v>3070</v>
      </c>
      <c r="K263" t="s">
        <v>3070</v>
      </c>
      <c r="L263" t="s">
        <v>3078</v>
      </c>
      <c r="M263" t="s">
        <v>3740</v>
      </c>
      <c r="N263" s="9" t="s">
        <v>3741</v>
      </c>
      <c r="O263" s="9">
        <v>0.20269999999999999</v>
      </c>
      <c r="P263">
        <v>2</v>
      </c>
      <c r="Q263" t="s">
        <v>3095</v>
      </c>
    </row>
    <row r="264" spans="1:17">
      <c r="A264">
        <v>15067524</v>
      </c>
      <c r="B264" t="s">
        <v>2218</v>
      </c>
      <c r="C264" t="s">
        <v>3742</v>
      </c>
      <c r="D264" t="s">
        <v>2219</v>
      </c>
      <c r="E264" t="s">
        <v>3066</v>
      </c>
      <c r="F264" t="s">
        <v>3076</v>
      </c>
      <c r="G264" t="s">
        <v>3068</v>
      </c>
      <c r="H264" t="s">
        <v>3069</v>
      </c>
      <c r="J264" t="s">
        <v>3071</v>
      </c>
      <c r="K264" t="s">
        <v>3071</v>
      </c>
      <c r="L264" t="s">
        <v>3071</v>
      </c>
      <c r="M264" t="s">
        <v>3742</v>
      </c>
      <c r="N264" s="9" t="s">
        <v>3743</v>
      </c>
      <c r="O264" s="9">
        <v>0.19939999999999999</v>
      </c>
      <c r="P264">
        <v>43</v>
      </c>
      <c r="Q264" t="s">
        <v>3074</v>
      </c>
    </row>
    <row r="265" spans="1:17">
      <c r="A265">
        <v>150765</v>
      </c>
      <c r="B265" t="s">
        <v>219</v>
      </c>
      <c r="C265" t="s">
        <v>3744</v>
      </c>
      <c r="D265" t="s">
        <v>3745</v>
      </c>
      <c r="E265" t="s">
        <v>3066</v>
      </c>
      <c r="F265" t="s">
        <v>3098</v>
      </c>
      <c r="G265" t="s">
        <v>3068</v>
      </c>
      <c r="H265" t="s">
        <v>3069</v>
      </c>
      <c r="J265" t="s">
        <v>3115</v>
      </c>
      <c r="K265" t="s">
        <v>3071</v>
      </c>
      <c r="L265" t="s">
        <v>3072</v>
      </c>
      <c r="M265" t="s">
        <v>42</v>
      </c>
      <c r="N265" s="9" t="s">
        <v>3746</v>
      </c>
      <c r="O265" s="9">
        <v>0.69</v>
      </c>
      <c r="P265">
        <v>43</v>
      </c>
      <c r="Q265" t="s">
        <v>3074</v>
      </c>
    </row>
    <row r="266" spans="1:17">
      <c r="A266">
        <v>15096523</v>
      </c>
      <c r="B266" t="s">
        <v>2220</v>
      </c>
      <c r="C266" t="s">
        <v>3747</v>
      </c>
      <c r="D266" t="s">
        <v>2221</v>
      </c>
      <c r="E266" t="s">
        <v>3066</v>
      </c>
      <c r="F266" t="s">
        <v>3067</v>
      </c>
      <c r="G266" t="s">
        <v>3068</v>
      </c>
      <c r="H266" t="s">
        <v>3069</v>
      </c>
      <c r="J266" t="s">
        <v>3141</v>
      </c>
      <c r="K266" t="s">
        <v>3111</v>
      </c>
      <c r="L266" t="s">
        <v>3071</v>
      </c>
      <c r="M266" t="s">
        <v>1762</v>
      </c>
      <c r="N266" s="9" t="s">
        <v>3748</v>
      </c>
      <c r="O266" s="9">
        <v>0.53169999999999995</v>
      </c>
      <c r="P266">
        <v>2</v>
      </c>
      <c r="Q266" t="s">
        <v>3095</v>
      </c>
    </row>
    <row r="267" spans="1:17">
      <c r="A267">
        <v>15120179</v>
      </c>
      <c r="B267" t="s">
        <v>2222</v>
      </c>
      <c r="C267" t="s">
        <v>3749</v>
      </c>
      <c r="D267" t="s">
        <v>2223</v>
      </c>
      <c r="E267" t="s">
        <v>3087</v>
      </c>
      <c r="F267" t="s">
        <v>3076</v>
      </c>
      <c r="G267" t="s">
        <v>3068</v>
      </c>
      <c r="H267" t="s">
        <v>3069</v>
      </c>
      <c r="J267" t="s">
        <v>3078</v>
      </c>
      <c r="K267" t="s">
        <v>3071</v>
      </c>
      <c r="L267" t="s">
        <v>3071</v>
      </c>
      <c r="M267" t="s">
        <v>1074</v>
      </c>
      <c r="N267" s="9" t="s">
        <v>3750</v>
      </c>
      <c r="O267" s="9">
        <v>0.76249999999999996</v>
      </c>
      <c r="P267">
        <v>43</v>
      </c>
      <c r="Q267" t="s">
        <v>3074</v>
      </c>
    </row>
    <row r="268" spans="1:17">
      <c r="A268">
        <v>151508</v>
      </c>
      <c r="B268" t="s">
        <v>1281</v>
      </c>
      <c r="C268" t="s">
        <v>3751</v>
      </c>
      <c r="D268" t="s">
        <v>1282</v>
      </c>
      <c r="E268" t="s">
        <v>3066</v>
      </c>
      <c r="F268" t="s">
        <v>3076</v>
      </c>
      <c r="G268" t="s">
        <v>3068</v>
      </c>
      <c r="H268" t="s">
        <v>3069</v>
      </c>
      <c r="J268" t="s">
        <v>3752</v>
      </c>
      <c r="K268" t="s">
        <v>3552</v>
      </c>
      <c r="L268" t="s">
        <v>3077</v>
      </c>
      <c r="M268" t="s">
        <v>1265</v>
      </c>
      <c r="N268" s="9" t="s">
        <v>3753</v>
      </c>
      <c r="O268" s="9">
        <v>1.0558000000000001</v>
      </c>
      <c r="P268">
        <v>1</v>
      </c>
      <c r="Q268" t="s">
        <v>3085</v>
      </c>
    </row>
    <row r="269" spans="1:17">
      <c r="A269">
        <v>15165794</v>
      </c>
      <c r="B269" t="s">
        <v>2224</v>
      </c>
      <c r="C269" t="s">
        <v>3754</v>
      </c>
      <c r="D269" t="s">
        <v>2225</v>
      </c>
      <c r="E269" t="s">
        <v>3066</v>
      </c>
      <c r="F269" t="s">
        <v>3076</v>
      </c>
      <c r="G269" t="s">
        <v>3068</v>
      </c>
      <c r="H269" t="s">
        <v>3069</v>
      </c>
      <c r="J269" t="s">
        <v>3070</v>
      </c>
      <c r="K269" t="s">
        <v>3078</v>
      </c>
      <c r="L269" t="s">
        <v>3071</v>
      </c>
      <c r="M269" t="s">
        <v>3754</v>
      </c>
      <c r="N269" s="9" t="s">
        <v>3755</v>
      </c>
      <c r="O269" s="9">
        <v>0.52639999999999998</v>
      </c>
      <c r="P269">
        <v>43</v>
      </c>
      <c r="Q269" t="s">
        <v>3074</v>
      </c>
    </row>
    <row r="270" spans="1:17">
      <c r="A270">
        <v>1520781</v>
      </c>
      <c r="B270" t="s">
        <v>1562</v>
      </c>
      <c r="C270" t="s">
        <v>3756</v>
      </c>
      <c r="D270" t="s">
        <v>1563</v>
      </c>
      <c r="E270" t="s">
        <v>3066</v>
      </c>
      <c r="F270" t="s">
        <v>3076</v>
      </c>
      <c r="G270" t="s">
        <v>3068</v>
      </c>
      <c r="H270" t="s">
        <v>3069</v>
      </c>
      <c r="J270" t="s">
        <v>3078</v>
      </c>
      <c r="K270" t="s">
        <v>3078</v>
      </c>
      <c r="L270" t="s">
        <v>3078</v>
      </c>
      <c r="M270" t="s">
        <v>3756</v>
      </c>
      <c r="N270" s="9" t="s">
        <v>3757</v>
      </c>
      <c r="O270" s="9">
        <v>0.81410000000000005</v>
      </c>
      <c r="P270">
        <v>43</v>
      </c>
      <c r="Q270" t="s">
        <v>3074</v>
      </c>
    </row>
    <row r="271" spans="1:17">
      <c r="A271">
        <v>152114</v>
      </c>
      <c r="B271" t="s">
        <v>1283</v>
      </c>
      <c r="C271" t="s">
        <v>3758</v>
      </c>
      <c r="D271" t="s">
        <v>1284</v>
      </c>
      <c r="E271" t="s">
        <v>3066</v>
      </c>
      <c r="F271" t="s">
        <v>3098</v>
      </c>
      <c r="G271" t="s">
        <v>3068</v>
      </c>
      <c r="H271" t="s">
        <v>3069</v>
      </c>
      <c r="J271" t="s">
        <v>3082</v>
      </c>
      <c r="K271" t="s">
        <v>3115</v>
      </c>
      <c r="L271" t="s">
        <v>3078</v>
      </c>
      <c r="M271" t="s">
        <v>3759</v>
      </c>
      <c r="N271" s="9" t="s">
        <v>3760</v>
      </c>
      <c r="O271" s="9">
        <v>0.93569999999999998</v>
      </c>
      <c r="P271">
        <v>43</v>
      </c>
      <c r="Q271" t="s">
        <v>3074</v>
      </c>
    </row>
    <row r="272" spans="1:17">
      <c r="A272">
        <v>15263533</v>
      </c>
      <c r="B272" t="s">
        <v>2226</v>
      </c>
      <c r="C272" t="s">
        <v>3761</v>
      </c>
      <c r="D272" t="s">
        <v>2227</v>
      </c>
      <c r="E272" t="s">
        <v>3066</v>
      </c>
      <c r="F272" t="s">
        <v>3067</v>
      </c>
      <c r="G272" t="s">
        <v>3068</v>
      </c>
      <c r="H272" t="s">
        <v>3069</v>
      </c>
      <c r="J272" t="s">
        <v>3175</v>
      </c>
      <c r="K272" t="s">
        <v>3175</v>
      </c>
      <c r="L272" t="s">
        <v>3115</v>
      </c>
      <c r="M272" t="s">
        <v>2228</v>
      </c>
      <c r="N272" s="9" t="s">
        <v>3762</v>
      </c>
      <c r="O272" s="9">
        <v>0.79459999999999997</v>
      </c>
      <c r="P272">
        <v>2</v>
      </c>
      <c r="Q272" t="s">
        <v>3095</v>
      </c>
    </row>
    <row r="273" spans="1:17">
      <c r="A273">
        <v>15307796</v>
      </c>
      <c r="B273" t="s">
        <v>428</v>
      </c>
      <c r="C273" t="s">
        <v>3763</v>
      </c>
      <c r="D273" t="s">
        <v>3764</v>
      </c>
      <c r="E273" t="s">
        <v>3066</v>
      </c>
      <c r="F273" t="s">
        <v>3098</v>
      </c>
      <c r="G273" t="s">
        <v>3068</v>
      </c>
      <c r="H273" t="s">
        <v>3069</v>
      </c>
      <c r="J273" t="s">
        <v>3540</v>
      </c>
      <c r="K273" t="s">
        <v>3070</v>
      </c>
      <c r="L273" t="s">
        <v>3078</v>
      </c>
      <c r="M273" t="s">
        <v>3763</v>
      </c>
      <c r="N273" s="9" t="s">
        <v>3765</v>
      </c>
      <c r="O273" s="9">
        <v>0.65610000000000002</v>
      </c>
      <c r="P273">
        <v>2</v>
      </c>
      <c r="Q273" t="s">
        <v>3095</v>
      </c>
    </row>
    <row r="274" spans="1:17">
      <c r="A274">
        <v>15318453</v>
      </c>
      <c r="B274" t="s">
        <v>697</v>
      </c>
      <c r="C274" t="s">
        <v>3766</v>
      </c>
      <c r="D274" t="s">
        <v>3767</v>
      </c>
      <c r="E274" t="s">
        <v>3066</v>
      </c>
      <c r="F274" t="s">
        <v>3098</v>
      </c>
      <c r="G274" t="s">
        <v>3068</v>
      </c>
      <c r="H274" t="s">
        <v>3069</v>
      </c>
      <c r="J274" t="s">
        <v>3122</v>
      </c>
      <c r="K274" t="s">
        <v>3122</v>
      </c>
      <c r="L274" t="s">
        <v>3099</v>
      </c>
      <c r="M274" t="s">
        <v>3766</v>
      </c>
      <c r="N274" s="9" t="s">
        <v>3768</v>
      </c>
      <c r="O274" s="9">
        <v>0.67730000000000001</v>
      </c>
      <c r="P274">
        <v>22</v>
      </c>
      <c r="Q274" t="s">
        <v>3166</v>
      </c>
    </row>
    <row r="275" spans="1:17">
      <c r="A275">
        <v>15457053</v>
      </c>
      <c r="B275" t="s">
        <v>698</v>
      </c>
      <c r="C275" t="s">
        <v>3769</v>
      </c>
      <c r="D275" t="s">
        <v>3770</v>
      </c>
      <c r="E275" t="s">
        <v>3066</v>
      </c>
      <c r="F275" t="s">
        <v>3067</v>
      </c>
      <c r="G275" t="s">
        <v>3068</v>
      </c>
      <c r="H275" t="s">
        <v>3069</v>
      </c>
      <c r="J275" t="s">
        <v>3078</v>
      </c>
      <c r="K275" t="s">
        <v>3078</v>
      </c>
      <c r="L275" t="s">
        <v>3099</v>
      </c>
      <c r="M275" t="s">
        <v>460</v>
      </c>
      <c r="N275" s="9" t="s">
        <v>3771</v>
      </c>
      <c r="O275" s="9">
        <v>0.95760000000000001</v>
      </c>
      <c r="P275">
        <v>43</v>
      </c>
      <c r="Q275" t="s">
        <v>3074</v>
      </c>
    </row>
    <row r="276" spans="1:17">
      <c r="A276">
        <v>154592208</v>
      </c>
      <c r="B276" t="s">
        <v>2922</v>
      </c>
      <c r="C276" t="s">
        <v>3772</v>
      </c>
      <c r="D276" t="s">
        <v>2923</v>
      </c>
      <c r="E276" t="s">
        <v>3066</v>
      </c>
      <c r="F276" t="s">
        <v>3076</v>
      </c>
      <c r="G276" t="s">
        <v>3068</v>
      </c>
      <c r="H276" t="s">
        <v>3069</v>
      </c>
      <c r="J276" t="s">
        <v>3773</v>
      </c>
      <c r="K276" t="s">
        <v>3093</v>
      </c>
      <c r="L276" t="s">
        <v>3070</v>
      </c>
      <c r="M276" t="s">
        <v>3772</v>
      </c>
      <c r="N276" s="9" t="s">
        <v>3774</v>
      </c>
      <c r="O276" s="9">
        <v>0.73340000000000005</v>
      </c>
      <c r="P276">
        <v>1</v>
      </c>
      <c r="Q276" t="s">
        <v>3085</v>
      </c>
    </row>
    <row r="277" spans="1:17">
      <c r="A277">
        <v>15627095</v>
      </c>
      <c r="B277" t="s">
        <v>2229</v>
      </c>
      <c r="C277" t="s">
        <v>3775</v>
      </c>
      <c r="D277" t="s">
        <v>2230</v>
      </c>
      <c r="E277" t="s">
        <v>3066</v>
      </c>
      <c r="F277" t="s">
        <v>3076</v>
      </c>
      <c r="G277" t="s">
        <v>3068</v>
      </c>
      <c r="H277" t="s">
        <v>3069</v>
      </c>
      <c r="J277" t="s">
        <v>3077</v>
      </c>
      <c r="K277" t="s">
        <v>3077</v>
      </c>
      <c r="L277" t="s">
        <v>3078</v>
      </c>
      <c r="M277" t="s">
        <v>3775</v>
      </c>
      <c r="N277" s="9" t="s">
        <v>3776</v>
      </c>
      <c r="O277" s="9">
        <v>0.40339999999999998</v>
      </c>
      <c r="P277">
        <v>2</v>
      </c>
      <c r="Q277" t="s">
        <v>3095</v>
      </c>
    </row>
    <row r="278" spans="1:17">
      <c r="A278">
        <v>15662336</v>
      </c>
      <c r="B278" t="s">
        <v>2231</v>
      </c>
      <c r="C278" t="s">
        <v>3777</v>
      </c>
      <c r="D278" t="s">
        <v>2232</v>
      </c>
      <c r="E278" t="s">
        <v>3066</v>
      </c>
      <c r="F278" t="s">
        <v>3076</v>
      </c>
      <c r="G278" t="s">
        <v>3068</v>
      </c>
      <c r="H278" t="s">
        <v>3069</v>
      </c>
      <c r="J278" t="s">
        <v>3083</v>
      </c>
      <c r="K278" t="s">
        <v>3078</v>
      </c>
      <c r="L278" t="s">
        <v>3072</v>
      </c>
      <c r="M278" t="s">
        <v>3777</v>
      </c>
      <c r="N278" s="9" t="s">
        <v>3778</v>
      </c>
      <c r="O278" s="9">
        <v>1.0931999999999999</v>
      </c>
      <c r="P278">
        <v>43</v>
      </c>
      <c r="Q278" t="s">
        <v>3074</v>
      </c>
    </row>
    <row r="279" spans="1:17">
      <c r="A279">
        <v>156876</v>
      </c>
      <c r="B279" t="s">
        <v>105</v>
      </c>
      <c r="C279" t="s">
        <v>3779</v>
      </c>
      <c r="D279" t="s">
        <v>106</v>
      </c>
      <c r="E279" t="s">
        <v>3066</v>
      </c>
      <c r="F279" t="s">
        <v>3098</v>
      </c>
      <c r="G279" t="s">
        <v>3068</v>
      </c>
      <c r="H279" t="s">
        <v>3069</v>
      </c>
      <c r="J279" t="s">
        <v>3071</v>
      </c>
      <c r="K279" t="s">
        <v>3071</v>
      </c>
      <c r="L279" t="s">
        <v>3071</v>
      </c>
      <c r="M279" t="s">
        <v>3199</v>
      </c>
      <c r="N279" s="9" t="s">
        <v>3780</v>
      </c>
      <c r="O279" s="9">
        <v>0.68289999999999995</v>
      </c>
      <c r="P279">
        <v>43</v>
      </c>
      <c r="Q279" t="s">
        <v>3074</v>
      </c>
    </row>
    <row r="280" spans="1:17">
      <c r="A280">
        <v>15708415</v>
      </c>
      <c r="B280" t="s">
        <v>45</v>
      </c>
      <c r="C280" t="s">
        <v>3781</v>
      </c>
      <c r="D280" t="s">
        <v>46</v>
      </c>
      <c r="E280" t="s">
        <v>3066</v>
      </c>
      <c r="F280" t="s">
        <v>3076</v>
      </c>
      <c r="G280" t="s">
        <v>3068</v>
      </c>
      <c r="H280" t="s">
        <v>3069</v>
      </c>
      <c r="J280" t="s">
        <v>3111</v>
      </c>
      <c r="K280" t="s">
        <v>3122</v>
      </c>
      <c r="L280" t="s">
        <v>3115</v>
      </c>
      <c r="M280" t="s">
        <v>3781</v>
      </c>
      <c r="N280" s="9" t="s">
        <v>3782</v>
      </c>
      <c r="O280" s="9">
        <v>0.31979999999999997</v>
      </c>
      <c r="P280">
        <v>2</v>
      </c>
      <c r="Q280" t="s">
        <v>3095</v>
      </c>
    </row>
    <row r="281" spans="1:17">
      <c r="A281">
        <v>15922788</v>
      </c>
      <c r="B281" t="s">
        <v>2233</v>
      </c>
      <c r="C281" t="s">
        <v>3783</v>
      </c>
      <c r="D281" t="s">
        <v>2234</v>
      </c>
      <c r="E281" t="s">
        <v>3066</v>
      </c>
      <c r="F281" t="s">
        <v>3076</v>
      </c>
      <c r="G281" t="s">
        <v>3068</v>
      </c>
      <c r="H281" t="s">
        <v>3069</v>
      </c>
      <c r="J281" t="s">
        <v>3170</v>
      </c>
      <c r="K281" t="s">
        <v>3122</v>
      </c>
      <c r="L281" t="s">
        <v>3072</v>
      </c>
      <c r="M281" t="s">
        <v>3783</v>
      </c>
      <c r="N281" s="9" t="s">
        <v>3784</v>
      </c>
      <c r="O281" s="9">
        <v>1.4481999999999999</v>
      </c>
      <c r="P281">
        <v>2</v>
      </c>
      <c r="Q281" t="s">
        <v>3095</v>
      </c>
    </row>
    <row r="282" spans="1:17">
      <c r="A282">
        <v>1600277</v>
      </c>
      <c r="B282" t="s">
        <v>1567</v>
      </c>
      <c r="C282" t="s">
        <v>3785</v>
      </c>
      <c r="D282" t="s">
        <v>1568</v>
      </c>
      <c r="E282" t="s">
        <v>3066</v>
      </c>
      <c r="F282" t="s">
        <v>3076</v>
      </c>
      <c r="G282" t="s">
        <v>3068</v>
      </c>
      <c r="H282" t="s">
        <v>3069</v>
      </c>
      <c r="J282" t="s">
        <v>3071</v>
      </c>
      <c r="K282" t="s">
        <v>3071</v>
      </c>
      <c r="L282" t="s">
        <v>3071</v>
      </c>
      <c r="M282" t="s">
        <v>3785</v>
      </c>
      <c r="N282" s="9" t="s">
        <v>3786</v>
      </c>
      <c r="O282" s="9">
        <v>0.32100000000000001</v>
      </c>
      <c r="P282">
        <v>43</v>
      </c>
      <c r="Q282" t="s">
        <v>3074</v>
      </c>
    </row>
    <row r="283" spans="1:17">
      <c r="A283">
        <v>1630177</v>
      </c>
      <c r="B283" t="s">
        <v>1570</v>
      </c>
      <c r="C283" t="s">
        <v>3787</v>
      </c>
      <c r="D283" t="s">
        <v>1571</v>
      </c>
      <c r="E283" t="s">
        <v>3066</v>
      </c>
      <c r="F283" t="s">
        <v>3076</v>
      </c>
      <c r="G283" t="s">
        <v>3068</v>
      </c>
      <c r="H283" t="s">
        <v>3069</v>
      </c>
      <c r="J283" t="s">
        <v>3078</v>
      </c>
      <c r="K283" t="s">
        <v>3078</v>
      </c>
      <c r="L283" t="s">
        <v>3099</v>
      </c>
      <c r="M283" t="s">
        <v>13</v>
      </c>
      <c r="N283" s="9" t="s">
        <v>3788</v>
      </c>
      <c r="O283" s="9">
        <v>0.65569999999999995</v>
      </c>
      <c r="P283">
        <v>43</v>
      </c>
      <c r="Q283" t="s">
        <v>3074</v>
      </c>
    </row>
    <row r="284" spans="1:17">
      <c r="A284">
        <v>163269305</v>
      </c>
      <c r="B284" t="s">
        <v>2927</v>
      </c>
      <c r="C284" t="s">
        <v>3789</v>
      </c>
      <c r="D284" t="s">
        <v>2928</v>
      </c>
      <c r="E284" t="s">
        <v>3066</v>
      </c>
      <c r="F284" t="s">
        <v>3067</v>
      </c>
      <c r="G284" t="s">
        <v>3068</v>
      </c>
      <c r="H284" t="s">
        <v>3069</v>
      </c>
      <c r="J284" t="s">
        <v>3070</v>
      </c>
      <c r="K284" t="s">
        <v>3077</v>
      </c>
      <c r="L284" t="s">
        <v>3115</v>
      </c>
      <c r="M284" t="s">
        <v>3789</v>
      </c>
      <c r="N284" s="9" t="s">
        <v>3790</v>
      </c>
      <c r="O284" s="9">
        <v>0.97550000000000003</v>
      </c>
      <c r="P284">
        <v>2</v>
      </c>
      <c r="Q284" t="s">
        <v>3095</v>
      </c>
    </row>
    <row r="285" spans="1:17">
      <c r="A285">
        <v>1634022</v>
      </c>
      <c r="B285" t="s">
        <v>1572</v>
      </c>
      <c r="C285" t="s">
        <v>3791</v>
      </c>
      <c r="D285" t="s">
        <v>1573</v>
      </c>
      <c r="E285" t="s">
        <v>3066</v>
      </c>
      <c r="F285" t="s">
        <v>3076</v>
      </c>
      <c r="G285" t="s">
        <v>3068</v>
      </c>
      <c r="H285" t="s">
        <v>3069</v>
      </c>
      <c r="J285" t="s">
        <v>3071</v>
      </c>
      <c r="K285" t="s">
        <v>3071</v>
      </c>
      <c r="L285" t="s">
        <v>3071</v>
      </c>
      <c r="M285" t="s">
        <v>3791</v>
      </c>
      <c r="N285" s="9" t="s">
        <v>3792</v>
      </c>
      <c r="O285" s="9">
        <v>0.72270000000000001</v>
      </c>
      <c r="P285">
        <v>43</v>
      </c>
      <c r="Q285" t="s">
        <v>3074</v>
      </c>
    </row>
    <row r="286" spans="1:17">
      <c r="A286">
        <v>165252700</v>
      </c>
      <c r="B286" t="s">
        <v>2929</v>
      </c>
      <c r="C286" t="s">
        <v>3793</v>
      </c>
      <c r="D286" t="s">
        <v>2930</v>
      </c>
      <c r="E286" t="s">
        <v>3066</v>
      </c>
      <c r="F286" t="s">
        <v>3067</v>
      </c>
      <c r="G286" t="s">
        <v>3068</v>
      </c>
      <c r="H286" t="s">
        <v>3069</v>
      </c>
      <c r="J286" t="s">
        <v>3093</v>
      </c>
      <c r="K286" t="s">
        <v>3111</v>
      </c>
      <c r="L286" t="s">
        <v>3115</v>
      </c>
      <c r="M286" t="s">
        <v>2931</v>
      </c>
      <c r="N286" s="9" t="s">
        <v>3794</v>
      </c>
      <c r="O286" s="9">
        <v>1.3242</v>
      </c>
      <c r="P286">
        <v>2</v>
      </c>
      <c r="Q286" t="s">
        <v>3095</v>
      </c>
    </row>
    <row r="287" spans="1:17">
      <c r="A287">
        <v>1665481</v>
      </c>
      <c r="B287" t="s">
        <v>615</v>
      </c>
      <c r="C287" t="s">
        <v>3795</v>
      </c>
      <c r="D287" t="s">
        <v>616</v>
      </c>
      <c r="E287" t="s">
        <v>3066</v>
      </c>
      <c r="F287" t="s">
        <v>3098</v>
      </c>
      <c r="G287" t="s">
        <v>3068</v>
      </c>
      <c r="H287" t="s">
        <v>3069</v>
      </c>
      <c r="J287" t="s">
        <v>3071</v>
      </c>
      <c r="K287" t="s">
        <v>3071</v>
      </c>
      <c r="L287" t="s">
        <v>3071</v>
      </c>
      <c r="M287" t="s">
        <v>3796</v>
      </c>
      <c r="N287" s="9" t="s">
        <v>3797</v>
      </c>
      <c r="O287" s="9">
        <v>0.29880000000000001</v>
      </c>
      <c r="P287">
        <v>43</v>
      </c>
      <c r="Q287" t="s">
        <v>3074</v>
      </c>
    </row>
    <row r="288" spans="1:17">
      <c r="A288">
        <v>16941121</v>
      </c>
      <c r="B288" t="s">
        <v>2238</v>
      </c>
      <c r="C288" t="s">
        <v>3798</v>
      </c>
      <c r="D288" t="s">
        <v>2239</v>
      </c>
      <c r="E288" t="s">
        <v>3081</v>
      </c>
      <c r="F288" t="s">
        <v>3076</v>
      </c>
      <c r="G288" t="s">
        <v>3068</v>
      </c>
      <c r="H288" t="s">
        <v>3069</v>
      </c>
      <c r="J288" t="s">
        <v>3071</v>
      </c>
      <c r="K288" t="s">
        <v>3071</v>
      </c>
      <c r="L288" t="s">
        <v>3071</v>
      </c>
      <c r="M288" t="s">
        <v>2061</v>
      </c>
      <c r="N288" s="9" t="s">
        <v>3799</v>
      </c>
      <c r="O288" s="9">
        <v>0.80630000000000002</v>
      </c>
      <c r="P288">
        <v>43</v>
      </c>
      <c r="Q288" t="s">
        <v>3074</v>
      </c>
    </row>
    <row r="289" spans="1:17">
      <c r="A289">
        <v>17109363</v>
      </c>
      <c r="B289" t="s">
        <v>2242</v>
      </c>
      <c r="C289" t="s">
        <v>3800</v>
      </c>
      <c r="D289" t="s">
        <v>2243</v>
      </c>
      <c r="E289" t="s">
        <v>3066</v>
      </c>
      <c r="F289" t="s">
        <v>3076</v>
      </c>
      <c r="G289" t="s">
        <v>3068</v>
      </c>
      <c r="H289" t="s">
        <v>3069</v>
      </c>
      <c r="J289" t="s">
        <v>3121</v>
      </c>
      <c r="K289" t="s">
        <v>3170</v>
      </c>
      <c r="L289" t="s">
        <v>3072</v>
      </c>
      <c r="M289" t="s">
        <v>3800</v>
      </c>
      <c r="N289" s="9" t="s">
        <v>3801</v>
      </c>
      <c r="O289" s="9">
        <v>0.49680000000000002</v>
      </c>
      <c r="P289">
        <v>1</v>
      </c>
      <c r="Q289" t="s">
        <v>3085</v>
      </c>
    </row>
    <row r="290" spans="1:17">
      <c r="A290">
        <v>172306853</v>
      </c>
      <c r="B290" t="s">
        <v>2933</v>
      </c>
      <c r="C290" t="s">
        <v>3802</v>
      </c>
      <c r="D290" t="s">
        <v>2934</v>
      </c>
      <c r="E290" t="s">
        <v>3066</v>
      </c>
      <c r="F290" t="s">
        <v>3076</v>
      </c>
      <c r="G290" t="s">
        <v>3068</v>
      </c>
      <c r="H290" t="s">
        <v>3069</v>
      </c>
      <c r="J290" t="s">
        <v>3071</v>
      </c>
      <c r="K290" t="s">
        <v>3071</v>
      </c>
      <c r="L290" t="s">
        <v>3071</v>
      </c>
      <c r="M290" t="s">
        <v>3802</v>
      </c>
      <c r="N290" s="9" t="s">
        <v>3803</v>
      </c>
      <c r="O290" s="9">
        <v>0.64219999999999999</v>
      </c>
      <c r="P290">
        <v>43</v>
      </c>
      <c r="Q290" t="s">
        <v>3074</v>
      </c>
    </row>
    <row r="291" spans="1:17">
      <c r="A291">
        <v>17375416</v>
      </c>
      <c r="B291" t="s">
        <v>2245</v>
      </c>
      <c r="C291" t="s">
        <v>3804</v>
      </c>
      <c r="D291" t="s">
        <v>2246</v>
      </c>
      <c r="E291" t="s">
        <v>3081</v>
      </c>
      <c r="F291" t="s">
        <v>3076</v>
      </c>
      <c r="G291" t="s">
        <v>3068</v>
      </c>
      <c r="H291" t="s">
        <v>3069</v>
      </c>
      <c r="J291" t="s">
        <v>3175</v>
      </c>
      <c r="K291" t="s">
        <v>3071</v>
      </c>
      <c r="L291" t="s">
        <v>3072</v>
      </c>
      <c r="M291" t="s">
        <v>1493</v>
      </c>
      <c r="N291" s="9" t="s">
        <v>3805</v>
      </c>
      <c r="O291" s="9">
        <v>0.67079999999999995</v>
      </c>
      <c r="P291">
        <v>43</v>
      </c>
      <c r="Q291" t="s">
        <v>3074</v>
      </c>
    </row>
    <row r="292" spans="1:17">
      <c r="A292">
        <v>1740198</v>
      </c>
      <c r="B292" t="s">
        <v>1576</v>
      </c>
      <c r="C292" t="s">
        <v>3806</v>
      </c>
      <c r="D292" t="s">
        <v>1577</v>
      </c>
      <c r="E292" t="s">
        <v>3066</v>
      </c>
      <c r="F292" t="s">
        <v>3076</v>
      </c>
      <c r="G292" t="s">
        <v>3068</v>
      </c>
      <c r="H292" t="s">
        <v>3069</v>
      </c>
      <c r="J292" t="s">
        <v>3225</v>
      </c>
      <c r="K292" t="s">
        <v>3083</v>
      </c>
      <c r="L292" t="s">
        <v>3072</v>
      </c>
      <c r="M292" t="s">
        <v>3806</v>
      </c>
      <c r="N292" s="9" t="s">
        <v>3807</v>
      </c>
      <c r="O292" s="9">
        <v>0.21579999999999999</v>
      </c>
      <c r="P292">
        <v>1</v>
      </c>
      <c r="Q292" t="s">
        <v>3085</v>
      </c>
    </row>
    <row r="293" spans="1:17">
      <c r="A293">
        <v>17439940</v>
      </c>
      <c r="B293" t="s">
        <v>2247</v>
      </c>
      <c r="C293" t="s">
        <v>3808</v>
      </c>
      <c r="D293" t="s">
        <v>2248</v>
      </c>
      <c r="E293" t="s">
        <v>3066</v>
      </c>
      <c r="F293" t="s">
        <v>3076</v>
      </c>
      <c r="G293" t="s">
        <v>3068</v>
      </c>
      <c r="H293" t="s">
        <v>3069</v>
      </c>
      <c r="J293" t="s">
        <v>3175</v>
      </c>
      <c r="K293" t="s">
        <v>3111</v>
      </c>
      <c r="L293" t="s">
        <v>3099</v>
      </c>
      <c r="M293" t="s">
        <v>3808</v>
      </c>
      <c r="N293" s="9" t="s">
        <v>3809</v>
      </c>
      <c r="O293" s="9">
        <v>0.50139999999999996</v>
      </c>
      <c r="P293">
        <v>2</v>
      </c>
      <c r="Q293" t="s">
        <v>3095</v>
      </c>
    </row>
    <row r="294" spans="1:17">
      <c r="A294">
        <v>1757182</v>
      </c>
      <c r="B294" t="s">
        <v>1579</v>
      </c>
      <c r="C294" t="s">
        <v>3810</v>
      </c>
      <c r="D294" t="s">
        <v>1580</v>
      </c>
      <c r="E294" t="s">
        <v>3066</v>
      </c>
      <c r="F294" t="s">
        <v>3076</v>
      </c>
      <c r="G294" t="s">
        <v>3068</v>
      </c>
      <c r="H294" t="s">
        <v>3069</v>
      </c>
      <c r="J294" t="s">
        <v>3070</v>
      </c>
      <c r="K294" t="s">
        <v>3070</v>
      </c>
      <c r="L294" t="s">
        <v>3072</v>
      </c>
      <c r="M294" t="s">
        <v>3810</v>
      </c>
      <c r="N294" s="9" t="s">
        <v>3811</v>
      </c>
      <c r="O294" s="9">
        <v>1.5612999999999999</v>
      </c>
      <c r="P294">
        <v>2</v>
      </c>
      <c r="Q294" t="s">
        <v>3095</v>
      </c>
    </row>
    <row r="295" spans="1:17">
      <c r="A295">
        <v>17606314</v>
      </c>
      <c r="B295" t="s">
        <v>2249</v>
      </c>
      <c r="C295" t="s">
        <v>3812</v>
      </c>
      <c r="D295" t="s">
        <v>2250</v>
      </c>
      <c r="E295" t="s">
        <v>3066</v>
      </c>
      <c r="F295" t="s">
        <v>3067</v>
      </c>
      <c r="G295" t="s">
        <v>3068</v>
      </c>
      <c r="H295" t="s">
        <v>3069</v>
      </c>
      <c r="J295" t="s">
        <v>3082</v>
      </c>
      <c r="K295" t="s">
        <v>3122</v>
      </c>
      <c r="L295" t="s">
        <v>3078</v>
      </c>
      <c r="M295" t="s">
        <v>2228</v>
      </c>
      <c r="N295" s="9" t="s">
        <v>3813</v>
      </c>
      <c r="O295" s="9">
        <v>0.86050000000000004</v>
      </c>
      <c r="P295">
        <v>42</v>
      </c>
      <c r="Q295" t="s">
        <v>3143</v>
      </c>
    </row>
    <row r="296" spans="1:17">
      <c r="A296">
        <v>177256676</v>
      </c>
      <c r="B296" t="s">
        <v>2937</v>
      </c>
      <c r="C296" t="s">
        <v>3814</v>
      </c>
      <c r="D296" t="s">
        <v>2938</v>
      </c>
      <c r="E296" t="s">
        <v>3066</v>
      </c>
      <c r="F296" t="s">
        <v>3076</v>
      </c>
      <c r="G296" t="s">
        <v>3068</v>
      </c>
      <c r="H296" t="s">
        <v>3069</v>
      </c>
      <c r="J296" t="s">
        <v>3071</v>
      </c>
      <c r="K296" t="s">
        <v>3071</v>
      </c>
      <c r="L296" t="s">
        <v>3072</v>
      </c>
      <c r="M296" t="s">
        <v>3814</v>
      </c>
      <c r="N296" s="9" t="s">
        <v>3815</v>
      </c>
      <c r="O296" s="9">
        <v>0.2707</v>
      </c>
      <c r="P296">
        <v>43</v>
      </c>
      <c r="Q296" t="s">
        <v>3074</v>
      </c>
    </row>
    <row r="297" spans="1:17">
      <c r="A297">
        <v>177256698</v>
      </c>
      <c r="B297" t="s">
        <v>2939</v>
      </c>
      <c r="C297" t="s">
        <v>3816</v>
      </c>
      <c r="D297" t="s">
        <v>2940</v>
      </c>
      <c r="E297" t="s">
        <v>3066</v>
      </c>
      <c r="F297" t="s">
        <v>3076</v>
      </c>
      <c r="G297" t="s">
        <v>3068</v>
      </c>
      <c r="H297" t="s">
        <v>3069</v>
      </c>
      <c r="J297" t="s">
        <v>3078</v>
      </c>
      <c r="K297" t="s">
        <v>3078</v>
      </c>
      <c r="L297" t="s">
        <v>3072</v>
      </c>
      <c r="M297" t="s">
        <v>3816</v>
      </c>
      <c r="N297" s="9" t="s">
        <v>3817</v>
      </c>
      <c r="O297" s="9">
        <v>0.22450000000000001</v>
      </c>
      <c r="P297">
        <v>43</v>
      </c>
      <c r="Q297" t="s">
        <v>3074</v>
      </c>
    </row>
    <row r="298" spans="1:17">
      <c r="A298">
        <v>50282</v>
      </c>
      <c r="B298" t="s">
        <v>399</v>
      </c>
      <c r="C298" t="s">
        <v>3818</v>
      </c>
      <c r="D298" t="s">
        <v>3819</v>
      </c>
      <c r="E298" t="s">
        <v>3066</v>
      </c>
      <c r="F298" t="s">
        <v>3098</v>
      </c>
      <c r="G298" t="s">
        <v>3181</v>
      </c>
      <c r="H298" t="s">
        <v>3182</v>
      </c>
      <c r="I298" t="s">
        <v>3181</v>
      </c>
      <c r="J298" t="s">
        <v>3654</v>
      </c>
      <c r="K298" t="s">
        <v>3190</v>
      </c>
      <c r="L298" t="s">
        <v>3077</v>
      </c>
      <c r="M298" t="s">
        <v>398</v>
      </c>
      <c r="N298" s="9" t="s">
        <v>3820</v>
      </c>
      <c r="O298" s="9">
        <v>1.5324</v>
      </c>
      <c r="P298">
        <v>11</v>
      </c>
      <c r="Q298" t="s">
        <v>3579</v>
      </c>
    </row>
    <row r="299" spans="1:17">
      <c r="A299">
        <v>181274157</v>
      </c>
      <c r="B299" t="s">
        <v>2943</v>
      </c>
      <c r="C299" t="s">
        <v>3821</v>
      </c>
      <c r="D299" t="s">
        <v>2944</v>
      </c>
      <c r="E299" t="s">
        <v>3066</v>
      </c>
      <c r="F299" t="s">
        <v>3076</v>
      </c>
      <c r="G299" t="s">
        <v>3068</v>
      </c>
      <c r="H299" t="s">
        <v>3069</v>
      </c>
      <c r="J299" t="s">
        <v>3111</v>
      </c>
      <c r="K299" t="s">
        <v>3111</v>
      </c>
      <c r="L299" t="s">
        <v>3077</v>
      </c>
      <c r="M299" t="s">
        <v>3821</v>
      </c>
      <c r="N299" s="9" t="s">
        <v>3822</v>
      </c>
      <c r="O299" s="9">
        <v>0.66269999999999996</v>
      </c>
      <c r="P299">
        <v>2</v>
      </c>
      <c r="Q299" t="s">
        <v>3095</v>
      </c>
    </row>
    <row r="300" spans="1:17">
      <c r="A300">
        <v>181274179</v>
      </c>
      <c r="B300" t="s">
        <v>2945</v>
      </c>
      <c r="C300" t="s">
        <v>3823</v>
      </c>
      <c r="D300" t="s">
        <v>2946</v>
      </c>
      <c r="E300" t="s">
        <v>3066</v>
      </c>
      <c r="F300" t="s">
        <v>3076</v>
      </c>
      <c r="G300" t="s">
        <v>3068</v>
      </c>
      <c r="H300" t="s">
        <v>3069</v>
      </c>
      <c r="J300" t="s">
        <v>3122</v>
      </c>
      <c r="K300" t="s">
        <v>3122</v>
      </c>
      <c r="L300" t="s">
        <v>3077</v>
      </c>
      <c r="M300" t="s">
        <v>3823</v>
      </c>
      <c r="N300" s="9" t="s">
        <v>3824</v>
      </c>
      <c r="O300" s="9">
        <v>0.61170000000000002</v>
      </c>
      <c r="P300">
        <v>2</v>
      </c>
      <c r="Q300" t="s">
        <v>3095</v>
      </c>
    </row>
    <row r="301" spans="1:17">
      <c r="A301">
        <v>18172673</v>
      </c>
      <c r="B301" t="s">
        <v>2251</v>
      </c>
      <c r="C301" t="s">
        <v>3825</v>
      </c>
      <c r="D301" t="s">
        <v>2252</v>
      </c>
      <c r="E301" t="s">
        <v>3066</v>
      </c>
      <c r="F301" t="s">
        <v>3076</v>
      </c>
      <c r="G301" t="s">
        <v>3068</v>
      </c>
      <c r="H301" t="s">
        <v>3069</v>
      </c>
      <c r="J301" t="s">
        <v>3083</v>
      </c>
      <c r="K301" t="s">
        <v>3078</v>
      </c>
      <c r="L301" t="s">
        <v>3078</v>
      </c>
      <c r="M301" t="s">
        <v>3825</v>
      </c>
      <c r="N301" s="9" t="s">
        <v>3826</v>
      </c>
      <c r="O301" s="9">
        <v>0.59030000000000005</v>
      </c>
      <c r="P301">
        <v>43</v>
      </c>
      <c r="Q301" t="s">
        <v>3074</v>
      </c>
    </row>
    <row r="302" spans="1:17">
      <c r="A302">
        <v>183675823</v>
      </c>
      <c r="B302" t="s">
        <v>2947</v>
      </c>
      <c r="C302" t="s">
        <v>3827</v>
      </c>
      <c r="D302" t="s">
        <v>3828</v>
      </c>
      <c r="E302" t="s">
        <v>3066</v>
      </c>
      <c r="F302" t="s">
        <v>3076</v>
      </c>
      <c r="G302" t="s">
        <v>3068</v>
      </c>
      <c r="H302" t="s">
        <v>3069</v>
      </c>
      <c r="J302" t="s">
        <v>3103</v>
      </c>
      <c r="K302" t="s">
        <v>3093</v>
      </c>
      <c r="L302" t="s">
        <v>3070</v>
      </c>
      <c r="M302" t="s">
        <v>3827</v>
      </c>
      <c r="N302" s="9" t="s">
        <v>3829</v>
      </c>
      <c r="O302" s="9">
        <v>0.48470000000000002</v>
      </c>
      <c r="P302">
        <v>1</v>
      </c>
      <c r="Q302" t="s">
        <v>3085</v>
      </c>
    </row>
    <row r="303" spans="1:17">
      <c r="A303">
        <v>1836777</v>
      </c>
      <c r="B303" t="s">
        <v>1584</v>
      </c>
      <c r="C303" t="s">
        <v>3830</v>
      </c>
      <c r="D303" t="s">
        <v>1585</v>
      </c>
      <c r="E303" t="s">
        <v>3066</v>
      </c>
      <c r="F303" t="s">
        <v>3067</v>
      </c>
      <c r="G303" t="s">
        <v>3068</v>
      </c>
      <c r="H303" t="s">
        <v>3069</v>
      </c>
      <c r="J303" t="s">
        <v>3225</v>
      </c>
      <c r="K303" t="s">
        <v>3093</v>
      </c>
      <c r="L303" t="s">
        <v>3077</v>
      </c>
      <c r="M303" t="s">
        <v>460</v>
      </c>
      <c r="N303" s="9" t="s">
        <v>3831</v>
      </c>
      <c r="O303" s="9">
        <v>1.0174000000000001</v>
      </c>
      <c r="P303">
        <v>1</v>
      </c>
      <c r="Q303" t="s">
        <v>3085</v>
      </c>
    </row>
    <row r="304" spans="1:17">
      <c r="A304">
        <v>18530568</v>
      </c>
      <c r="B304" t="s">
        <v>2256</v>
      </c>
      <c r="C304" t="s">
        <v>3832</v>
      </c>
      <c r="D304" t="s">
        <v>2257</v>
      </c>
      <c r="E304" t="s">
        <v>3066</v>
      </c>
      <c r="F304" t="s">
        <v>3067</v>
      </c>
      <c r="G304" t="s">
        <v>3068</v>
      </c>
      <c r="H304" t="s">
        <v>3069</v>
      </c>
      <c r="J304" t="s">
        <v>3071</v>
      </c>
      <c r="K304" t="s">
        <v>3071</v>
      </c>
      <c r="L304" t="s">
        <v>3099</v>
      </c>
      <c r="M304" t="s">
        <v>632</v>
      </c>
      <c r="N304" s="9" t="s">
        <v>3833</v>
      </c>
      <c r="O304" s="9">
        <v>0.79420000000000002</v>
      </c>
      <c r="P304">
        <v>43</v>
      </c>
      <c r="Q304" t="s">
        <v>3074</v>
      </c>
    </row>
    <row r="305" spans="1:17">
      <c r="A305">
        <v>18584797</v>
      </c>
      <c r="B305" t="s">
        <v>2258</v>
      </c>
      <c r="C305" t="s">
        <v>3834</v>
      </c>
      <c r="D305" t="s">
        <v>2259</v>
      </c>
      <c r="E305" t="s">
        <v>3066</v>
      </c>
      <c r="F305" t="s">
        <v>3076</v>
      </c>
      <c r="G305" t="s">
        <v>3068</v>
      </c>
      <c r="H305" t="s">
        <v>3069</v>
      </c>
      <c r="J305" t="s">
        <v>3077</v>
      </c>
      <c r="K305" t="s">
        <v>3077</v>
      </c>
      <c r="L305" t="s">
        <v>3071</v>
      </c>
      <c r="M305" t="s">
        <v>3834</v>
      </c>
      <c r="N305" s="9" t="s">
        <v>3835</v>
      </c>
      <c r="O305" s="9">
        <v>0.2351</v>
      </c>
      <c r="P305">
        <v>2</v>
      </c>
      <c r="Q305" t="s">
        <v>3095</v>
      </c>
    </row>
    <row r="306" spans="1:17">
      <c r="A306">
        <v>187166401</v>
      </c>
      <c r="B306" t="s">
        <v>2948</v>
      </c>
      <c r="C306" t="s">
        <v>3836</v>
      </c>
      <c r="D306" t="s">
        <v>2949</v>
      </c>
      <c r="E306" t="s">
        <v>3066</v>
      </c>
      <c r="F306" t="s">
        <v>3067</v>
      </c>
      <c r="G306" t="s">
        <v>3068</v>
      </c>
      <c r="H306" t="s">
        <v>3069</v>
      </c>
      <c r="J306" t="s">
        <v>3122</v>
      </c>
      <c r="K306" t="s">
        <v>3071</v>
      </c>
      <c r="L306" t="s">
        <v>3072</v>
      </c>
      <c r="M306" t="s">
        <v>3836</v>
      </c>
      <c r="N306" s="9" t="s">
        <v>3837</v>
      </c>
      <c r="O306" s="9">
        <v>1.2946</v>
      </c>
      <c r="P306">
        <v>43</v>
      </c>
      <c r="Q306" t="s">
        <v>3074</v>
      </c>
    </row>
    <row r="307" spans="1:17">
      <c r="A307">
        <v>1886813</v>
      </c>
      <c r="B307" t="s">
        <v>1587</v>
      </c>
      <c r="C307" t="s">
        <v>3838</v>
      </c>
      <c r="D307" t="s">
        <v>1588</v>
      </c>
      <c r="E307" t="s">
        <v>3066</v>
      </c>
      <c r="F307" t="s">
        <v>3076</v>
      </c>
      <c r="G307" t="s">
        <v>3068</v>
      </c>
      <c r="H307" t="s">
        <v>3069</v>
      </c>
      <c r="J307" t="s">
        <v>3078</v>
      </c>
      <c r="K307" t="s">
        <v>3071</v>
      </c>
      <c r="L307" t="s">
        <v>3072</v>
      </c>
      <c r="M307" t="s">
        <v>3838</v>
      </c>
      <c r="N307" s="9" t="s">
        <v>3839</v>
      </c>
      <c r="O307" s="9">
        <v>0.17499999999999999</v>
      </c>
      <c r="P307">
        <v>43</v>
      </c>
      <c r="Q307" t="s">
        <v>3074</v>
      </c>
    </row>
    <row r="308" spans="1:17">
      <c r="A308">
        <v>470826</v>
      </c>
      <c r="B308" t="s">
        <v>308</v>
      </c>
      <c r="C308" t="s">
        <v>3840</v>
      </c>
      <c r="D308" t="s">
        <v>3841</v>
      </c>
      <c r="E308" t="s">
        <v>3066</v>
      </c>
      <c r="F308" t="s">
        <v>3076</v>
      </c>
      <c r="G308" t="s">
        <v>3181</v>
      </c>
      <c r="H308" t="s">
        <v>3182</v>
      </c>
      <c r="J308" t="s">
        <v>3077</v>
      </c>
      <c r="K308" t="s">
        <v>3078</v>
      </c>
      <c r="L308" t="s">
        <v>3072</v>
      </c>
      <c r="M308" t="s">
        <v>13</v>
      </c>
      <c r="N308" s="9" t="s">
        <v>3842</v>
      </c>
      <c r="O308" s="9">
        <v>0.65569999999999995</v>
      </c>
      <c r="P308">
        <v>43</v>
      </c>
      <c r="Q308" t="s">
        <v>3074</v>
      </c>
    </row>
    <row r="309" spans="1:17">
      <c r="A309">
        <v>1929868</v>
      </c>
      <c r="B309" t="s">
        <v>1593</v>
      </c>
      <c r="C309" t="s">
        <v>3843</v>
      </c>
      <c r="D309" t="s">
        <v>1594</v>
      </c>
      <c r="E309" t="s">
        <v>3066</v>
      </c>
      <c r="F309" t="s">
        <v>3076</v>
      </c>
      <c r="G309" t="s">
        <v>3068</v>
      </c>
      <c r="H309" t="s">
        <v>3069</v>
      </c>
      <c r="J309" t="s">
        <v>3078</v>
      </c>
      <c r="K309" t="s">
        <v>3071</v>
      </c>
      <c r="L309" t="s">
        <v>3072</v>
      </c>
      <c r="M309" t="s">
        <v>3843</v>
      </c>
      <c r="N309" s="9" t="s">
        <v>3844</v>
      </c>
      <c r="O309" s="9">
        <v>0.45400000000000001</v>
      </c>
      <c r="P309">
        <v>43</v>
      </c>
      <c r="Q309" t="s">
        <v>3074</v>
      </c>
    </row>
    <row r="310" spans="1:17">
      <c r="A310">
        <v>19398131</v>
      </c>
      <c r="B310" t="s">
        <v>2260</v>
      </c>
      <c r="C310" t="s">
        <v>3845</v>
      </c>
      <c r="D310" t="s">
        <v>2261</v>
      </c>
      <c r="E310" t="s">
        <v>3066</v>
      </c>
      <c r="F310" t="s">
        <v>3076</v>
      </c>
      <c r="G310" t="s">
        <v>3068</v>
      </c>
      <c r="H310" t="s">
        <v>3069</v>
      </c>
      <c r="J310" t="s">
        <v>3122</v>
      </c>
      <c r="K310" t="s">
        <v>3077</v>
      </c>
      <c r="L310" t="s">
        <v>3072</v>
      </c>
      <c r="M310" t="s">
        <v>3845</v>
      </c>
      <c r="N310" s="9" t="s">
        <v>3846</v>
      </c>
      <c r="O310" s="9">
        <v>0.98970000000000002</v>
      </c>
      <c r="P310">
        <v>2</v>
      </c>
      <c r="Q310" t="s">
        <v>3095</v>
      </c>
    </row>
    <row r="311" spans="1:17">
      <c r="A311">
        <v>19406510</v>
      </c>
      <c r="B311" t="s">
        <v>2262</v>
      </c>
      <c r="C311" t="s">
        <v>3847</v>
      </c>
      <c r="D311" t="s">
        <v>2263</v>
      </c>
      <c r="E311" t="s">
        <v>3066</v>
      </c>
      <c r="F311" t="s">
        <v>3076</v>
      </c>
      <c r="G311" t="s">
        <v>3068</v>
      </c>
      <c r="H311" t="s">
        <v>3069</v>
      </c>
      <c r="J311" t="s">
        <v>3077</v>
      </c>
      <c r="K311" t="s">
        <v>3078</v>
      </c>
      <c r="L311" t="s">
        <v>3071</v>
      </c>
      <c r="M311" t="s">
        <v>175</v>
      </c>
      <c r="N311" s="9" t="s">
        <v>3848</v>
      </c>
      <c r="O311" s="9">
        <v>0.60170000000000001</v>
      </c>
      <c r="P311">
        <v>43</v>
      </c>
      <c r="Q311" t="s">
        <v>3074</v>
      </c>
    </row>
    <row r="312" spans="1:17">
      <c r="A312">
        <v>1948330</v>
      </c>
      <c r="B312" t="s">
        <v>324</v>
      </c>
      <c r="C312" t="s">
        <v>3849</v>
      </c>
      <c r="D312" t="s">
        <v>3850</v>
      </c>
      <c r="E312" t="s">
        <v>3066</v>
      </c>
      <c r="F312" t="s">
        <v>3076</v>
      </c>
      <c r="G312" t="s">
        <v>3068</v>
      </c>
      <c r="H312" t="s">
        <v>3069</v>
      </c>
      <c r="J312" t="s">
        <v>3078</v>
      </c>
      <c r="K312" t="s">
        <v>3078</v>
      </c>
      <c r="L312" t="s">
        <v>3072</v>
      </c>
      <c r="M312" t="s">
        <v>3849</v>
      </c>
      <c r="N312" s="9" t="s">
        <v>3851</v>
      </c>
      <c r="O312" s="9">
        <v>0.33660000000000001</v>
      </c>
      <c r="P312">
        <v>43</v>
      </c>
      <c r="Q312" t="s">
        <v>3074</v>
      </c>
    </row>
    <row r="313" spans="1:17">
      <c r="A313">
        <v>1954810</v>
      </c>
      <c r="B313" t="s">
        <v>1595</v>
      </c>
      <c r="C313" t="s">
        <v>3852</v>
      </c>
      <c r="D313" t="s">
        <v>1596</v>
      </c>
      <c r="E313" t="s">
        <v>3066</v>
      </c>
      <c r="F313" t="s">
        <v>3067</v>
      </c>
      <c r="G313" t="s">
        <v>3068</v>
      </c>
      <c r="H313" t="s">
        <v>3069</v>
      </c>
      <c r="J313" t="s">
        <v>3122</v>
      </c>
      <c r="K313" t="s">
        <v>3071</v>
      </c>
      <c r="L313" t="s">
        <v>3072</v>
      </c>
      <c r="M313" t="s">
        <v>1462</v>
      </c>
      <c r="N313" s="9" t="s">
        <v>3853</v>
      </c>
      <c r="O313" s="9">
        <v>0.4103</v>
      </c>
      <c r="P313">
        <v>43</v>
      </c>
      <c r="Q313" t="s">
        <v>3074</v>
      </c>
    </row>
    <row r="314" spans="1:17">
      <c r="A314">
        <v>1981584</v>
      </c>
      <c r="B314" t="s">
        <v>1597</v>
      </c>
      <c r="C314" t="s">
        <v>3854</v>
      </c>
      <c r="D314" t="s">
        <v>1598</v>
      </c>
      <c r="E314" t="s">
        <v>3066</v>
      </c>
      <c r="F314" t="s">
        <v>3076</v>
      </c>
      <c r="G314" t="s">
        <v>3068</v>
      </c>
      <c r="H314" t="s">
        <v>3069</v>
      </c>
      <c r="J314" t="s">
        <v>3093</v>
      </c>
      <c r="K314" t="s">
        <v>3071</v>
      </c>
      <c r="L314" t="s">
        <v>3072</v>
      </c>
      <c r="M314" t="s">
        <v>3854</v>
      </c>
      <c r="N314" s="9" t="s">
        <v>3855</v>
      </c>
      <c r="O314" s="9">
        <v>0.52769999999999995</v>
      </c>
      <c r="P314">
        <v>43</v>
      </c>
      <c r="Q314" t="s">
        <v>3074</v>
      </c>
    </row>
    <row r="315" spans="1:17">
      <c r="A315">
        <v>1982496</v>
      </c>
      <c r="B315" t="s">
        <v>1600</v>
      </c>
      <c r="C315" t="s">
        <v>3856</v>
      </c>
      <c r="D315" t="s">
        <v>1601</v>
      </c>
      <c r="E315" t="s">
        <v>3066</v>
      </c>
      <c r="F315" t="s">
        <v>3067</v>
      </c>
      <c r="G315" t="s">
        <v>3068</v>
      </c>
      <c r="H315" t="s">
        <v>3069</v>
      </c>
      <c r="J315" t="s">
        <v>3093</v>
      </c>
      <c r="K315" t="s">
        <v>3077</v>
      </c>
      <c r="L315" t="s">
        <v>3071</v>
      </c>
      <c r="M315" t="s">
        <v>387</v>
      </c>
      <c r="N315" s="9" t="s">
        <v>3857</v>
      </c>
      <c r="O315" s="9">
        <v>1.0276000000000001</v>
      </c>
      <c r="P315">
        <v>2</v>
      </c>
      <c r="Q315" t="s">
        <v>3095</v>
      </c>
    </row>
    <row r="316" spans="1:17">
      <c r="A316">
        <v>1983104</v>
      </c>
      <c r="B316" t="s">
        <v>3858</v>
      </c>
      <c r="C316" t="s">
        <v>3859</v>
      </c>
      <c r="D316" t="s">
        <v>1603</v>
      </c>
      <c r="E316" t="s">
        <v>3066</v>
      </c>
      <c r="F316" t="s">
        <v>3067</v>
      </c>
      <c r="G316" t="s">
        <v>3068</v>
      </c>
      <c r="H316" t="s">
        <v>3069</v>
      </c>
      <c r="J316" t="s">
        <v>3130</v>
      </c>
      <c r="K316" t="s">
        <v>3125</v>
      </c>
      <c r="L316" t="s">
        <v>3115</v>
      </c>
      <c r="M316" t="s">
        <v>445</v>
      </c>
      <c r="N316" s="9" t="s">
        <v>3860</v>
      </c>
      <c r="O316" s="9">
        <v>1.0415000000000001</v>
      </c>
      <c r="P316">
        <v>1</v>
      </c>
      <c r="Q316" t="s">
        <v>3085</v>
      </c>
    </row>
    <row r="317" spans="1:17">
      <c r="A317">
        <v>19902046</v>
      </c>
      <c r="B317" t="s">
        <v>2264</v>
      </c>
      <c r="C317" t="s">
        <v>3861</v>
      </c>
      <c r="D317" t="s">
        <v>2265</v>
      </c>
      <c r="E317" t="s">
        <v>3066</v>
      </c>
      <c r="F317" t="s">
        <v>3076</v>
      </c>
      <c r="G317" t="s">
        <v>3068</v>
      </c>
      <c r="H317" t="s">
        <v>3069</v>
      </c>
      <c r="J317" t="s">
        <v>3773</v>
      </c>
      <c r="K317" t="s">
        <v>3158</v>
      </c>
      <c r="L317" t="s">
        <v>3115</v>
      </c>
      <c r="M317" t="s">
        <v>3861</v>
      </c>
      <c r="N317" s="9" t="s">
        <v>3862</v>
      </c>
      <c r="O317" s="9">
        <v>0.65769999999999995</v>
      </c>
      <c r="P317">
        <v>1</v>
      </c>
      <c r="Q317" t="s">
        <v>3085</v>
      </c>
    </row>
    <row r="318" spans="1:17">
      <c r="A318">
        <v>109739</v>
      </c>
      <c r="B318" t="s">
        <v>94</v>
      </c>
      <c r="C318" t="s">
        <v>3863</v>
      </c>
      <c r="D318" t="s">
        <v>3864</v>
      </c>
      <c r="E318" t="s">
        <v>3066</v>
      </c>
      <c r="F318" t="s">
        <v>3076</v>
      </c>
      <c r="G318" t="s">
        <v>3181</v>
      </c>
      <c r="H318" t="s">
        <v>3182</v>
      </c>
      <c r="J318" t="s">
        <v>3070</v>
      </c>
      <c r="K318" t="s">
        <v>3077</v>
      </c>
      <c r="L318" t="s">
        <v>3072</v>
      </c>
      <c r="M318" t="s">
        <v>13</v>
      </c>
      <c r="N318" s="9" t="s">
        <v>3865</v>
      </c>
      <c r="O318" s="9">
        <v>0.69589999999999996</v>
      </c>
      <c r="P318">
        <v>2</v>
      </c>
      <c r="Q318" t="s">
        <v>3095</v>
      </c>
    </row>
    <row r="319" spans="1:17">
      <c r="A319">
        <v>111864</v>
      </c>
      <c r="B319" t="s">
        <v>230</v>
      </c>
      <c r="C319" t="s">
        <v>3866</v>
      </c>
      <c r="D319" t="s">
        <v>3867</v>
      </c>
      <c r="E319" t="s">
        <v>3066</v>
      </c>
      <c r="F319" t="s">
        <v>3076</v>
      </c>
      <c r="G319" t="s">
        <v>3181</v>
      </c>
      <c r="H319" t="s">
        <v>3182</v>
      </c>
      <c r="J319" t="s">
        <v>3071</v>
      </c>
      <c r="K319" t="s">
        <v>3071</v>
      </c>
      <c r="L319" t="s">
        <v>3072</v>
      </c>
      <c r="M319" t="s">
        <v>13</v>
      </c>
      <c r="N319" s="9" t="s">
        <v>3868</v>
      </c>
      <c r="O319" s="9">
        <v>0.65569999999999995</v>
      </c>
      <c r="P319">
        <v>43</v>
      </c>
      <c r="Q319" t="s">
        <v>3074</v>
      </c>
    </row>
    <row r="320" spans="1:17">
      <c r="A320">
        <v>107982</v>
      </c>
      <c r="B320" t="s">
        <v>133</v>
      </c>
      <c r="C320" t="s">
        <v>3869</v>
      </c>
      <c r="D320" t="s">
        <v>3870</v>
      </c>
      <c r="E320" t="s">
        <v>3066</v>
      </c>
      <c r="F320" t="s">
        <v>3076</v>
      </c>
      <c r="G320" t="s">
        <v>3181</v>
      </c>
      <c r="H320" t="s">
        <v>3182</v>
      </c>
      <c r="J320" t="s">
        <v>3115</v>
      </c>
      <c r="K320" t="s">
        <v>3078</v>
      </c>
      <c r="L320" t="s">
        <v>3071</v>
      </c>
      <c r="M320" t="s">
        <v>13</v>
      </c>
      <c r="N320" s="9" t="s">
        <v>3871</v>
      </c>
      <c r="O320" s="9">
        <v>0.65569999999999995</v>
      </c>
      <c r="P320">
        <v>43</v>
      </c>
      <c r="Q320" t="s">
        <v>3074</v>
      </c>
    </row>
    <row r="321" spans="1:17">
      <c r="A321">
        <v>90120</v>
      </c>
      <c r="B321" t="s">
        <v>273</v>
      </c>
      <c r="C321" t="s">
        <v>3872</v>
      </c>
      <c r="D321" t="s">
        <v>3873</v>
      </c>
      <c r="E321" t="s">
        <v>3066</v>
      </c>
      <c r="F321" t="s">
        <v>3076</v>
      </c>
      <c r="G321" t="s">
        <v>3181</v>
      </c>
      <c r="H321" t="s">
        <v>3182</v>
      </c>
      <c r="J321" t="s">
        <v>3078</v>
      </c>
      <c r="K321" t="s">
        <v>3078</v>
      </c>
      <c r="L321" t="s">
        <v>3072</v>
      </c>
      <c r="M321" t="s">
        <v>13</v>
      </c>
      <c r="N321" s="9" t="s">
        <v>3874</v>
      </c>
      <c r="O321" s="9">
        <v>0.65569999999999995</v>
      </c>
      <c r="P321">
        <v>43</v>
      </c>
      <c r="Q321" t="s">
        <v>3074</v>
      </c>
    </row>
    <row r="322" spans="1:17">
      <c r="A322">
        <v>111273</v>
      </c>
      <c r="B322" t="s">
        <v>159</v>
      </c>
      <c r="C322" t="s">
        <v>3875</v>
      </c>
      <c r="D322" t="s">
        <v>3876</v>
      </c>
      <c r="E322" t="s">
        <v>3066</v>
      </c>
      <c r="F322" t="s">
        <v>3076</v>
      </c>
      <c r="G322" t="s">
        <v>3181</v>
      </c>
      <c r="H322" t="s">
        <v>3182</v>
      </c>
      <c r="J322" t="s">
        <v>3175</v>
      </c>
      <c r="K322" t="s">
        <v>3070</v>
      </c>
      <c r="L322" t="s">
        <v>3071</v>
      </c>
      <c r="M322" t="s">
        <v>3877</v>
      </c>
      <c r="N322" s="9" t="s">
        <v>3878</v>
      </c>
      <c r="O322" s="9">
        <v>0.51880000000000004</v>
      </c>
      <c r="P322">
        <v>2</v>
      </c>
      <c r="Q322" t="s">
        <v>3095</v>
      </c>
    </row>
    <row r="323" spans="1:17">
      <c r="A323">
        <v>111875</v>
      </c>
      <c r="B323" t="s">
        <v>234</v>
      </c>
      <c r="C323" t="s">
        <v>3879</v>
      </c>
      <c r="D323" t="s">
        <v>3880</v>
      </c>
      <c r="E323" t="s">
        <v>3066</v>
      </c>
      <c r="F323" t="s">
        <v>3076</v>
      </c>
      <c r="G323" t="s">
        <v>3181</v>
      </c>
      <c r="H323" t="s">
        <v>3182</v>
      </c>
      <c r="J323" t="s">
        <v>3184</v>
      </c>
      <c r="K323" t="s">
        <v>3093</v>
      </c>
      <c r="L323" t="s">
        <v>3115</v>
      </c>
      <c r="M323" t="s">
        <v>13</v>
      </c>
      <c r="N323" s="9" t="s">
        <v>3881</v>
      </c>
      <c r="O323" s="9">
        <v>0.69589999999999996</v>
      </c>
      <c r="P323">
        <v>1</v>
      </c>
      <c r="Q323" t="s">
        <v>3085</v>
      </c>
    </row>
    <row r="324" spans="1:17">
      <c r="A324">
        <v>97007</v>
      </c>
      <c r="B324" t="s">
        <v>363</v>
      </c>
      <c r="C324" t="s">
        <v>3882</v>
      </c>
      <c r="D324" t="s">
        <v>3883</v>
      </c>
      <c r="E324" t="s">
        <v>3066</v>
      </c>
      <c r="F324" t="s">
        <v>3076</v>
      </c>
      <c r="G324" t="s">
        <v>3416</v>
      </c>
      <c r="H324" t="s">
        <v>3417</v>
      </c>
      <c r="J324" t="s">
        <v>3077</v>
      </c>
      <c r="K324" t="s">
        <v>3078</v>
      </c>
      <c r="L324" t="s">
        <v>3071</v>
      </c>
      <c r="M324" t="s">
        <v>364</v>
      </c>
      <c r="N324" s="9" t="s">
        <v>3884</v>
      </c>
      <c r="O324" s="9">
        <v>0.63749999999999996</v>
      </c>
      <c r="P324">
        <v>43</v>
      </c>
      <c r="Q324" t="s">
        <v>3074</v>
      </c>
    </row>
    <row r="325" spans="1:17">
      <c r="A325">
        <v>88733</v>
      </c>
      <c r="B325" t="s">
        <v>309</v>
      </c>
      <c r="C325" t="s">
        <v>3885</v>
      </c>
      <c r="D325" t="s">
        <v>3886</v>
      </c>
      <c r="E325" t="s">
        <v>3066</v>
      </c>
      <c r="F325" t="s">
        <v>3076</v>
      </c>
      <c r="G325" t="s">
        <v>3416</v>
      </c>
      <c r="H325" t="s">
        <v>3417</v>
      </c>
      <c r="J325" t="s">
        <v>3077</v>
      </c>
      <c r="K325" t="s">
        <v>3071</v>
      </c>
      <c r="L325" t="s">
        <v>3072</v>
      </c>
      <c r="M325" t="s">
        <v>13</v>
      </c>
      <c r="N325" s="9" t="s">
        <v>3887</v>
      </c>
      <c r="O325" s="9">
        <v>0.65569999999999995</v>
      </c>
      <c r="P325">
        <v>43</v>
      </c>
      <c r="Q325" t="s">
        <v>3074</v>
      </c>
    </row>
    <row r="326" spans="1:17">
      <c r="A326">
        <v>121733</v>
      </c>
      <c r="B326" t="s">
        <v>1217</v>
      </c>
      <c r="C326" t="s">
        <v>3888</v>
      </c>
      <c r="D326" t="s">
        <v>3889</v>
      </c>
      <c r="E326" t="s">
        <v>3066</v>
      </c>
      <c r="F326" t="s">
        <v>3076</v>
      </c>
      <c r="G326" t="s">
        <v>3416</v>
      </c>
      <c r="H326" t="s">
        <v>3417</v>
      </c>
      <c r="J326" t="s">
        <v>3122</v>
      </c>
      <c r="K326" t="s">
        <v>3115</v>
      </c>
      <c r="L326" t="s">
        <v>3071</v>
      </c>
      <c r="M326" t="s">
        <v>13</v>
      </c>
      <c r="N326" s="9" t="s">
        <v>3560</v>
      </c>
      <c r="O326" s="9">
        <v>0.65569999999999995</v>
      </c>
      <c r="P326">
        <v>43</v>
      </c>
      <c r="Q326" t="s">
        <v>3074</v>
      </c>
    </row>
    <row r="327" spans="1:17">
      <c r="A327">
        <v>100005</v>
      </c>
      <c r="B327" t="s">
        <v>310</v>
      </c>
      <c r="C327" t="s">
        <v>3890</v>
      </c>
      <c r="D327" t="s">
        <v>3891</v>
      </c>
      <c r="E327" t="s">
        <v>3066</v>
      </c>
      <c r="F327" t="s">
        <v>3076</v>
      </c>
      <c r="G327" t="s">
        <v>3416</v>
      </c>
      <c r="H327" t="s">
        <v>3417</v>
      </c>
      <c r="J327" t="s">
        <v>3070</v>
      </c>
      <c r="K327" t="s">
        <v>3115</v>
      </c>
      <c r="L327" t="s">
        <v>3071</v>
      </c>
      <c r="M327" t="s">
        <v>13</v>
      </c>
      <c r="N327" s="9" t="s">
        <v>3892</v>
      </c>
      <c r="O327" s="9">
        <v>0.65569999999999995</v>
      </c>
      <c r="P327">
        <v>43</v>
      </c>
      <c r="Q327" t="s">
        <v>3074</v>
      </c>
    </row>
    <row r="328" spans="1:17">
      <c r="A328">
        <v>90131</v>
      </c>
      <c r="B328" t="s">
        <v>1119</v>
      </c>
      <c r="C328" t="s">
        <v>3893</v>
      </c>
      <c r="D328" t="s">
        <v>3894</v>
      </c>
      <c r="E328" t="s">
        <v>3066</v>
      </c>
      <c r="F328" t="s">
        <v>3076</v>
      </c>
      <c r="G328" t="s">
        <v>3416</v>
      </c>
      <c r="H328" t="s">
        <v>3417</v>
      </c>
      <c r="J328" t="s">
        <v>3122</v>
      </c>
      <c r="K328" t="s">
        <v>3115</v>
      </c>
      <c r="L328" t="s">
        <v>3078</v>
      </c>
      <c r="M328" t="s">
        <v>13</v>
      </c>
      <c r="N328" s="9" t="s">
        <v>3895</v>
      </c>
      <c r="O328" s="9">
        <v>0.65569999999999995</v>
      </c>
      <c r="P328">
        <v>43</v>
      </c>
      <c r="Q328" t="s">
        <v>3074</v>
      </c>
    </row>
    <row r="329" spans="1:17">
      <c r="A329">
        <v>90153</v>
      </c>
      <c r="B329" t="s">
        <v>1120</v>
      </c>
      <c r="C329" t="s">
        <v>3896</v>
      </c>
      <c r="D329" t="s">
        <v>3897</v>
      </c>
      <c r="E329" t="s">
        <v>3066</v>
      </c>
      <c r="F329" t="s">
        <v>3076</v>
      </c>
      <c r="G329" t="s">
        <v>3181</v>
      </c>
      <c r="H329" t="s">
        <v>3182</v>
      </c>
      <c r="J329" t="s">
        <v>3082</v>
      </c>
      <c r="K329" t="s">
        <v>3175</v>
      </c>
      <c r="L329" t="s">
        <v>3077</v>
      </c>
      <c r="M329" t="s">
        <v>1109</v>
      </c>
      <c r="N329" s="9" t="s">
        <v>3898</v>
      </c>
      <c r="O329" s="9">
        <v>0.3841</v>
      </c>
      <c r="P329">
        <v>2</v>
      </c>
      <c r="Q329" t="s">
        <v>3095</v>
      </c>
    </row>
    <row r="330" spans="1:17">
      <c r="A330">
        <v>99876</v>
      </c>
      <c r="B330" t="s">
        <v>247</v>
      </c>
      <c r="C330" t="s">
        <v>3899</v>
      </c>
      <c r="D330" t="s">
        <v>3900</v>
      </c>
      <c r="E330" t="s">
        <v>3066</v>
      </c>
      <c r="F330" t="s">
        <v>3076</v>
      </c>
      <c r="G330" t="s">
        <v>3280</v>
      </c>
      <c r="H330" t="s">
        <v>3281</v>
      </c>
      <c r="J330" t="s">
        <v>3175</v>
      </c>
      <c r="K330" t="s">
        <v>3115</v>
      </c>
      <c r="L330" t="s">
        <v>3078</v>
      </c>
      <c r="M330" t="s">
        <v>13</v>
      </c>
      <c r="N330" s="9" t="s">
        <v>3901</v>
      </c>
      <c r="O330" s="9">
        <v>0.65569999999999995</v>
      </c>
      <c r="P330">
        <v>43</v>
      </c>
      <c r="Q330" t="s">
        <v>3074</v>
      </c>
    </row>
    <row r="331" spans="1:17">
      <c r="A331">
        <v>20018091</v>
      </c>
      <c r="B331" t="s">
        <v>2266</v>
      </c>
      <c r="C331" t="s">
        <v>3902</v>
      </c>
      <c r="D331" t="s">
        <v>2267</v>
      </c>
      <c r="E331" t="s">
        <v>3066</v>
      </c>
      <c r="F331" t="s">
        <v>3076</v>
      </c>
      <c r="G331" t="s">
        <v>3068</v>
      </c>
      <c r="H331" t="s">
        <v>3069</v>
      </c>
      <c r="J331" t="s">
        <v>3190</v>
      </c>
      <c r="K331" t="s">
        <v>3071</v>
      </c>
      <c r="L331" t="s">
        <v>3072</v>
      </c>
      <c r="M331" t="s">
        <v>3902</v>
      </c>
      <c r="N331" s="9" t="s">
        <v>3903</v>
      </c>
      <c r="O331" s="9">
        <v>0.76149999999999995</v>
      </c>
      <c r="P331">
        <v>43</v>
      </c>
      <c r="Q331" t="s">
        <v>3074</v>
      </c>
    </row>
    <row r="332" spans="1:17">
      <c r="A332">
        <v>2008391</v>
      </c>
      <c r="B332" t="s">
        <v>34</v>
      </c>
      <c r="C332" t="s">
        <v>3904</v>
      </c>
      <c r="D332" t="s">
        <v>35</v>
      </c>
      <c r="E332" t="s">
        <v>3066</v>
      </c>
      <c r="F332" t="s">
        <v>3067</v>
      </c>
      <c r="G332" t="s">
        <v>3068</v>
      </c>
      <c r="H332" t="s">
        <v>3069</v>
      </c>
      <c r="J332" t="s">
        <v>3905</v>
      </c>
      <c r="K332" t="s">
        <v>3195</v>
      </c>
      <c r="L332" t="s">
        <v>3077</v>
      </c>
      <c r="M332" t="s">
        <v>36</v>
      </c>
      <c r="N332" s="9" t="s">
        <v>3906</v>
      </c>
      <c r="O332" s="9">
        <v>0.87060000000000004</v>
      </c>
      <c r="P332">
        <v>1</v>
      </c>
      <c r="Q332" t="s">
        <v>3085</v>
      </c>
    </row>
    <row r="333" spans="1:17">
      <c r="A333">
        <v>2008460</v>
      </c>
      <c r="B333" t="s">
        <v>1605</v>
      </c>
      <c r="C333" t="s">
        <v>3907</v>
      </c>
      <c r="D333" t="s">
        <v>1606</v>
      </c>
      <c r="E333" t="s">
        <v>3066</v>
      </c>
      <c r="F333" t="s">
        <v>3067</v>
      </c>
      <c r="G333" t="s">
        <v>3068</v>
      </c>
      <c r="H333" t="s">
        <v>3069</v>
      </c>
      <c r="J333" t="s">
        <v>3078</v>
      </c>
      <c r="K333" t="s">
        <v>3078</v>
      </c>
      <c r="L333" t="s">
        <v>3072</v>
      </c>
      <c r="M333" t="s">
        <v>36</v>
      </c>
      <c r="N333" s="9" t="s">
        <v>3908</v>
      </c>
      <c r="O333" s="9">
        <v>0.86360000000000003</v>
      </c>
      <c r="P333">
        <v>43</v>
      </c>
      <c r="Q333" t="s">
        <v>3074</v>
      </c>
    </row>
    <row r="334" spans="1:17">
      <c r="A334">
        <v>20115348</v>
      </c>
      <c r="B334" t="s">
        <v>2268</v>
      </c>
      <c r="C334" t="s">
        <v>3909</v>
      </c>
      <c r="D334" t="s">
        <v>2269</v>
      </c>
      <c r="E334" t="s">
        <v>3066</v>
      </c>
      <c r="F334" t="s">
        <v>3076</v>
      </c>
      <c r="G334" t="s">
        <v>3068</v>
      </c>
      <c r="H334" t="s">
        <v>3069</v>
      </c>
      <c r="J334" t="s">
        <v>3078</v>
      </c>
      <c r="K334" t="s">
        <v>3078</v>
      </c>
      <c r="L334" t="s">
        <v>3099</v>
      </c>
      <c r="M334" t="s">
        <v>3909</v>
      </c>
      <c r="N334" s="9" t="s">
        <v>3910</v>
      </c>
      <c r="O334" s="9">
        <v>0.24590000000000001</v>
      </c>
      <c r="P334">
        <v>43</v>
      </c>
      <c r="Q334" t="s">
        <v>3074</v>
      </c>
    </row>
    <row r="335" spans="1:17">
      <c r="A335">
        <v>2039465</v>
      </c>
      <c r="B335" t="s">
        <v>1610</v>
      </c>
      <c r="C335" t="s">
        <v>3911</v>
      </c>
      <c r="D335" t="s">
        <v>1611</v>
      </c>
      <c r="E335" t="s">
        <v>3066</v>
      </c>
      <c r="F335" t="s">
        <v>3076</v>
      </c>
      <c r="G335" t="s">
        <v>3068</v>
      </c>
      <c r="H335" t="s">
        <v>3069</v>
      </c>
      <c r="J335" t="s">
        <v>3170</v>
      </c>
      <c r="K335" t="s">
        <v>3122</v>
      </c>
      <c r="L335" t="s">
        <v>3078</v>
      </c>
      <c r="M335" t="s">
        <v>36</v>
      </c>
      <c r="N335" s="9" t="s">
        <v>3912</v>
      </c>
      <c r="O335" s="9">
        <v>0.87060000000000004</v>
      </c>
      <c r="P335">
        <v>2</v>
      </c>
      <c r="Q335" t="s">
        <v>3095</v>
      </c>
    </row>
    <row r="336" spans="1:17">
      <c r="A336">
        <v>20427592</v>
      </c>
      <c r="B336" t="s">
        <v>2271</v>
      </c>
      <c r="C336" t="s">
        <v>3913</v>
      </c>
      <c r="D336" t="s">
        <v>2272</v>
      </c>
      <c r="E336" t="s">
        <v>3081</v>
      </c>
      <c r="F336" t="s">
        <v>3076</v>
      </c>
      <c r="G336" t="s">
        <v>3068</v>
      </c>
      <c r="H336" t="s">
        <v>3069</v>
      </c>
      <c r="J336" t="s">
        <v>3093</v>
      </c>
      <c r="K336" t="s">
        <v>3111</v>
      </c>
      <c r="L336" t="s">
        <v>3078</v>
      </c>
      <c r="M336" t="s">
        <v>1510</v>
      </c>
      <c r="N336" s="9" t="s">
        <v>3914</v>
      </c>
      <c r="O336" s="9">
        <v>0.99819999999999998</v>
      </c>
      <c r="P336">
        <v>2</v>
      </c>
      <c r="Q336" t="s">
        <v>3095</v>
      </c>
    </row>
    <row r="337" spans="1:17">
      <c r="A337">
        <v>2051607</v>
      </c>
      <c r="B337" t="s">
        <v>1612</v>
      </c>
      <c r="C337" t="s">
        <v>3915</v>
      </c>
      <c r="D337" t="s">
        <v>1613</v>
      </c>
      <c r="E337" t="s">
        <v>3066</v>
      </c>
      <c r="F337" t="s">
        <v>3076</v>
      </c>
      <c r="G337" t="s">
        <v>3068</v>
      </c>
      <c r="H337" t="s">
        <v>3069</v>
      </c>
      <c r="J337" t="s">
        <v>3115</v>
      </c>
      <c r="K337" t="s">
        <v>3115</v>
      </c>
      <c r="L337" t="s">
        <v>3072</v>
      </c>
      <c r="M337" t="s">
        <v>3915</v>
      </c>
      <c r="N337" s="9" t="s">
        <v>3916</v>
      </c>
      <c r="O337" s="9">
        <v>0.33960000000000001</v>
      </c>
      <c r="P337">
        <v>43</v>
      </c>
      <c r="Q337" t="s">
        <v>3074</v>
      </c>
    </row>
    <row r="338" spans="1:17">
      <c r="A338">
        <v>2051618</v>
      </c>
      <c r="B338" t="s">
        <v>1614</v>
      </c>
      <c r="C338" t="s">
        <v>3917</v>
      </c>
      <c r="D338" t="s">
        <v>1615</v>
      </c>
      <c r="E338" t="s">
        <v>3066</v>
      </c>
      <c r="F338" t="s">
        <v>3076</v>
      </c>
      <c r="G338" t="s">
        <v>3068</v>
      </c>
      <c r="H338" t="s">
        <v>3069</v>
      </c>
      <c r="J338" t="s">
        <v>3078</v>
      </c>
      <c r="K338" t="s">
        <v>3078</v>
      </c>
      <c r="L338" t="s">
        <v>3072</v>
      </c>
      <c r="M338" t="s">
        <v>3917</v>
      </c>
      <c r="N338" s="9" t="s">
        <v>3918</v>
      </c>
      <c r="O338" s="9">
        <v>0.53839999999999999</v>
      </c>
      <c r="P338">
        <v>43</v>
      </c>
      <c r="Q338" t="s">
        <v>3074</v>
      </c>
    </row>
    <row r="339" spans="1:17">
      <c r="A339">
        <v>2051629</v>
      </c>
      <c r="B339" t="s">
        <v>1616</v>
      </c>
      <c r="C339" t="s">
        <v>3919</v>
      </c>
      <c r="D339" t="s">
        <v>1617</v>
      </c>
      <c r="E339" t="s">
        <v>3066</v>
      </c>
      <c r="F339" t="s">
        <v>3076</v>
      </c>
      <c r="G339" t="s">
        <v>3068</v>
      </c>
      <c r="H339" t="s">
        <v>3069</v>
      </c>
      <c r="J339" t="s">
        <v>3078</v>
      </c>
      <c r="K339" t="s">
        <v>3078</v>
      </c>
      <c r="L339" t="s">
        <v>3072</v>
      </c>
      <c r="M339" t="s">
        <v>3919</v>
      </c>
      <c r="N339" s="9" t="s">
        <v>3920</v>
      </c>
      <c r="O339" s="9">
        <v>0.2069</v>
      </c>
      <c r="P339">
        <v>43</v>
      </c>
      <c r="Q339" t="s">
        <v>3074</v>
      </c>
    </row>
    <row r="340" spans="1:17">
      <c r="A340">
        <v>20679587</v>
      </c>
      <c r="B340" t="s">
        <v>2273</v>
      </c>
      <c r="C340" t="s">
        <v>3921</v>
      </c>
      <c r="D340" t="s">
        <v>2274</v>
      </c>
      <c r="E340" t="s">
        <v>3066</v>
      </c>
      <c r="F340" t="s">
        <v>3076</v>
      </c>
      <c r="G340" t="s">
        <v>3068</v>
      </c>
      <c r="H340" t="s">
        <v>3069</v>
      </c>
      <c r="J340" t="s">
        <v>3225</v>
      </c>
      <c r="K340" t="s">
        <v>3122</v>
      </c>
      <c r="L340" t="s">
        <v>3071</v>
      </c>
      <c r="M340" t="s">
        <v>3921</v>
      </c>
      <c r="N340" s="9" t="s">
        <v>3922</v>
      </c>
      <c r="O340" s="9">
        <v>0.42830000000000001</v>
      </c>
      <c r="P340">
        <v>2</v>
      </c>
      <c r="Q340" t="s">
        <v>3095</v>
      </c>
    </row>
    <row r="341" spans="1:17">
      <c r="A341">
        <v>20762601</v>
      </c>
      <c r="B341" t="s">
        <v>2275</v>
      </c>
      <c r="C341" t="s">
        <v>3923</v>
      </c>
      <c r="D341" t="s">
        <v>2276</v>
      </c>
      <c r="E341" t="s">
        <v>3066</v>
      </c>
      <c r="F341" t="s">
        <v>3076</v>
      </c>
      <c r="G341" t="s">
        <v>3068</v>
      </c>
      <c r="H341" t="s">
        <v>3069</v>
      </c>
      <c r="J341" t="s">
        <v>3122</v>
      </c>
      <c r="K341" t="s">
        <v>3070</v>
      </c>
      <c r="L341" t="s">
        <v>3071</v>
      </c>
      <c r="M341" t="s">
        <v>3923</v>
      </c>
      <c r="N341" s="9" t="s">
        <v>3924</v>
      </c>
      <c r="O341" s="9">
        <v>0.42299999999999999</v>
      </c>
      <c r="P341">
        <v>2</v>
      </c>
      <c r="Q341" t="s">
        <v>3095</v>
      </c>
    </row>
    <row r="342" spans="1:17">
      <c r="A342">
        <v>2079007</v>
      </c>
      <c r="B342" t="s">
        <v>1619</v>
      </c>
      <c r="C342" t="s">
        <v>3925</v>
      </c>
      <c r="D342" t="s">
        <v>1620</v>
      </c>
      <c r="E342" t="s">
        <v>3066</v>
      </c>
      <c r="F342" t="s">
        <v>3098</v>
      </c>
      <c r="G342" t="s">
        <v>3068</v>
      </c>
      <c r="H342" t="s">
        <v>3069</v>
      </c>
      <c r="J342" t="s">
        <v>3078</v>
      </c>
      <c r="K342" t="s">
        <v>3078</v>
      </c>
      <c r="L342" t="s">
        <v>3099</v>
      </c>
      <c r="M342" t="s">
        <v>491</v>
      </c>
      <c r="N342" s="9" t="s">
        <v>3926</v>
      </c>
      <c r="O342" s="9">
        <v>1.3552999999999999</v>
      </c>
      <c r="P342">
        <v>43</v>
      </c>
      <c r="Q342" t="s">
        <v>3074</v>
      </c>
    </row>
    <row r="343" spans="1:17">
      <c r="A343">
        <v>2122705</v>
      </c>
      <c r="B343" t="s">
        <v>1624</v>
      </c>
      <c r="C343" t="s">
        <v>3927</v>
      </c>
      <c r="D343" t="s">
        <v>1625</v>
      </c>
      <c r="E343" t="s">
        <v>3066</v>
      </c>
      <c r="F343" t="s">
        <v>3076</v>
      </c>
      <c r="G343" t="s">
        <v>3068</v>
      </c>
      <c r="H343" t="s">
        <v>3069</v>
      </c>
      <c r="J343" t="s">
        <v>3093</v>
      </c>
      <c r="K343" t="s">
        <v>3071</v>
      </c>
      <c r="L343" t="s">
        <v>3072</v>
      </c>
      <c r="M343" t="s">
        <v>3927</v>
      </c>
      <c r="N343" s="9" t="s">
        <v>3928</v>
      </c>
      <c r="O343" s="9">
        <v>0.49099999999999999</v>
      </c>
      <c r="P343">
        <v>43</v>
      </c>
      <c r="Q343" t="s">
        <v>3074</v>
      </c>
    </row>
    <row r="344" spans="1:17">
      <c r="A344">
        <v>213464778</v>
      </c>
      <c r="B344" t="s">
        <v>2954</v>
      </c>
      <c r="C344" t="s">
        <v>3929</v>
      </c>
      <c r="D344" t="s">
        <v>2955</v>
      </c>
      <c r="E344" t="s">
        <v>3066</v>
      </c>
      <c r="F344" t="s">
        <v>3076</v>
      </c>
      <c r="G344" t="s">
        <v>3068</v>
      </c>
      <c r="H344" t="s">
        <v>3069</v>
      </c>
      <c r="J344" t="s">
        <v>3141</v>
      </c>
      <c r="K344" t="s">
        <v>3083</v>
      </c>
      <c r="L344" t="s">
        <v>3077</v>
      </c>
      <c r="M344" t="s">
        <v>3929</v>
      </c>
      <c r="N344" s="9" t="s">
        <v>3930</v>
      </c>
      <c r="O344" s="9">
        <v>1.6073</v>
      </c>
      <c r="P344">
        <v>1</v>
      </c>
      <c r="Q344" t="s">
        <v>3085</v>
      </c>
    </row>
    <row r="345" spans="1:17">
      <c r="A345">
        <v>2155706</v>
      </c>
      <c r="B345" t="s">
        <v>1626</v>
      </c>
      <c r="C345" t="s">
        <v>3931</v>
      </c>
      <c r="D345" t="s">
        <v>1627</v>
      </c>
      <c r="E345" t="s">
        <v>3066</v>
      </c>
      <c r="F345" t="s">
        <v>3067</v>
      </c>
      <c r="G345" t="s">
        <v>3068</v>
      </c>
      <c r="H345" t="s">
        <v>3069</v>
      </c>
      <c r="J345" t="s">
        <v>3083</v>
      </c>
      <c r="K345" t="s">
        <v>3122</v>
      </c>
      <c r="L345" t="s">
        <v>3071</v>
      </c>
      <c r="M345" t="s">
        <v>445</v>
      </c>
      <c r="N345" s="9" t="s">
        <v>3932</v>
      </c>
      <c r="O345" s="9">
        <v>1.0415000000000001</v>
      </c>
      <c r="P345">
        <v>2</v>
      </c>
      <c r="Q345" t="s">
        <v>3095</v>
      </c>
    </row>
    <row r="346" spans="1:17">
      <c r="A346">
        <v>2163806</v>
      </c>
      <c r="B346" t="s">
        <v>1628</v>
      </c>
      <c r="C346" t="s">
        <v>3933</v>
      </c>
      <c r="D346" t="s">
        <v>1629</v>
      </c>
      <c r="E346" t="s">
        <v>3066</v>
      </c>
      <c r="F346" t="s">
        <v>3076</v>
      </c>
      <c r="G346" t="s">
        <v>3068</v>
      </c>
      <c r="H346" t="s">
        <v>3069</v>
      </c>
      <c r="J346" t="s">
        <v>3557</v>
      </c>
      <c r="K346" t="s">
        <v>3224</v>
      </c>
      <c r="L346" t="s">
        <v>3071</v>
      </c>
      <c r="M346" t="s">
        <v>1074</v>
      </c>
      <c r="N346" s="9" t="s">
        <v>3934</v>
      </c>
      <c r="O346" s="9">
        <v>0.78879999999999995</v>
      </c>
      <c r="P346">
        <v>1</v>
      </c>
      <c r="Q346" t="s">
        <v>3085</v>
      </c>
    </row>
    <row r="347" spans="1:17">
      <c r="A347">
        <v>219714962</v>
      </c>
      <c r="B347" t="s">
        <v>2956</v>
      </c>
      <c r="C347" t="s">
        <v>3935</v>
      </c>
      <c r="D347" t="s">
        <v>2957</v>
      </c>
      <c r="E347" t="s">
        <v>3066</v>
      </c>
      <c r="F347" t="s">
        <v>3067</v>
      </c>
      <c r="G347" t="s">
        <v>3068</v>
      </c>
      <c r="H347" t="s">
        <v>3069</v>
      </c>
      <c r="J347" t="s">
        <v>3082</v>
      </c>
      <c r="K347" t="s">
        <v>3175</v>
      </c>
      <c r="L347" t="s">
        <v>3115</v>
      </c>
      <c r="M347" t="s">
        <v>434</v>
      </c>
      <c r="N347" s="9" t="s">
        <v>3936</v>
      </c>
      <c r="O347" s="9">
        <v>1.5468999999999999</v>
      </c>
      <c r="P347">
        <v>2</v>
      </c>
      <c r="Q347" t="s">
        <v>3095</v>
      </c>
    </row>
    <row r="348" spans="1:17">
      <c r="A348">
        <v>2224444</v>
      </c>
      <c r="B348" t="s">
        <v>1631</v>
      </c>
      <c r="C348" t="s">
        <v>3937</v>
      </c>
      <c r="D348" t="s">
        <v>1632</v>
      </c>
      <c r="E348" t="s">
        <v>3066</v>
      </c>
      <c r="F348" t="s">
        <v>3076</v>
      </c>
      <c r="G348" t="s">
        <v>3068</v>
      </c>
      <c r="H348" t="s">
        <v>3069</v>
      </c>
      <c r="J348" t="s">
        <v>3083</v>
      </c>
      <c r="K348" t="s">
        <v>3115</v>
      </c>
      <c r="L348" t="s">
        <v>3078</v>
      </c>
      <c r="M348" t="s">
        <v>3937</v>
      </c>
      <c r="N348" s="9" t="s">
        <v>3938</v>
      </c>
      <c r="O348" s="9">
        <v>0.36959999999999998</v>
      </c>
      <c r="P348">
        <v>43</v>
      </c>
      <c r="Q348" t="s">
        <v>3074</v>
      </c>
    </row>
    <row r="349" spans="1:17">
      <c r="A349">
        <v>2235258</v>
      </c>
      <c r="B349" t="s">
        <v>1635</v>
      </c>
      <c r="C349" t="s">
        <v>3939</v>
      </c>
      <c r="D349" t="s">
        <v>1636</v>
      </c>
      <c r="E349" t="s">
        <v>3066</v>
      </c>
      <c r="F349" t="s">
        <v>3067</v>
      </c>
      <c r="G349" t="s">
        <v>3068</v>
      </c>
      <c r="H349" t="s">
        <v>3069</v>
      </c>
      <c r="J349" t="s">
        <v>3115</v>
      </c>
      <c r="K349" t="s">
        <v>3078</v>
      </c>
      <c r="L349" t="s">
        <v>3099</v>
      </c>
      <c r="M349" t="s">
        <v>1020</v>
      </c>
      <c r="N349" s="9" t="s">
        <v>3898</v>
      </c>
      <c r="O349" s="9">
        <v>0.68769999999999998</v>
      </c>
      <c r="P349">
        <v>43</v>
      </c>
      <c r="Q349" t="s">
        <v>3074</v>
      </c>
    </row>
    <row r="350" spans="1:17">
      <c r="A350">
        <v>22431625</v>
      </c>
      <c r="B350" t="s">
        <v>2281</v>
      </c>
      <c r="C350" t="s">
        <v>3940</v>
      </c>
      <c r="D350" t="s">
        <v>2282</v>
      </c>
      <c r="E350" t="s">
        <v>3066</v>
      </c>
      <c r="F350" t="s">
        <v>3067</v>
      </c>
      <c r="G350" t="s">
        <v>3068</v>
      </c>
      <c r="H350" t="s">
        <v>3069</v>
      </c>
      <c r="J350" t="s">
        <v>3225</v>
      </c>
      <c r="K350" t="s">
        <v>3082</v>
      </c>
      <c r="L350" t="s">
        <v>3072</v>
      </c>
      <c r="M350" t="s">
        <v>676</v>
      </c>
      <c r="N350" s="9" t="s">
        <v>3941</v>
      </c>
      <c r="O350" s="9">
        <v>1.2517</v>
      </c>
      <c r="P350">
        <v>1</v>
      </c>
      <c r="Q350" t="s">
        <v>3085</v>
      </c>
    </row>
    <row r="351" spans="1:17">
      <c r="A351">
        <v>2244215</v>
      </c>
      <c r="B351" t="s">
        <v>1637</v>
      </c>
      <c r="C351" t="s">
        <v>3942</v>
      </c>
      <c r="D351" t="s">
        <v>1638</v>
      </c>
      <c r="E351" t="s">
        <v>3066</v>
      </c>
      <c r="F351" t="s">
        <v>3076</v>
      </c>
      <c r="G351" t="s">
        <v>3068</v>
      </c>
      <c r="H351" t="s">
        <v>3069</v>
      </c>
      <c r="J351" t="s">
        <v>3190</v>
      </c>
      <c r="K351" t="s">
        <v>3078</v>
      </c>
      <c r="L351" t="s">
        <v>3072</v>
      </c>
      <c r="M351" t="s">
        <v>3942</v>
      </c>
      <c r="N351" s="9" t="s">
        <v>3943</v>
      </c>
      <c r="O351" s="9">
        <v>0.28910000000000002</v>
      </c>
      <c r="P351">
        <v>43</v>
      </c>
      <c r="Q351" t="s">
        <v>3074</v>
      </c>
    </row>
    <row r="352" spans="1:17">
      <c r="A352">
        <v>22664557</v>
      </c>
      <c r="B352" t="s">
        <v>2283</v>
      </c>
      <c r="C352" t="s">
        <v>3944</v>
      </c>
      <c r="D352" t="s">
        <v>2284</v>
      </c>
      <c r="E352" t="s">
        <v>3066</v>
      </c>
      <c r="F352" t="s">
        <v>3098</v>
      </c>
      <c r="G352" t="s">
        <v>3068</v>
      </c>
      <c r="H352" t="s">
        <v>3069</v>
      </c>
      <c r="J352" t="s">
        <v>3071</v>
      </c>
      <c r="K352" t="s">
        <v>3071</v>
      </c>
      <c r="L352" t="s">
        <v>3071</v>
      </c>
      <c r="M352" t="s">
        <v>3759</v>
      </c>
      <c r="N352" s="9" t="s">
        <v>3945</v>
      </c>
      <c r="O352" s="9">
        <v>0.93569999999999998</v>
      </c>
      <c r="P352">
        <v>43</v>
      </c>
      <c r="Q352" t="s">
        <v>3074</v>
      </c>
    </row>
    <row r="353" spans="1:17">
      <c r="A353">
        <v>2274999</v>
      </c>
      <c r="B353" t="s">
        <v>1639</v>
      </c>
      <c r="C353" t="s">
        <v>3946</v>
      </c>
      <c r="D353" t="s">
        <v>1640</v>
      </c>
      <c r="E353" t="s">
        <v>3066</v>
      </c>
      <c r="F353" t="s">
        <v>3076</v>
      </c>
      <c r="G353" t="s">
        <v>3068</v>
      </c>
      <c r="H353" t="s">
        <v>3069</v>
      </c>
      <c r="J353" t="s">
        <v>3115</v>
      </c>
      <c r="K353" t="s">
        <v>3115</v>
      </c>
      <c r="L353" t="s">
        <v>3071</v>
      </c>
      <c r="M353" t="s">
        <v>3946</v>
      </c>
      <c r="N353" s="9" t="s">
        <v>3947</v>
      </c>
      <c r="O353" s="9">
        <v>0.51470000000000005</v>
      </c>
      <c r="P353">
        <v>43</v>
      </c>
      <c r="Q353" t="s">
        <v>3074</v>
      </c>
    </row>
    <row r="354" spans="1:17">
      <c r="A354">
        <v>2275141</v>
      </c>
      <c r="B354" t="s">
        <v>1641</v>
      </c>
      <c r="C354" t="s">
        <v>3948</v>
      </c>
      <c r="D354" t="s">
        <v>1642</v>
      </c>
      <c r="E354" t="s">
        <v>3066</v>
      </c>
      <c r="F354" t="s">
        <v>3067</v>
      </c>
      <c r="G354" t="s">
        <v>3068</v>
      </c>
      <c r="H354" t="s">
        <v>3069</v>
      </c>
      <c r="J354" t="s">
        <v>3078</v>
      </c>
      <c r="K354" t="s">
        <v>3078</v>
      </c>
      <c r="L354" t="s">
        <v>3099</v>
      </c>
      <c r="M354" t="s">
        <v>485</v>
      </c>
      <c r="N354" s="9" t="s">
        <v>3949</v>
      </c>
      <c r="O354" s="9">
        <v>1.3529</v>
      </c>
      <c r="P354">
        <v>43</v>
      </c>
      <c r="Q354" t="s">
        <v>3074</v>
      </c>
    </row>
    <row r="355" spans="1:17">
      <c r="A355">
        <v>22936750</v>
      </c>
      <c r="B355" t="s">
        <v>2285</v>
      </c>
      <c r="C355" t="s">
        <v>3950</v>
      </c>
      <c r="D355" t="s">
        <v>2286</v>
      </c>
      <c r="E355" t="s">
        <v>3066</v>
      </c>
      <c r="F355" t="s">
        <v>3067</v>
      </c>
      <c r="G355" t="s">
        <v>3068</v>
      </c>
      <c r="H355" t="s">
        <v>3069</v>
      </c>
      <c r="J355" t="s">
        <v>3115</v>
      </c>
      <c r="K355" t="s">
        <v>3115</v>
      </c>
      <c r="L355" t="s">
        <v>3099</v>
      </c>
      <c r="M355" t="s">
        <v>383</v>
      </c>
      <c r="N355" s="9" t="s">
        <v>3951</v>
      </c>
      <c r="O355" s="9">
        <v>1.1113999999999999</v>
      </c>
      <c r="P355">
        <v>43</v>
      </c>
      <c r="Q355" t="s">
        <v>3074</v>
      </c>
    </row>
    <row r="356" spans="1:17">
      <c r="A356">
        <v>229878</v>
      </c>
      <c r="B356" t="s">
        <v>1294</v>
      </c>
      <c r="C356" t="s">
        <v>3952</v>
      </c>
      <c r="D356" t="s">
        <v>1295</v>
      </c>
      <c r="E356" t="s">
        <v>3066</v>
      </c>
      <c r="F356" t="s">
        <v>3076</v>
      </c>
      <c r="G356" t="s">
        <v>3068</v>
      </c>
      <c r="H356" t="s">
        <v>3069</v>
      </c>
      <c r="J356" t="s">
        <v>3071</v>
      </c>
      <c r="K356" t="s">
        <v>3071</v>
      </c>
      <c r="L356" t="s">
        <v>3071</v>
      </c>
      <c r="M356" t="s">
        <v>3952</v>
      </c>
      <c r="N356" s="9" t="s">
        <v>3953</v>
      </c>
      <c r="O356" s="9">
        <v>0.76600000000000001</v>
      </c>
      <c r="P356">
        <v>43</v>
      </c>
      <c r="Q356" t="s">
        <v>3074</v>
      </c>
    </row>
    <row r="357" spans="1:17">
      <c r="A357">
        <v>111773</v>
      </c>
      <c r="B357" t="s">
        <v>206</v>
      </c>
      <c r="C357" t="s">
        <v>3954</v>
      </c>
      <c r="D357" t="s">
        <v>207</v>
      </c>
      <c r="E357" t="s">
        <v>3066</v>
      </c>
      <c r="F357" t="s">
        <v>3076</v>
      </c>
      <c r="G357" t="s">
        <v>3068</v>
      </c>
      <c r="H357" t="s">
        <v>3069</v>
      </c>
      <c r="J357" t="s">
        <v>3077</v>
      </c>
      <c r="K357" t="s">
        <v>3078</v>
      </c>
      <c r="L357" t="s">
        <v>3072</v>
      </c>
      <c r="M357" t="s">
        <v>13</v>
      </c>
      <c r="N357" s="9" t="s">
        <v>3955</v>
      </c>
      <c r="O357" s="9">
        <v>0.65569999999999995</v>
      </c>
      <c r="P357">
        <v>43</v>
      </c>
      <c r="Q357" t="s">
        <v>3074</v>
      </c>
    </row>
    <row r="358" spans="1:17">
      <c r="A358">
        <v>112345</v>
      </c>
      <c r="B358" t="s">
        <v>317</v>
      </c>
      <c r="C358" t="s">
        <v>3956</v>
      </c>
      <c r="D358" t="s">
        <v>3957</v>
      </c>
      <c r="E358" t="s">
        <v>3066</v>
      </c>
      <c r="F358" t="s">
        <v>3076</v>
      </c>
      <c r="G358" t="s">
        <v>3181</v>
      </c>
      <c r="H358" t="s">
        <v>3182</v>
      </c>
      <c r="J358" t="s">
        <v>3077</v>
      </c>
      <c r="K358" t="s">
        <v>3115</v>
      </c>
      <c r="L358" t="s">
        <v>3072</v>
      </c>
      <c r="M358" t="s">
        <v>13</v>
      </c>
      <c r="N358" s="9" t="s">
        <v>3958</v>
      </c>
      <c r="O358" s="9">
        <v>0.65569999999999995</v>
      </c>
      <c r="P358">
        <v>43</v>
      </c>
      <c r="Q358" t="s">
        <v>3074</v>
      </c>
    </row>
    <row r="359" spans="1:17">
      <c r="A359">
        <v>10222012</v>
      </c>
      <c r="B359" t="s">
        <v>2093</v>
      </c>
      <c r="C359" t="s">
        <v>3959</v>
      </c>
      <c r="D359" t="s">
        <v>3960</v>
      </c>
      <c r="E359" t="s">
        <v>3066</v>
      </c>
      <c r="F359" t="s">
        <v>3076</v>
      </c>
      <c r="G359" t="s">
        <v>3181</v>
      </c>
      <c r="H359" t="s">
        <v>3182</v>
      </c>
      <c r="J359" t="s">
        <v>3504</v>
      </c>
      <c r="K359" t="s">
        <v>3083</v>
      </c>
      <c r="L359" t="s">
        <v>3078</v>
      </c>
      <c r="M359" t="s">
        <v>3961</v>
      </c>
      <c r="N359" s="9" t="s">
        <v>3962</v>
      </c>
      <c r="O359" s="9">
        <v>0.53849999999999998</v>
      </c>
      <c r="P359">
        <v>1</v>
      </c>
      <c r="Q359" t="s">
        <v>3085</v>
      </c>
    </row>
    <row r="360" spans="1:17">
      <c r="A360">
        <v>120785</v>
      </c>
      <c r="B360" t="s">
        <v>438</v>
      </c>
      <c r="C360" t="s">
        <v>3963</v>
      </c>
      <c r="D360" t="s">
        <v>3964</v>
      </c>
      <c r="E360" t="s">
        <v>3066</v>
      </c>
      <c r="F360" t="s">
        <v>3098</v>
      </c>
      <c r="G360" t="s">
        <v>3181</v>
      </c>
      <c r="H360" t="s">
        <v>3182</v>
      </c>
      <c r="J360" t="s">
        <v>3071</v>
      </c>
      <c r="K360" t="s">
        <v>3071</v>
      </c>
      <c r="L360" t="s">
        <v>3071</v>
      </c>
      <c r="M360" t="s">
        <v>3199</v>
      </c>
      <c r="N360" s="9" t="s">
        <v>3965</v>
      </c>
      <c r="O360" s="9">
        <v>0.68289999999999995</v>
      </c>
      <c r="P360">
        <v>43</v>
      </c>
      <c r="Q360" t="s">
        <v>3074</v>
      </c>
    </row>
    <row r="361" spans="1:17">
      <c r="A361">
        <v>75990</v>
      </c>
      <c r="B361" t="s">
        <v>510</v>
      </c>
      <c r="C361" t="s">
        <v>3966</v>
      </c>
      <c r="D361" t="s">
        <v>3967</v>
      </c>
      <c r="E361" t="s">
        <v>3066</v>
      </c>
      <c r="F361" t="s">
        <v>3067</v>
      </c>
      <c r="G361" t="s">
        <v>3181</v>
      </c>
      <c r="H361" t="s">
        <v>3182</v>
      </c>
      <c r="J361" t="s">
        <v>3130</v>
      </c>
      <c r="K361" t="s">
        <v>3543</v>
      </c>
      <c r="L361" t="s">
        <v>3078</v>
      </c>
      <c r="M361" t="s">
        <v>15</v>
      </c>
      <c r="N361" s="9" t="s">
        <v>3968</v>
      </c>
      <c r="O361" s="9">
        <v>0.89039999999999997</v>
      </c>
      <c r="P361">
        <v>1</v>
      </c>
      <c r="Q361" t="s">
        <v>3085</v>
      </c>
    </row>
    <row r="362" spans="1:17">
      <c r="A362">
        <v>2302172</v>
      </c>
      <c r="B362" t="s">
        <v>1644</v>
      </c>
      <c r="C362" t="s">
        <v>3969</v>
      </c>
      <c r="D362" t="s">
        <v>1645</v>
      </c>
      <c r="E362" t="s">
        <v>3066</v>
      </c>
      <c r="F362" t="s">
        <v>3067</v>
      </c>
      <c r="G362" t="s">
        <v>3068</v>
      </c>
      <c r="H362" t="s">
        <v>3069</v>
      </c>
      <c r="J362" t="s">
        <v>3175</v>
      </c>
      <c r="K362" t="s">
        <v>3070</v>
      </c>
      <c r="L362" t="s">
        <v>3078</v>
      </c>
      <c r="M362" t="s">
        <v>1646</v>
      </c>
      <c r="N362" s="9" t="s">
        <v>3970</v>
      </c>
      <c r="O362" s="9">
        <v>0.72050000000000003</v>
      </c>
      <c r="P362">
        <v>32</v>
      </c>
      <c r="Q362" t="s">
        <v>3150</v>
      </c>
    </row>
    <row r="363" spans="1:17">
      <c r="A363">
        <v>230273</v>
      </c>
      <c r="B363" t="s">
        <v>1296</v>
      </c>
      <c r="C363" t="s">
        <v>3971</v>
      </c>
      <c r="D363" t="s">
        <v>1297</v>
      </c>
      <c r="E363" t="s">
        <v>3066</v>
      </c>
      <c r="F363" t="s">
        <v>3076</v>
      </c>
      <c r="G363" t="s">
        <v>3068</v>
      </c>
      <c r="H363" t="s">
        <v>3069</v>
      </c>
      <c r="J363" t="s">
        <v>3071</v>
      </c>
      <c r="K363" t="s">
        <v>3071</v>
      </c>
      <c r="L363" t="s">
        <v>3071</v>
      </c>
      <c r="M363" t="s">
        <v>3971</v>
      </c>
      <c r="N363" s="9" t="s">
        <v>3972</v>
      </c>
      <c r="O363" s="9">
        <v>0.2006</v>
      </c>
      <c r="P363">
        <v>43</v>
      </c>
      <c r="Q363" t="s">
        <v>3074</v>
      </c>
    </row>
    <row r="364" spans="1:17">
      <c r="A364">
        <v>2303255</v>
      </c>
      <c r="B364" t="s">
        <v>1647</v>
      </c>
      <c r="C364" t="s">
        <v>3973</v>
      </c>
      <c r="D364" t="s">
        <v>1648</v>
      </c>
      <c r="E364" t="s">
        <v>3066</v>
      </c>
      <c r="F364" t="s">
        <v>3076</v>
      </c>
      <c r="G364" t="s">
        <v>3068</v>
      </c>
      <c r="H364" t="s">
        <v>3069</v>
      </c>
      <c r="J364" t="s">
        <v>3078</v>
      </c>
      <c r="K364" t="s">
        <v>3078</v>
      </c>
      <c r="L364" t="s">
        <v>3099</v>
      </c>
      <c r="M364" t="s">
        <v>13</v>
      </c>
      <c r="N364" s="9" t="s">
        <v>3974</v>
      </c>
      <c r="O364" s="9">
        <v>0.65569999999999995</v>
      </c>
      <c r="P364">
        <v>43</v>
      </c>
      <c r="Q364" t="s">
        <v>3074</v>
      </c>
    </row>
    <row r="365" spans="1:17">
      <c r="A365">
        <v>23149522</v>
      </c>
      <c r="B365" t="s">
        <v>2288</v>
      </c>
      <c r="C365" t="s">
        <v>3975</v>
      </c>
      <c r="D365" t="s">
        <v>2289</v>
      </c>
      <c r="E365" t="s">
        <v>3066</v>
      </c>
      <c r="F365" t="s">
        <v>3076</v>
      </c>
      <c r="G365" t="s">
        <v>3068</v>
      </c>
      <c r="H365" t="s">
        <v>3069</v>
      </c>
      <c r="J365" t="s">
        <v>3077</v>
      </c>
      <c r="K365" t="s">
        <v>3077</v>
      </c>
      <c r="L365" t="s">
        <v>3071</v>
      </c>
      <c r="M365" t="s">
        <v>3975</v>
      </c>
      <c r="N365" s="9" t="s">
        <v>3976</v>
      </c>
      <c r="O365" s="9">
        <v>0.78439999999999999</v>
      </c>
      <c r="P365">
        <v>2</v>
      </c>
      <c r="Q365" t="s">
        <v>3095</v>
      </c>
    </row>
    <row r="366" spans="1:17">
      <c r="A366">
        <v>2317240</v>
      </c>
      <c r="B366" t="s">
        <v>1649</v>
      </c>
      <c r="C366" t="s">
        <v>3977</v>
      </c>
      <c r="D366" t="s">
        <v>1650</v>
      </c>
      <c r="E366" t="s">
        <v>3066</v>
      </c>
      <c r="F366" t="s">
        <v>3076</v>
      </c>
      <c r="G366" t="s">
        <v>3068</v>
      </c>
      <c r="H366" t="s">
        <v>3069</v>
      </c>
      <c r="J366" t="s">
        <v>3115</v>
      </c>
      <c r="K366" t="s">
        <v>3115</v>
      </c>
      <c r="L366" t="s">
        <v>3071</v>
      </c>
      <c r="M366" t="s">
        <v>3977</v>
      </c>
      <c r="N366" s="9" t="s">
        <v>3978</v>
      </c>
      <c r="O366" s="9">
        <v>0.40300000000000002</v>
      </c>
      <c r="P366">
        <v>43</v>
      </c>
      <c r="Q366" t="s">
        <v>3074</v>
      </c>
    </row>
    <row r="367" spans="1:17">
      <c r="A367">
        <v>4901513</v>
      </c>
      <c r="B367" t="s">
        <v>1770</v>
      </c>
      <c r="C367" t="s">
        <v>3979</v>
      </c>
      <c r="D367" t="s">
        <v>3980</v>
      </c>
      <c r="E367" t="s">
        <v>3066</v>
      </c>
      <c r="F367" t="s">
        <v>3076</v>
      </c>
      <c r="G367" t="s">
        <v>3181</v>
      </c>
      <c r="H367" t="s">
        <v>3182</v>
      </c>
      <c r="J367" t="s">
        <v>3070</v>
      </c>
      <c r="K367" t="s">
        <v>3077</v>
      </c>
      <c r="L367" t="s">
        <v>3072</v>
      </c>
      <c r="M367" t="s">
        <v>175</v>
      </c>
      <c r="N367" s="9" t="s">
        <v>3981</v>
      </c>
      <c r="O367" s="9">
        <v>0.62080000000000002</v>
      </c>
      <c r="P367">
        <v>2</v>
      </c>
      <c r="Q367" t="s">
        <v>3095</v>
      </c>
    </row>
    <row r="368" spans="1:17">
      <c r="A368">
        <v>58902</v>
      </c>
      <c r="B368" t="s">
        <v>1040</v>
      </c>
      <c r="C368" t="s">
        <v>3982</v>
      </c>
      <c r="D368" t="s">
        <v>3983</v>
      </c>
      <c r="E368" t="s">
        <v>3066</v>
      </c>
      <c r="F368" t="s">
        <v>3076</v>
      </c>
      <c r="G368" t="s">
        <v>3181</v>
      </c>
      <c r="H368" t="s">
        <v>3182</v>
      </c>
      <c r="J368" t="s">
        <v>3318</v>
      </c>
      <c r="K368" t="s">
        <v>3552</v>
      </c>
      <c r="L368" t="s">
        <v>3078</v>
      </c>
      <c r="M368" t="s">
        <v>175</v>
      </c>
      <c r="N368" s="9" t="s">
        <v>3984</v>
      </c>
      <c r="O368" s="9">
        <v>0.62080000000000002</v>
      </c>
      <c r="P368">
        <v>1</v>
      </c>
      <c r="Q368" t="s">
        <v>3085</v>
      </c>
    </row>
    <row r="369" spans="1:17">
      <c r="A369">
        <v>634673</v>
      </c>
      <c r="B369" t="s">
        <v>1400</v>
      </c>
      <c r="C369" t="s">
        <v>3985</v>
      </c>
      <c r="D369" t="s">
        <v>3986</v>
      </c>
      <c r="E369" t="s">
        <v>3066</v>
      </c>
      <c r="F369" t="s">
        <v>3076</v>
      </c>
      <c r="G369" t="s">
        <v>3181</v>
      </c>
      <c r="H369" t="s">
        <v>3182</v>
      </c>
      <c r="J369" t="s">
        <v>3078</v>
      </c>
      <c r="K369" t="s">
        <v>3071</v>
      </c>
      <c r="L369" t="s">
        <v>3071</v>
      </c>
      <c r="M369" t="s">
        <v>175</v>
      </c>
      <c r="N369" s="9" t="s">
        <v>3987</v>
      </c>
      <c r="O369" s="9">
        <v>0.60170000000000001</v>
      </c>
      <c r="P369">
        <v>43</v>
      </c>
      <c r="Q369" t="s">
        <v>3074</v>
      </c>
    </row>
    <row r="370" spans="1:17">
      <c r="A370">
        <v>15950660</v>
      </c>
      <c r="B370" t="s">
        <v>2235</v>
      </c>
      <c r="C370" t="s">
        <v>3988</v>
      </c>
      <c r="D370" t="s">
        <v>3989</v>
      </c>
      <c r="E370" t="s">
        <v>3066</v>
      </c>
      <c r="F370" t="s">
        <v>3076</v>
      </c>
      <c r="G370" t="s">
        <v>3280</v>
      </c>
      <c r="H370" t="s">
        <v>3281</v>
      </c>
      <c r="J370" t="s">
        <v>3070</v>
      </c>
      <c r="K370" t="s">
        <v>3070</v>
      </c>
      <c r="L370" t="s">
        <v>3078</v>
      </c>
      <c r="M370" t="s">
        <v>175</v>
      </c>
      <c r="N370" s="9" t="s">
        <v>3990</v>
      </c>
      <c r="O370" s="9">
        <v>0.62080000000000002</v>
      </c>
      <c r="P370">
        <v>2</v>
      </c>
      <c r="Q370" t="s">
        <v>3095</v>
      </c>
    </row>
    <row r="371" spans="1:17">
      <c r="A371">
        <v>23504076</v>
      </c>
      <c r="B371" t="s">
        <v>2292</v>
      </c>
      <c r="C371" t="s">
        <v>3991</v>
      </c>
      <c r="D371" t="s">
        <v>2293</v>
      </c>
      <c r="E371" t="s">
        <v>3066</v>
      </c>
      <c r="F371" t="s">
        <v>3076</v>
      </c>
      <c r="G371" t="s">
        <v>3068</v>
      </c>
      <c r="H371" t="s">
        <v>3069</v>
      </c>
      <c r="J371" t="s">
        <v>3078</v>
      </c>
      <c r="K371" t="s">
        <v>3078</v>
      </c>
      <c r="L371" t="s">
        <v>3099</v>
      </c>
      <c r="M371" t="s">
        <v>3991</v>
      </c>
      <c r="N371" s="9" t="s">
        <v>3992</v>
      </c>
      <c r="O371" s="9">
        <v>0.81259999999999999</v>
      </c>
      <c r="P371">
        <v>43</v>
      </c>
      <c r="Q371" t="s">
        <v>3074</v>
      </c>
    </row>
    <row r="372" spans="1:17">
      <c r="A372">
        <v>935955</v>
      </c>
      <c r="B372" t="s">
        <v>1436</v>
      </c>
      <c r="C372" t="s">
        <v>3993</v>
      </c>
      <c r="D372" t="s">
        <v>3994</v>
      </c>
      <c r="E372" t="s">
        <v>3066</v>
      </c>
      <c r="F372" t="s">
        <v>3076</v>
      </c>
      <c r="G372" t="s">
        <v>3181</v>
      </c>
      <c r="H372" t="s">
        <v>3182</v>
      </c>
      <c r="J372" t="s">
        <v>3111</v>
      </c>
      <c r="K372" t="s">
        <v>3122</v>
      </c>
      <c r="L372" t="s">
        <v>3078</v>
      </c>
      <c r="M372" t="s">
        <v>175</v>
      </c>
      <c r="N372" s="9" t="s">
        <v>3995</v>
      </c>
      <c r="O372" s="9">
        <v>0.62080000000000002</v>
      </c>
      <c r="P372">
        <v>2</v>
      </c>
      <c r="Q372" t="s">
        <v>3095</v>
      </c>
    </row>
    <row r="373" spans="1:17">
      <c r="A373">
        <v>933788</v>
      </c>
      <c r="B373" t="s">
        <v>1433</v>
      </c>
      <c r="C373" t="s">
        <v>3996</v>
      </c>
      <c r="D373" t="s">
        <v>3997</v>
      </c>
      <c r="E373" t="s">
        <v>3066</v>
      </c>
      <c r="F373" t="s">
        <v>3076</v>
      </c>
      <c r="G373" t="s">
        <v>3280</v>
      </c>
      <c r="H373" t="s">
        <v>3281</v>
      </c>
      <c r="J373" t="s">
        <v>3078</v>
      </c>
      <c r="K373" t="s">
        <v>3078</v>
      </c>
      <c r="L373" t="s">
        <v>3071</v>
      </c>
      <c r="M373" t="s">
        <v>42</v>
      </c>
      <c r="N373" s="9" t="s">
        <v>3998</v>
      </c>
      <c r="O373" s="9">
        <v>0.69</v>
      </c>
      <c r="P373">
        <v>43</v>
      </c>
      <c r="Q373" t="s">
        <v>3074</v>
      </c>
    </row>
    <row r="374" spans="1:17">
      <c r="A374">
        <v>933755</v>
      </c>
      <c r="B374" t="s">
        <v>1432</v>
      </c>
      <c r="C374" t="s">
        <v>3999</v>
      </c>
      <c r="D374" t="s">
        <v>4000</v>
      </c>
      <c r="E374" t="s">
        <v>3066</v>
      </c>
      <c r="F374" t="s">
        <v>3076</v>
      </c>
      <c r="G374" t="s">
        <v>3280</v>
      </c>
      <c r="H374" t="s">
        <v>3281</v>
      </c>
      <c r="J374" t="s">
        <v>3078</v>
      </c>
      <c r="K374" t="s">
        <v>3078</v>
      </c>
      <c r="L374" t="s">
        <v>3072</v>
      </c>
      <c r="M374" t="s">
        <v>175</v>
      </c>
      <c r="N374" s="9" t="s">
        <v>4001</v>
      </c>
      <c r="O374" s="9">
        <v>0.60170000000000001</v>
      </c>
      <c r="P374">
        <v>43</v>
      </c>
      <c r="Q374" t="s">
        <v>3074</v>
      </c>
    </row>
    <row r="375" spans="1:17">
      <c r="A375">
        <v>2386530</v>
      </c>
      <c r="B375" t="s">
        <v>1652</v>
      </c>
      <c r="C375" t="s">
        <v>4002</v>
      </c>
      <c r="D375" t="s">
        <v>1653</v>
      </c>
      <c r="E375" t="s">
        <v>3066</v>
      </c>
      <c r="F375" t="s">
        <v>3076</v>
      </c>
      <c r="G375" t="s">
        <v>3068</v>
      </c>
      <c r="H375" t="s">
        <v>3069</v>
      </c>
      <c r="J375" t="s">
        <v>3115</v>
      </c>
      <c r="K375" t="s">
        <v>3115</v>
      </c>
      <c r="L375" t="s">
        <v>3071</v>
      </c>
      <c r="M375" t="s">
        <v>4002</v>
      </c>
      <c r="N375" s="9" t="s">
        <v>4003</v>
      </c>
      <c r="O375" s="9">
        <v>0.7349</v>
      </c>
      <c r="P375">
        <v>43</v>
      </c>
      <c r="Q375" t="s">
        <v>3074</v>
      </c>
    </row>
    <row r="376" spans="1:17">
      <c r="A376">
        <v>576249</v>
      </c>
      <c r="B376" t="s">
        <v>1378</v>
      </c>
      <c r="C376" t="s">
        <v>4004</v>
      </c>
      <c r="D376" t="s">
        <v>4005</v>
      </c>
      <c r="E376" t="s">
        <v>3066</v>
      </c>
      <c r="F376" t="s">
        <v>3076</v>
      </c>
      <c r="G376" t="s">
        <v>3280</v>
      </c>
      <c r="H376" t="s">
        <v>3281</v>
      </c>
      <c r="J376" t="s">
        <v>3077</v>
      </c>
      <c r="K376" t="s">
        <v>3115</v>
      </c>
      <c r="L376" t="s">
        <v>3071</v>
      </c>
      <c r="M376" t="s">
        <v>42</v>
      </c>
      <c r="N376" s="9" t="s">
        <v>4006</v>
      </c>
      <c r="O376" s="9">
        <v>0.69</v>
      </c>
      <c r="P376">
        <v>43</v>
      </c>
      <c r="Q376" t="s">
        <v>3074</v>
      </c>
    </row>
    <row r="377" spans="1:17">
      <c r="A377">
        <v>602017</v>
      </c>
      <c r="B377" t="s">
        <v>1389</v>
      </c>
      <c r="C377" t="s">
        <v>4007</v>
      </c>
      <c r="D377" t="s">
        <v>4008</v>
      </c>
      <c r="E377" t="s">
        <v>3066</v>
      </c>
      <c r="F377" t="s">
        <v>3076</v>
      </c>
      <c r="G377" t="s">
        <v>3181</v>
      </c>
      <c r="H377" t="s">
        <v>3182</v>
      </c>
      <c r="J377" t="s">
        <v>3175</v>
      </c>
      <c r="K377" t="s">
        <v>3077</v>
      </c>
      <c r="L377" t="s">
        <v>3078</v>
      </c>
      <c r="M377" t="s">
        <v>364</v>
      </c>
      <c r="N377" s="9" t="s">
        <v>4009</v>
      </c>
      <c r="O377" s="9">
        <v>0.64339999999999997</v>
      </c>
      <c r="P377">
        <v>2</v>
      </c>
      <c r="Q377" t="s">
        <v>3095</v>
      </c>
    </row>
    <row r="378" spans="1:17">
      <c r="A378">
        <v>3033770</v>
      </c>
      <c r="B378" t="s">
        <v>19</v>
      </c>
      <c r="C378" t="s">
        <v>4010</v>
      </c>
      <c r="D378" t="s">
        <v>4011</v>
      </c>
      <c r="E378" t="s">
        <v>3066</v>
      </c>
      <c r="F378" t="s">
        <v>3076</v>
      </c>
      <c r="G378" t="s">
        <v>3068</v>
      </c>
      <c r="H378" t="s">
        <v>3069</v>
      </c>
      <c r="J378" t="s">
        <v>3077</v>
      </c>
      <c r="K378" t="s">
        <v>3078</v>
      </c>
      <c r="L378" t="s">
        <v>3071</v>
      </c>
      <c r="M378" t="s">
        <v>4012</v>
      </c>
      <c r="N378" s="9" t="s">
        <v>4013</v>
      </c>
      <c r="O378" s="9">
        <v>1.3918999999999999</v>
      </c>
      <c r="P378">
        <v>43</v>
      </c>
      <c r="Q378" t="s">
        <v>3074</v>
      </c>
    </row>
    <row r="379" spans="1:17">
      <c r="A379">
        <v>240494706</v>
      </c>
      <c r="B379" t="s">
        <v>2961</v>
      </c>
      <c r="C379" t="s">
        <v>4014</v>
      </c>
      <c r="D379" t="s">
        <v>2962</v>
      </c>
      <c r="E379" t="s">
        <v>3066</v>
      </c>
      <c r="F379" t="s">
        <v>3076</v>
      </c>
      <c r="G379" t="s">
        <v>3068</v>
      </c>
      <c r="H379" t="s">
        <v>3069</v>
      </c>
      <c r="J379" t="s">
        <v>3077</v>
      </c>
      <c r="K379" t="s">
        <v>3071</v>
      </c>
      <c r="L379" t="s">
        <v>3072</v>
      </c>
      <c r="M379" t="s">
        <v>4014</v>
      </c>
      <c r="N379" s="9" t="s">
        <v>4015</v>
      </c>
      <c r="O379" s="9">
        <v>0.31030000000000002</v>
      </c>
      <c r="P379">
        <v>43</v>
      </c>
      <c r="Q379" t="s">
        <v>3074</v>
      </c>
    </row>
    <row r="380" spans="1:17">
      <c r="A380">
        <v>24151937</v>
      </c>
      <c r="B380" t="s">
        <v>2295</v>
      </c>
      <c r="C380" t="s">
        <v>4016</v>
      </c>
      <c r="D380" t="s">
        <v>2296</v>
      </c>
      <c r="E380" t="s">
        <v>3066</v>
      </c>
      <c r="F380" t="s">
        <v>3067</v>
      </c>
      <c r="G380" t="s">
        <v>3068</v>
      </c>
      <c r="H380" t="s">
        <v>3069</v>
      </c>
      <c r="J380" t="s">
        <v>3115</v>
      </c>
      <c r="K380" t="s">
        <v>3115</v>
      </c>
      <c r="L380" t="s">
        <v>3099</v>
      </c>
      <c r="M380" t="s">
        <v>340</v>
      </c>
      <c r="N380" s="9" t="s">
        <v>4017</v>
      </c>
      <c r="O380" s="9">
        <v>1.0649999999999999</v>
      </c>
      <c r="P380">
        <v>43</v>
      </c>
      <c r="Q380" t="s">
        <v>3074</v>
      </c>
    </row>
    <row r="381" spans="1:17">
      <c r="A381">
        <v>2425107</v>
      </c>
      <c r="B381" t="s">
        <v>4018</v>
      </c>
      <c r="C381" t="s">
        <v>4019</v>
      </c>
      <c r="D381" t="s">
        <v>1654</v>
      </c>
      <c r="E381" t="s">
        <v>3066</v>
      </c>
      <c r="F381" t="s">
        <v>3067</v>
      </c>
      <c r="G381" t="s">
        <v>3068</v>
      </c>
      <c r="H381" t="s">
        <v>3069</v>
      </c>
      <c r="J381" t="s">
        <v>3122</v>
      </c>
      <c r="K381" t="s">
        <v>3122</v>
      </c>
      <c r="L381" t="s">
        <v>3071</v>
      </c>
      <c r="M381" t="s">
        <v>750</v>
      </c>
      <c r="N381" s="9" t="s">
        <v>4020</v>
      </c>
      <c r="O381" s="9">
        <v>1.0847</v>
      </c>
      <c r="P381">
        <v>2</v>
      </c>
      <c r="Q381" t="s">
        <v>3095</v>
      </c>
    </row>
    <row r="382" spans="1:17">
      <c r="A382">
        <v>2425663</v>
      </c>
      <c r="B382" t="s">
        <v>1655</v>
      </c>
      <c r="C382" t="s">
        <v>4021</v>
      </c>
      <c r="D382" t="s">
        <v>1656</v>
      </c>
      <c r="E382" t="s">
        <v>3066</v>
      </c>
      <c r="F382" t="s">
        <v>3076</v>
      </c>
      <c r="G382" t="s">
        <v>3068</v>
      </c>
      <c r="H382" t="s">
        <v>3069</v>
      </c>
      <c r="J382" t="s">
        <v>3078</v>
      </c>
      <c r="K382" t="s">
        <v>3071</v>
      </c>
      <c r="L382" t="s">
        <v>3072</v>
      </c>
      <c r="M382" t="s">
        <v>13</v>
      </c>
      <c r="N382" s="9" t="s">
        <v>4022</v>
      </c>
      <c r="O382" s="9">
        <v>0.65569999999999995</v>
      </c>
      <c r="P382">
        <v>43</v>
      </c>
      <c r="Q382" t="s">
        <v>3074</v>
      </c>
    </row>
    <row r="383" spans="1:17">
      <c r="A383">
        <v>2439001</v>
      </c>
      <c r="B383" t="s">
        <v>1660</v>
      </c>
      <c r="C383" t="s">
        <v>4023</v>
      </c>
      <c r="D383" t="s">
        <v>1661</v>
      </c>
      <c r="E383" t="s">
        <v>3066</v>
      </c>
      <c r="F383" t="s">
        <v>3076</v>
      </c>
      <c r="G383" t="s">
        <v>3068</v>
      </c>
      <c r="H383" t="s">
        <v>3069</v>
      </c>
      <c r="J383" t="s">
        <v>3111</v>
      </c>
      <c r="K383" t="s">
        <v>3115</v>
      </c>
      <c r="L383" t="s">
        <v>3071</v>
      </c>
      <c r="M383" t="s">
        <v>4023</v>
      </c>
      <c r="N383" s="9" t="s">
        <v>4024</v>
      </c>
      <c r="O383" s="9">
        <v>0.56310000000000004</v>
      </c>
      <c r="P383">
        <v>43</v>
      </c>
      <c r="Q383" t="s">
        <v>3074</v>
      </c>
    </row>
    <row r="384" spans="1:17">
      <c r="A384">
        <v>93765</v>
      </c>
      <c r="B384" t="s">
        <v>1129</v>
      </c>
      <c r="C384" t="s">
        <v>4025</v>
      </c>
      <c r="D384" t="s">
        <v>4026</v>
      </c>
      <c r="E384" t="s">
        <v>3066</v>
      </c>
      <c r="F384" t="s">
        <v>3067</v>
      </c>
      <c r="G384" t="s">
        <v>3280</v>
      </c>
      <c r="H384" t="s">
        <v>3281</v>
      </c>
      <c r="J384" t="s">
        <v>3158</v>
      </c>
      <c r="K384" t="s">
        <v>3543</v>
      </c>
      <c r="L384" t="s">
        <v>3078</v>
      </c>
      <c r="M384" t="s">
        <v>36</v>
      </c>
      <c r="N384" s="9" t="s">
        <v>4027</v>
      </c>
      <c r="O384" s="9">
        <v>0.87060000000000004</v>
      </c>
      <c r="P384">
        <v>1</v>
      </c>
      <c r="Q384" t="s">
        <v>3085</v>
      </c>
    </row>
    <row r="385" spans="1:17">
      <c r="A385">
        <v>636306</v>
      </c>
      <c r="B385" t="s">
        <v>354</v>
      </c>
      <c r="C385" t="s">
        <v>4028</v>
      </c>
      <c r="D385" t="s">
        <v>4029</v>
      </c>
      <c r="E385" t="s">
        <v>3066</v>
      </c>
      <c r="F385" t="s">
        <v>3076</v>
      </c>
      <c r="G385" t="s">
        <v>3181</v>
      </c>
      <c r="H385" t="s">
        <v>3182</v>
      </c>
      <c r="J385" t="s">
        <v>3071</v>
      </c>
      <c r="K385" t="s">
        <v>3071</v>
      </c>
      <c r="L385" t="s">
        <v>3071</v>
      </c>
      <c r="M385" t="s">
        <v>42</v>
      </c>
      <c r="N385" s="9" t="s">
        <v>4030</v>
      </c>
      <c r="O385" s="9">
        <v>0.69</v>
      </c>
      <c r="P385">
        <v>43</v>
      </c>
      <c r="Q385" t="s">
        <v>3074</v>
      </c>
    </row>
    <row r="386" spans="1:17">
      <c r="A386">
        <v>95954</v>
      </c>
      <c r="B386" t="s">
        <v>1138</v>
      </c>
      <c r="C386" t="s">
        <v>4031</v>
      </c>
      <c r="D386" t="s">
        <v>4032</v>
      </c>
      <c r="E386" t="s">
        <v>3066</v>
      </c>
      <c r="F386" t="s">
        <v>3076</v>
      </c>
      <c r="G386" t="s">
        <v>3280</v>
      </c>
      <c r="H386" t="s">
        <v>3281</v>
      </c>
      <c r="J386" t="s">
        <v>3130</v>
      </c>
      <c r="K386" t="s">
        <v>3125</v>
      </c>
      <c r="L386" t="s">
        <v>3115</v>
      </c>
      <c r="M386" t="s">
        <v>42</v>
      </c>
      <c r="N386" s="9" t="s">
        <v>4033</v>
      </c>
      <c r="O386" s="9">
        <v>0.70669999999999999</v>
      </c>
      <c r="P386">
        <v>1</v>
      </c>
      <c r="Q386" t="s">
        <v>3085</v>
      </c>
    </row>
    <row r="387" spans="1:17">
      <c r="A387">
        <v>93721</v>
      </c>
      <c r="B387" t="s">
        <v>1128</v>
      </c>
      <c r="C387" t="s">
        <v>4034</v>
      </c>
      <c r="D387" t="s">
        <v>4035</v>
      </c>
      <c r="E387" t="s">
        <v>3066</v>
      </c>
      <c r="F387" t="s">
        <v>3067</v>
      </c>
      <c r="G387" t="s">
        <v>3280</v>
      </c>
      <c r="H387" t="s">
        <v>3281</v>
      </c>
      <c r="J387" t="s">
        <v>3093</v>
      </c>
      <c r="K387" t="s">
        <v>3175</v>
      </c>
      <c r="L387" t="s">
        <v>3078</v>
      </c>
      <c r="M387" t="s">
        <v>522</v>
      </c>
      <c r="N387" s="9" t="s">
        <v>4036</v>
      </c>
      <c r="O387" s="9">
        <v>0.84560000000000002</v>
      </c>
      <c r="P387">
        <v>2</v>
      </c>
      <c r="Q387" t="s">
        <v>3095</v>
      </c>
    </row>
    <row r="388" spans="1:17">
      <c r="A388">
        <v>527606</v>
      </c>
      <c r="B388" t="s">
        <v>1361</v>
      </c>
      <c r="C388" t="s">
        <v>4037</v>
      </c>
      <c r="D388" t="s">
        <v>4038</v>
      </c>
      <c r="E388" t="s">
        <v>3066</v>
      </c>
      <c r="F388" t="s">
        <v>3076</v>
      </c>
      <c r="G388" t="s">
        <v>3181</v>
      </c>
      <c r="H388" t="s">
        <v>3182</v>
      </c>
      <c r="J388" t="s">
        <v>3115</v>
      </c>
      <c r="K388" t="s">
        <v>3071</v>
      </c>
      <c r="L388" t="s">
        <v>3071</v>
      </c>
      <c r="M388" t="s">
        <v>42</v>
      </c>
      <c r="N388" s="9" t="s">
        <v>4039</v>
      </c>
      <c r="O388" s="9">
        <v>0.69</v>
      </c>
      <c r="P388">
        <v>43</v>
      </c>
      <c r="Q388" t="s">
        <v>3074</v>
      </c>
    </row>
    <row r="389" spans="1:17">
      <c r="A389">
        <v>634935</v>
      </c>
      <c r="B389" t="s">
        <v>1402</v>
      </c>
      <c r="C389" t="s">
        <v>4040</v>
      </c>
      <c r="D389" t="s">
        <v>4041</v>
      </c>
      <c r="E389" t="s">
        <v>3066</v>
      </c>
      <c r="F389" t="s">
        <v>3076</v>
      </c>
      <c r="G389" t="s">
        <v>3181</v>
      </c>
      <c r="H389" t="s">
        <v>3182</v>
      </c>
      <c r="J389" t="s">
        <v>3078</v>
      </c>
      <c r="K389" t="s">
        <v>3078</v>
      </c>
      <c r="L389" t="s">
        <v>3071</v>
      </c>
      <c r="M389" t="s">
        <v>42</v>
      </c>
      <c r="N389" s="9" t="s">
        <v>4042</v>
      </c>
      <c r="O389" s="9">
        <v>0.69</v>
      </c>
      <c r="P389">
        <v>43</v>
      </c>
      <c r="Q389" t="s">
        <v>3074</v>
      </c>
    </row>
    <row r="390" spans="1:17">
      <c r="A390">
        <v>88062</v>
      </c>
      <c r="B390" t="s">
        <v>4043</v>
      </c>
      <c r="C390" t="s">
        <v>4044</v>
      </c>
      <c r="D390" t="s">
        <v>4045</v>
      </c>
      <c r="E390" t="s">
        <v>3066</v>
      </c>
      <c r="F390" t="s">
        <v>3076</v>
      </c>
      <c r="G390" t="s">
        <v>3280</v>
      </c>
      <c r="H390" t="s">
        <v>3281</v>
      </c>
      <c r="J390" t="s">
        <v>4046</v>
      </c>
      <c r="K390" t="s">
        <v>3552</v>
      </c>
      <c r="L390" t="s">
        <v>3077</v>
      </c>
      <c r="M390" t="s">
        <v>42</v>
      </c>
      <c r="N390" s="9" t="s">
        <v>4047</v>
      </c>
      <c r="O390" s="9">
        <v>0.70669999999999999</v>
      </c>
      <c r="P390">
        <v>1</v>
      </c>
      <c r="Q390" t="s">
        <v>3085</v>
      </c>
    </row>
    <row r="391" spans="1:17">
      <c r="A391">
        <v>88891</v>
      </c>
      <c r="B391" t="s">
        <v>1116</v>
      </c>
      <c r="C391" t="s">
        <v>4048</v>
      </c>
      <c r="D391" t="s">
        <v>4049</v>
      </c>
      <c r="E391" t="s">
        <v>3066</v>
      </c>
      <c r="F391" t="s">
        <v>3076</v>
      </c>
      <c r="G391" t="s">
        <v>3181</v>
      </c>
      <c r="H391" t="s">
        <v>3182</v>
      </c>
      <c r="J391" t="s">
        <v>3088</v>
      </c>
      <c r="K391" t="s">
        <v>3225</v>
      </c>
      <c r="L391" t="s">
        <v>3070</v>
      </c>
      <c r="M391" t="s">
        <v>175</v>
      </c>
      <c r="N391" s="9" t="s">
        <v>4050</v>
      </c>
      <c r="O391" s="9">
        <v>0.62080000000000002</v>
      </c>
      <c r="P391">
        <v>1</v>
      </c>
      <c r="Q391" t="s">
        <v>3085</v>
      </c>
    </row>
    <row r="392" spans="1:17">
      <c r="A392">
        <v>94757</v>
      </c>
      <c r="B392" t="s">
        <v>525</v>
      </c>
      <c r="C392" t="s">
        <v>4051</v>
      </c>
      <c r="D392" t="s">
        <v>4052</v>
      </c>
      <c r="E392" t="s">
        <v>3066</v>
      </c>
      <c r="F392" t="s">
        <v>3067</v>
      </c>
      <c r="G392" t="s">
        <v>3280</v>
      </c>
      <c r="H392" t="s">
        <v>3281</v>
      </c>
      <c r="J392" t="s">
        <v>4053</v>
      </c>
      <c r="K392" t="s">
        <v>4054</v>
      </c>
      <c r="L392" t="s">
        <v>3111</v>
      </c>
      <c r="M392" t="s">
        <v>36</v>
      </c>
      <c r="N392" s="9" t="s">
        <v>4055</v>
      </c>
      <c r="O392" s="9">
        <v>0.87060000000000004</v>
      </c>
      <c r="P392">
        <v>1</v>
      </c>
      <c r="Q392" t="s">
        <v>3085</v>
      </c>
    </row>
    <row r="393" spans="1:17">
      <c r="A393">
        <v>1928434</v>
      </c>
      <c r="B393" t="s">
        <v>1590</v>
      </c>
      <c r="C393" t="s">
        <v>4056</v>
      </c>
      <c r="D393" t="s">
        <v>4057</v>
      </c>
      <c r="E393" t="s">
        <v>3066</v>
      </c>
      <c r="F393" t="s">
        <v>3076</v>
      </c>
      <c r="G393" t="s">
        <v>3181</v>
      </c>
      <c r="H393" t="s">
        <v>3182</v>
      </c>
      <c r="J393" t="s">
        <v>3088</v>
      </c>
      <c r="K393" t="s">
        <v>3122</v>
      </c>
      <c r="L393" t="s">
        <v>3071</v>
      </c>
      <c r="M393" t="s">
        <v>4058</v>
      </c>
      <c r="N393" s="9" t="s">
        <v>4059</v>
      </c>
      <c r="O393" s="9">
        <v>1.3027</v>
      </c>
      <c r="P393">
        <v>2</v>
      </c>
      <c r="Q393" t="s">
        <v>3095</v>
      </c>
    </row>
    <row r="394" spans="1:17">
      <c r="A394">
        <v>94826</v>
      </c>
      <c r="B394" t="s">
        <v>529</v>
      </c>
      <c r="C394" t="s">
        <v>4060</v>
      </c>
      <c r="D394" t="s">
        <v>4061</v>
      </c>
      <c r="E394" t="s">
        <v>3066</v>
      </c>
      <c r="F394" t="s">
        <v>3067</v>
      </c>
      <c r="G394" t="s">
        <v>3280</v>
      </c>
      <c r="H394" t="s">
        <v>3281</v>
      </c>
      <c r="J394" t="s">
        <v>3093</v>
      </c>
      <c r="K394" t="s">
        <v>3077</v>
      </c>
      <c r="L394" t="s">
        <v>3071</v>
      </c>
      <c r="M394" t="s">
        <v>528</v>
      </c>
      <c r="N394" s="9" t="s">
        <v>4062</v>
      </c>
      <c r="O394" s="9">
        <v>0.66359999999999997</v>
      </c>
      <c r="P394">
        <v>2</v>
      </c>
      <c r="Q394" t="s">
        <v>3095</v>
      </c>
    </row>
    <row r="395" spans="1:17">
      <c r="A395">
        <v>105679</v>
      </c>
      <c r="B395" t="s">
        <v>216</v>
      </c>
      <c r="C395" t="s">
        <v>4063</v>
      </c>
      <c r="D395" t="s">
        <v>4064</v>
      </c>
      <c r="E395" t="s">
        <v>3066</v>
      </c>
      <c r="F395" t="s">
        <v>3076</v>
      </c>
      <c r="G395" t="s">
        <v>3181</v>
      </c>
      <c r="H395" t="s">
        <v>3182</v>
      </c>
      <c r="J395" t="s">
        <v>3083</v>
      </c>
      <c r="K395" t="s">
        <v>3122</v>
      </c>
      <c r="L395" t="s">
        <v>3078</v>
      </c>
      <c r="M395" t="s">
        <v>42</v>
      </c>
      <c r="N395" s="9" t="s">
        <v>4065</v>
      </c>
      <c r="O395" s="9">
        <v>0.70669999999999999</v>
      </c>
      <c r="P395">
        <v>2</v>
      </c>
      <c r="Q395" t="s">
        <v>3095</v>
      </c>
    </row>
    <row r="396" spans="1:17">
      <c r="A396">
        <v>1320189</v>
      </c>
      <c r="B396" t="s">
        <v>1515</v>
      </c>
      <c r="C396" t="s">
        <v>4066</v>
      </c>
      <c r="D396" t="s">
        <v>4067</v>
      </c>
      <c r="E396" t="s">
        <v>3066</v>
      </c>
      <c r="F396" t="s">
        <v>3076</v>
      </c>
      <c r="G396" t="s">
        <v>3181</v>
      </c>
      <c r="H396" t="s">
        <v>3182</v>
      </c>
      <c r="J396" t="s">
        <v>3210</v>
      </c>
      <c r="K396" t="s">
        <v>3543</v>
      </c>
      <c r="L396" t="s">
        <v>3078</v>
      </c>
      <c r="M396" t="s">
        <v>4068</v>
      </c>
      <c r="N396" s="9" t="s">
        <v>4069</v>
      </c>
      <c r="O396" s="9">
        <v>0.46110000000000001</v>
      </c>
      <c r="P396">
        <v>1</v>
      </c>
      <c r="Q396" t="s">
        <v>3085</v>
      </c>
    </row>
    <row r="397" spans="1:17">
      <c r="A397">
        <v>1929733</v>
      </c>
      <c r="B397" t="s">
        <v>1591</v>
      </c>
      <c r="C397" t="s">
        <v>4070</v>
      </c>
      <c r="D397" t="s">
        <v>4071</v>
      </c>
      <c r="E397" t="s">
        <v>3066</v>
      </c>
      <c r="F397" t="s">
        <v>3076</v>
      </c>
      <c r="G397" t="s">
        <v>3181</v>
      </c>
      <c r="H397" t="s">
        <v>3182</v>
      </c>
      <c r="J397" t="s">
        <v>3426</v>
      </c>
      <c r="K397" t="s">
        <v>3773</v>
      </c>
      <c r="L397" t="s">
        <v>3115</v>
      </c>
      <c r="M397" t="s">
        <v>4072</v>
      </c>
      <c r="N397" s="9" t="s">
        <v>4073</v>
      </c>
      <c r="O397" s="9">
        <v>0.49609999999999999</v>
      </c>
      <c r="P397">
        <v>1</v>
      </c>
      <c r="Q397" t="s">
        <v>3085</v>
      </c>
    </row>
    <row r="398" spans="1:17">
      <c r="A398">
        <v>94804</v>
      </c>
      <c r="B398" t="s">
        <v>1132</v>
      </c>
      <c r="C398" t="s">
        <v>4074</v>
      </c>
      <c r="D398" t="s">
        <v>4075</v>
      </c>
      <c r="E398" t="s">
        <v>3066</v>
      </c>
      <c r="F398" t="s">
        <v>3076</v>
      </c>
      <c r="G398" t="s">
        <v>3181</v>
      </c>
      <c r="H398" t="s">
        <v>3182</v>
      </c>
      <c r="J398" t="s">
        <v>3088</v>
      </c>
      <c r="K398" t="s">
        <v>3225</v>
      </c>
      <c r="L398" t="s">
        <v>3115</v>
      </c>
      <c r="M398" t="s">
        <v>36</v>
      </c>
      <c r="N398" s="9" t="s">
        <v>4076</v>
      </c>
      <c r="O398" s="9">
        <v>0.87060000000000004</v>
      </c>
      <c r="P398">
        <v>1</v>
      </c>
      <c r="Q398" t="s">
        <v>3085</v>
      </c>
    </row>
    <row r="399" spans="1:17">
      <c r="A399">
        <v>554007</v>
      </c>
      <c r="B399" t="s">
        <v>315</v>
      </c>
      <c r="C399" t="s">
        <v>4077</v>
      </c>
      <c r="D399" t="s">
        <v>4078</v>
      </c>
      <c r="E399" t="s">
        <v>3066</v>
      </c>
      <c r="F399" t="s">
        <v>3076</v>
      </c>
      <c r="G399" t="s">
        <v>3416</v>
      </c>
      <c r="H399" t="s">
        <v>3417</v>
      </c>
      <c r="J399" t="s">
        <v>3170</v>
      </c>
      <c r="K399" t="s">
        <v>3224</v>
      </c>
      <c r="L399" t="s">
        <v>3070</v>
      </c>
      <c r="M399" t="s">
        <v>42</v>
      </c>
      <c r="N399" s="9" t="s">
        <v>4079</v>
      </c>
      <c r="O399" s="9">
        <v>0.70669999999999999</v>
      </c>
      <c r="P399">
        <v>1</v>
      </c>
      <c r="Q399" t="s">
        <v>3085</v>
      </c>
    </row>
    <row r="400" spans="1:17">
      <c r="A400">
        <v>120832</v>
      </c>
      <c r="B400" t="s">
        <v>319</v>
      </c>
      <c r="C400" t="s">
        <v>4080</v>
      </c>
      <c r="D400" t="s">
        <v>4081</v>
      </c>
      <c r="E400" t="s">
        <v>3066</v>
      </c>
      <c r="F400" t="s">
        <v>3076</v>
      </c>
      <c r="G400" t="s">
        <v>3416</v>
      </c>
      <c r="H400" t="s">
        <v>3417</v>
      </c>
      <c r="J400" t="s">
        <v>3752</v>
      </c>
      <c r="K400" t="s">
        <v>3121</v>
      </c>
      <c r="L400" t="s">
        <v>3077</v>
      </c>
      <c r="M400" t="s">
        <v>175</v>
      </c>
      <c r="N400" s="9" t="s">
        <v>4082</v>
      </c>
      <c r="O400" s="9">
        <v>0.62080000000000002</v>
      </c>
      <c r="P400">
        <v>1</v>
      </c>
      <c r="Q400" t="s">
        <v>3085</v>
      </c>
    </row>
    <row r="401" spans="1:17">
      <c r="A401">
        <v>94111</v>
      </c>
      <c r="B401" t="s">
        <v>4083</v>
      </c>
      <c r="C401" t="s">
        <v>4084</v>
      </c>
      <c r="D401" t="s">
        <v>4085</v>
      </c>
      <c r="E401" t="s">
        <v>3066</v>
      </c>
      <c r="F401" t="s">
        <v>3076</v>
      </c>
      <c r="G401" t="s">
        <v>3181</v>
      </c>
      <c r="H401" t="s">
        <v>3182</v>
      </c>
      <c r="J401" t="s">
        <v>3190</v>
      </c>
      <c r="K401" t="s">
        <v>3078</v>
      </c>
      <c r="L401" t="s">
        <v>3071</v>
      </c>
      <c r="M401" t="s">
        <v>36</v>
      </c>
      <c r="N401" s="9" t="s">
        <v>4086</v>
      </c>
      <c r="O401" s="9">
        <v>0.86360000000000003</v>
      </c>
      <c r="P401">
        <v>43</v>
      </c>
      <c r="Q401" t="s">
        <v>3074</v>
      </c>
    </row>
    <row r="402" spans="1:17">
      <c r="A402">
        <v>2702729</v>
      </c>
      <c r="B402" t="s">
        <v>30</v>
      </c>
      <c r="C402" t="s">
        <v>4087</v>
      </c>
      <c r="D402" t="s">
        <v>4088</v>
      </c>
      <c r="E402" t="s">
        <v>3066</v>
      </c>
      <c r="F402" t="s">
        <v>3067</v>
      </c>
      <c r="G402" t="s">
        <v>3181</v>
      </c>
      <c r="H402" t="s">
        <v>3182</v>
      </c>
      <c r="J402" t="s">
        <v>3122</v>
      </c>
      <c r="K402" t="s">
        <v>3070</v>
      </c>
      <c r="L402" t="s">
        <v>3072</v>
      </c>
      <c r="M402" t="s">
        <v>31</v>
      </c>
      <c r="N402" s="9" t="s">
        <v>4089</v>
      </c>
      <c r="O402" s="9">
        <v>0.78320000000000001</v>
      </c>
      <c r="P402">
        <v>2</v>
      </c>
      <c r="Q402" t="s">
        <v>3095</v>
      </c>
    </row>
    <row r="403" spans="1:17">
      <c r="A403">
        <v>51285</v>
      </c>
      <c r="B403" t="s">
        <v>342</v>
      </c>
      <c r="C403" t="s">
        <v>4090</v>
      </c>
      <c r="D403" t="s">
        <v>4091</v>
      </c>
      <c r="E403" t="s">
        <v>3066</v>
      </c>
      <c r="F403" t="s">
        <v>3067</v>
      </c>
      <c r="G403" t="s">
        <v>3280</v>
      </c>
      <c r="H403" t="s">
        <v>3281</v>
      </c>
      <c r="J403" t="s">
        <v>4092</v>
      </c>
      <c r="K403" t="s">
        <v>3318</v>
      </c>
      <c r="L403" t="s">
        <v>3070</v>
      </c>
      <c r="M403" t="s">
        <v>175</v>
      </c>
      <c r="N403" s="9" t="s">
        <v>4093</v>
      </c>
      <c r="O403" s="9">
        <v>0.62080000000000002</v>
      </c>
      <c r="P403">
        <v>1</v>
      </c>
      <c r="Q403" t="s">
        <v>3085</v>
      </c>
    </row>
    <row r="404" spans="1:17">
      <c r="A404">
        <v>121142</v>
      </c>
      <c r="B404" t="s">
        <v>1212</v>
      </c>
      <c r="C404" t="s">
        <v>4094</v>
      </c>
      <c r="D404" t="s">
        <v>4095</v>
      </c>
      <c r="E404" t="s">
        <v>3066</v>
      </c>
      <c r="F404" t="s">
        <v>3076</v>
      </c>
      <c r="G404" t="s">
        <v>3181</v>
      </c>
      <c r="H404" t="s">
        <v>3182</v>
      </c>
      <c r="J404" t="s">
        <v>4096</v>
      </c>
      <c r="K404" t="s">
        <v>3103</v>
      </c>
      <c r="L404" t="s">
        <v>3122</v>
      </c>
      <c r="M404" t="s">
        <v>364</v>
      </c>
      <c r="N404" s="9" t="s">
        <v>4097</v>
      </c>
      <c r="O404" s="9">
        <v>0.64339999999999997</v>
      </c>
      <c r="P404">
        <v>1</v>
      </c>
      <c r="Q404" t="s">
        <v>3085</v>
      </c>
    </row>
    <row r="405" spans="1:17">
      <c r="A405">
        <v>120365</v>
      </c>
      <c r="B405" t="s">
        <v>542</v>
      </c>
      <c r="C405" t="s">
        <v>4098</v>
      </c>
      <c r="D405" t="s">
        <v>4099</v>
      </c>
      <c r="E405" t="s">
        <v>3066</v>
      </c>
      <c r="F405" t="s">
        <v>3067</v>
      </c>
      <c r="G405" t="s">
        <v>3280</v>
      </c>
      <c r="H405" t="s">
        <v>3281</v>
      </c>
      <c r="J405" t="s">
        <v>3195</v>
      </c>
      <c r="K405" t="s">
        <v>3083</v>
      </c>
      <c r="L405" t="s">
        <v>3071</v>
      </c>
      <c r="M405" t="s">
        <v>522</v>
      </c>
      <c r="N405" s="9" t="s">
        <v>4042</v>
      </c>
      <c r="O405" s="9">
        <v>0.84560000000000002</v>
      </c>
      <c r="P405">
        <v>1</v>
      </c>
      <c r="Q405" t="s">
        <v>3085</v>
      </c>
    </row>
    <row r="406" spans="1:17">
      <c r="A406">
        <v>25013165</v>
      </c>
      <c r="B406" t="s">
        <v>40</v>
      </c>
      <c r="C406" t="s">
        <v>4100</v>
      </c>
      <c r="D406" t="s">
        <v>41</v>
      </c>
      <c r="E406" t="s">
        <v>3066</v>
      </c>
      <c r="F406" t="s">
        <v>3076</v>
      </c>
      <c r="G406" t="s">
        <v>3068</v>
      </c>
      <c r="H406" t="s">
        <v>3069</v>
      </c>
      <c r="J406" t="s">
        <v>3122</v>
      </c>
      <c r="K406" t="s">
        <v>3122</v>
      </c>
      <c r="L406" t="s">
        <v>3078</v>
      </c>
      <c r="M406" t="s">
        <v>42</v>
      </c>
      <c r="N406" s="9" t="s">
        <v>3750</v>
      </c>
      <c r="O406" s="9">
        <v>0.70669999999999999</v>
      </c>
      <c r="P406">
        <v>2</v>
      </c>
      <c r="Q406" t="s">
        <v>3095</v>
      </c>
    </row>
    <row r="407" spans="1:17">
      <c r="A407">
        <v>25155231</v>
      </c>
      <c r="B407" t="s">
        <v>2299</v>
      </c>
      <c r="C407" t="s">
        <v>4101</v>
      </c>
      <c r="D407" t="s">
        <v>2300</v>
      </c>
      <c r="E407" t="s">
        <v>3066</v>
      </c>
      <c r="F407" t="s">
        <v>3076</v>
      </c>
      <c r="G407" t="s">
        <v>3068</v>
      </c>
      <c r="H407" t="s">
        <v>3069</v>
      </c>
      <c r="J407" t="s">
        <v>3078</v>
      </c>
      <c r="K407" t="s">
        <v>3071</v>
      </c>
      <c r="L407" t="s">
        <v>3071</v>
      </c>
      <c r="M407" t="s">
        <v>4101</v>
      </c>
      <c r="N407" s="9" t="s">
        <v>4102</v>
      </c>
      <c r="O407" s="9">
        <v>1.0371999999999999</v>
      </c>
      <c r="P407">
        <v>43</v>
      </c>
      <c r="Q407" t="s">
        <v>3074</v>
      </c>
    </row>
    <row r="408" spans="1:17">
      <c r="A408">
        <v>25167833</v>
      </c>
      <c r="B408" t="s">
        <v>2302</v>
      </c>
      <c r="C408" t="s">
        <v>4103</v>
      </c>
      <c r="D408" t="s">
        <v>2303</v>
      </c>
      <c r="E408" t="s">
        <v>3066</v>
      </c>
      <c r="F408" t="s">
        <v>3076</v>
      </c>
      <c r="G408" t="s">
        <v>3068</v>
      </c>
      <c r="H408" t="s">
        <v>3069</v>
      </c>
      <c r="J408" t="s">
        <v>3078</v>
      </c>
      <c r="K408" t="s">
        <v>3078</v>
      </c>
      <c r="L408" t="s">
        <v>3099</v>
      </c>
      <c r="M408" t="s">
        <v>42</v>
      </c>
      <c r="N408" s="9" t="s">
        <v>4104</v>
      </c>
      <c r="O408" s="9">
        <v>0.69</v>
      </c>
      <c r="P408">
        <v>43</v>
      </c>
      <c r="Q408" t="s">
        <v>3074</v>
      </c>
    </row>
    <row r="409" spans="1:17">
      <c r="A409">
        <v>25168267</v>
      </c>
      <c r="B409" t="s">
        <v>2304</v>
      </c>
      <c r="C409" t="s">
        <v>4105</v>
      </c>
      <c r="D409" t="s">
        <v>2305</v>
      </c>
      <c r="E409" t="s">
        <v>3066</v>
      </c>
      <c r="F409" t="s">
        <v>3067</v>
      </c>
      <c r="G409" t="s">
        <v>3068</v>
      </c>
      <c r="H409" t="s">
        <v>3069</v>
      </c>
      <c r="J409" t="s">
        <v>3141</v>
      </c>
      <c r="K409" t="s">
        <v>3077</v>
      </c>
      <c r="L409" t="s">
        <v>3072</v>
      </c>
      <c r="M409" t="s">
        <v>36</v>
      </c>
      <c r="N409" s="9" t="s">
        <v>4106</v>
      </c>
      <c r="O409" s="9">
        <v>0.87060000000000004</v>
      </c>
      <c r="P409">
        <v>2</v>
      </c>
      <c r="Q409" t="s">
        <v>3095</v>
      </c>
    </row>
    <row r="410" spans="1:17">
      <c r="A410">
        <v>2527664</v>
      </c>
      <c r="B410" t="s">
        <v>1665</v>
      </c>
      <c r="C410" t="s">
        <v>4107</v>
      </c>
      <c r="D410" t="s">
        <v>1666</v>
      </c>
      <c r="E410" t="s">
        <v>3066</v>
      </c>
      <c r="F410" t="s">
        <v>3076</v>
      </c>
      <c r="G410" t="s">
        <v>3068</v>
      </c>
      <c r="H410" t="s">
        <v>3069</v>
      </c>
      <c r="J410" t="s">
        <v>3077</v>
      </c>
      <c r="K410" t="s">
        <v>3077</v>
      </c>
      <c r="L410" t="s">
        <v>3078</v>
      </c>
      <c r="M410" t="s">
        <v>4107</v>
      </c>
      <c r="N410" s="9" t="s">
        <v>4108</v>
      </c>
      <c r="O410" s="9">
        <v>0.32919999999999999</v>
      </c>
      <c r="P410">
        <v>2</v>
      </c>
      <c r="Q410" t="s">
        <v>3095</v>
      </c>
    </row>
    <row r="411" spans="1:17">
      <c r="A411">
        <v>25322683</v>
      </c>
      <c r="B411" t="s">
        <v>2306</v>
      </c>
      <c r="C411" t="s">
        <v>4109</v>
      </c>
      <c r="D411" t="s">
        <v>2307</v>
      </c>
      <c r="E411" t="s">
        <v>3066</v>
      </c>
      <c r="F411" t="s">
        <v>3076</v>
      </c>
      <c r="G411" t="s">
        <v>3068</v>
      </c>
      <c r="H411" t="s">
        <v>3069</v>
      </c>
      <c r="J411" t="s">
        <v>3115</v>
      </c>
      <c r="K411" t="s">
        <v>3115</v>
      </c>
      <c r="L411" t="s">
        <v>3099</v>
      </c>
      <c r="M411" t="s">
        <v>4109</v>
      </c>
      <c r="N411" s="9" t="s">
        <v>4110</v>
      </c>
      <c r="O411" s="9">
        <v>0.65090000000000003</v>
      </c>
      <c r="P411">
        <v>43</v>
      </c>
      <c r="Q411" t="s">
        <v>3074</v>
      </c>
    </row>
    <row r="412" spans="1:17">
      <c r="A412">
        <v>25322694</v>
      </c>
      <c r="B412" t="s">
        <v>420</v>
      </c>
      <c r="C412" t="s">
        <v>4111</v>
      </c>
      <c r="D412" t="s">
        <v>421</v>
      </c>
      <c r="E412" t="s">
        <v>3066</v>
      </c>
      <c r="F412" t="s">
        <v>3076</v>
      </c>
      <c r="G412" t="s">
        <v>3068</v>
      </c>
      <c r="H412" t="s">
        <v>3069</v>
      </c>
      <c r="J412" t="s">
        <v>3071</v>
      </c>
      <c r="K412" t="s">
        <v>3071</v>
      </c>
      <c r="L412" t="s">
        <v>3099</v>
      </c>
      <c r="M412" t="s">
        <v>4111</v>
      </c>
      <c r="N412" s="9" t="s">
        <v>4112</v>
      </c>
      <c r="O412" s="9">
        <v>0.60219999999999996</v>
      </c>
      <c r="P412">
        <v>43</v>
      </c>
      <c r="Q412" t="s">
        <v>3074</v>
      </c>
    </row>
    <row r="413" spans="1:17">
      <c r="A413">
        <v>2536314</v>
      </c>
      <c r="B413" t="s">
        <v>1667</v>
      </c>
      <c r="C413" t="s">
        <v>4113</v>
      </c>
      <c r="D413" t="s">
        <v>1668</v>
      </c>
      <c r="E413" t="s">
        <v>3066</v>
      </c>
      <c r="F413" t="s">
        <v>3067</v>
      </c>
      <c r="G413" t="s">
        <v>3068</v>
      </c>
      <c r="H413" t="s">
        <v>3069</v>
      </c>
      <c r="J413" t="s">
        <v>3093</v>
      </c>
      <c r="K413" t="s">
        <v>3071</v>
      </c>
      <c r="L413" t="s">
        <v>3099</v>
      </c>
      <c r="M413" t="s">
        <v>872</v>
      </c>
      <c r="N413" s="9" t="s">
        <v>4114</v>
      </c>
      <c r="O413" s="9">
        <v>0.83520000000000005</v>
      </c>
      <c r="P413">
        <v>43</v>
      </c>
      <c r="Q413" t="s">
        <v>3074</v>
      </c>
    </row>
    <row r="414" spans="1:17">
      <c r="A414">
        <v>2539175</v>
      </c>
      <c r="B414" t="s">
        <v>1669</v>
      </c>
      <c r="C414" t="s">
        <v>4115</v>
      </c>
      <c r="D414" t="s">
        <v>1670</v>
      </c>
      <c r="E414" t="s">
        <v>3066</v>
      </c>
      <c r="F414" t="s">
        <v>3076</v>
      </c>
      <c r="G414" t="s">
        <v>3068</v>
      </c>
      <c r="H414" t="s">
        <v>3069</v>
      </c>
      <c r="J414" t="s">
        <v>3070</v>
      </c>
      <c r="K414" t="s">
        <v>3115</v>
      </c>
      <c r="L414" t="s">
        <v>3072</v>
      </c>
      <c r="M414" t="s">
        <v>4115</v>
      </c>
      <c r="N414" s="9" t="s">
        <v>4116</v>
      </c>
      <c r="O414" s="9">
        <v>0.72699999999999998</v>
      </c>
      <c r="P414">
        <v>43</v>
      </c>
      <c r="Q414" t="s">
        <v>3074</v>
      </c>
    </row>
    <row r="415" spans="1:17">
      <c r="A415">
        <v>2545597</v>
      </c>
      <c r="B415" t="s">
        <v>1671</v>
      </c>
      <c r="C415" t="s">
        <v>4117</v>
      </c>
      <c r="D415" t="s">
        <v>1672</v>
      </c>
      <c r="E415" t="s">
        <v>3066</v>
      </c>
      <c r="F415" t="s">
        <v>3067</v>
      </c>
      <c r="G415" t="s">
        <v>3068</v>
      </c>
      <c r="H415" t="s">
        <v>3069</v>
      </c>
      <c r="J415" t="s">
        <v>3071</v>
      </c>
      <c r="K415" t="s">
        <v>3071</v>
      </c>
      <c r="L415" t="s">
        <v>3099</v>
      </c>
      <c r="M415" t="s">
        <v>4117</v>
      </c>
      <c r="N415" s="9" t="s">
        <v>4118</v>
      </c>
      <c r="O415" s="9">
        <v>0.80279999999999996</v>
      </c>
      <c r="P415">
        <v>43</v>
      </c>
      <c r="Q415" t="s">
        <v>3074</v>
      </c>
    </row>
    <row r="416" spans="1:17">
      <c r="A416">
        <v>2545600</v>
      </c>
      <c r="B416" t="s">
        <v>1673</v>
      </c>
      <c r="C416" t="s">
        <v>4119</v>
      </c>
      <c r="D416" t="s">
        <v>1674</v>
      </c>
      <c r="E416" t="s">
        <v>3066</v>
      </c>
      <c r="F416" t="s">
        <v>3067</v>
      </c>
      <c r="G416" t="s">
        <v>3068</v>
      </c>
      <c r="H416" t="s">
        <v>3069</v>
      </c>
      <c r="J416" t="s">
        <v>3557</v>
      </c>
      <c r="K416" t="s">
        <v>3125</v>
      </c>
      <c r="L416" t="s">
        <v>3078</v>
      </c>
      <c r="M416" t="s">
        <v>872</v>
      </c>
      <c r="N416" s="9" t="s">
        <v>4120</v>
      </c>
      <c r="O416" s="9">
        <v>0.88449999999999995</v>
      </c>
      <c r="P416">
        <v>1</v>
      </c>
      <c r="Q416" t="s">
        <v>3085</v>
      </c>
    </row>
    <row r="417" spans="1:17">
      <c r="A417">
        <v>25474413</v>
      </c>
      <c r="B417" t="s">
        <v>2308</v>
      </c>
      <c r="C417" t="s">
        <v>4121</v>
      </c>
      <c r="D417" t="s">
        <v>2309</v>
      </c>
      <c r="E417" t="s">
        <v>3066</v>
      </c>
      <c r="F417" t="s">
        <v>3076</v>
      </c>
      <c r="G417" t="s">
        <v>3068</v>
      </c>
      <c r="H417" t="s">
        <v>3069</v>
      </c>
      <c r="J417" t="s">
        <v>3078</v>
      </c>
      <c r="K417" t="s">
        <v>3078</v>
      </c>
      <c r="L417" t="s">
        <v>3099</v>
      </c>
      <c r="M417" t="s">
        <v>4121</v>
      </c>
      <c r="N417" s="9" t="s">
        <v>4122</v>
      </c>
      <c r="O417" s="9">
        <v>0.2525</v>
      </c>
      <c r="P417">
        <v>43</v>
      </c>
      <c r="Q417" t="s">
        <v>3074</v>
      </c>
    </row>
    <row r="418" spans="1:17">
      <c r="A418">
        <v>25545895</v>
      </c>
      <c r="B418" t="s">
        <v>2310</v>
      </c>
      <c r="C418" t="s">
        <v>4123</v>
      </c>
      <c r="D418" t="s">
        <v>2311</v>
      </c>
      <c r="E418" t="s">
        <v>3066</v>
      </c>
      <c r="F418" t="s">
        <v>3076</v>
      </c>
      <c r="G418" t="s">
        <v>3068</v>
      </c>
      <c r="H418" t="s">
        <v>3069</v>
      </c>
      <c r="J418" t="s">
        <v>3122</v>
      </c>
      <c r="K418" t="s">
        <v>3078</v>
      </c>
      <c r="L418" t="s">
        <v>3071</v>
      </c>
      <c r="M418" t="s">
        <v>4123</v>
      </c>
      <c r="N418" s="9" t="s">
        <v>4124</v>
      </c>
      <c r="O418" s="9">
        <v>0.63649999999999995</v>
      </c>
      <c r="P418">
        <v>43</v>
      </c>
      <c r="Q418" t="s">
        <v>3074</v>
      </c>
    </row>
    <row r="419" spans="1:17">
      <c r="A419">
        <v>2556425</v>
      </c>
      <c r="B419" t="s">
        <v>1675</v>
      </c>
      <c r="C419" t="s">
        <v>4125</v>
      </c>
      <c r="D419" t="s">
        <v>1676</v>
      </c>
      <c r="E419" t="s">
        <v>3066</v>
      </c>
      <c r="F419" t="s">
        <v>3076</v>
      </c>
      <c r="G419" t="s">
        <v>3068</v>
      </c>
      <c r="H419" t="s">
        <v>3069</v>
      </c>
      <c r="J419" t="s">
        <v>3078</v>
      </c>
      <c r="K419" t="s">
        <v>3078</v>
      </c>
      <c r="L419" t="s">
        <v>3071</v>
      </c>
      <c r="M419" t="s">
        <v>4125</v>
      </c>
      <c r="N419" s="9" t="s">
        <v>4126</v>
      </c>
      <c r="O419" s="9">
        <v>1.1456999999999999</v>
      </c>
      <c r="P419">
        <v>43</v>
      </c>
      <c r="Q419" t="s">
        <v>3074</v>
      </c>
    </row>
    <row r="420" spans="1:17">
      <c r="A420">
        <v>2578281</v>
      </c>
      <c r="B420" t="s">
        <v>1677</v>
      </c>
      <c r="C420" t="s">
        <v>4127</v>
      </c>
      <c r="D420" t="s">
        <v>1678</v>
      </c>
      <c r="E420" t="s">
        <v>3066</v>
      </c>
      <c r="F420" t="s">
        <v>3076</v>
      </c>
      <c r="G420" t="s">
        <v>3068</v>
      </c>
      <c r="H420" t="s">
        <v>3069</v>
      </c>
      <c r="J420" t="s">
        <v>3071</v>
      </c>
      <c r="K420" t="s">
        <v>3071</v>
      </c>
      <c r="L420" t="s">
        <v>3071</v>
      </c>
      <c r="M420" t="s">
        <v>4127</v>
      </c>
      <c r="N420" s="9" t="s">
        <v>4128</v>
      </c>
      <c r="O420" s="9">
        <v>1.4216</v>
      </c>
      <c r="P420">
        <v>43</v>
      </c>
      <c r="Q420" t="s">
        <v>3074</v>
      </c>
    </row>
    <row r="421" spans="1:17">
      <c r="A421">
        <v>25875518</v>
      </c>
      <c r="B421" t="s">
        <v>2315</v>
      </c>
      <c r="C421" t="s">
        <v>4129</v>
      </c>
      <c r="D421" t="s">
        <v>2316</v>
      </c>
      <c r="E421" t="s">
        <v>3066</v>
      </c>
      <c r="F421" t="s">
        <v>3076</v>
      </c>
      <c r="G421" t="s">
        <v>3068</v>
      </c>
      <c r="H421" t="s">
        <v>3069</v>
      </c>
      <c r="J421" t="s">
        <v>3078</v>
      </c>
      <c r="K421" t="s">
        <v>3078</v>
      </c>
      <c r="L421" t="s">
        <v>3071</v>
      </c>
      <c r="M421" t="s">
        <v>4129</v>
      </c>
      <c r="N421" s="9" t="s">
        <v>4130</v>
      </c>
      <c r="O421" s="9">
        <v>0.45329999999999998</v>
      </c>
      <c r="P421">
        <v>43</v>
      </c>
      <c r="Q421" t="s">
        <v>3074</v>
      </c>
    </row>
    <row r="422" spans="1:17">
      <c r="A422">
        <v>25954136</v>
      </c>
      <c r="B422" t="s">
        <v>2317</v>
      </c>
      <c r="C422" t="s">
        <v>4131</v>
      </c>
      <c r="D422" t="s">
        <v>2318</v>
      </c>
      <c r="E422" t="s">
        <v>3066</v>
      </c>
      <c r="F422" t="s">
        <v>3067</v>
      </c>
      <c r="G422" t="s">
        <v>3068</v>
      </c>
      <c r="H422" t="s">
        <v>3069</v>
      </c>
      <c r="J422" t="s">
        <v>3175</v>
      </c>
      <c r="K422" t="s">
        <v>3070</v>
      </c>
      <c r="L422" t="s">
        <v>3071</v>
      </c>
      <c r="M422" t="s">
        <v>2319</v>
      </c>
      <c r="N422" s="9" t="s">
        <v>4132</v>
      </c>
      <c r="O422" s="9">
        <v>0.38619999999999999</v>
      </c>
      <c r="P422">
        <v>2</v>
      </c>
      <c r="Q422" t="s">
        <v>3095</v>
      </c>
    </row>
    <row r="423" spans="1:17">
      <c r="A423">
        <v>583788</v>
      </c>
      <c r="B423" t="s">
        <v>318</v>
      </c>
      <c r="C423" t="s">
        <v>4133</v>
      </c>
      <c r="D423" t="s">
        <v>4134</v>
      </c>
      <c r="E423" t="s">
        <v>3066</v>
      </c>
      <c r="F423" t="s">
        <v>3076</v>
      </c>
      <c r="G423" t="s">
        <v>3181</v>
      </c>
      <c r="H423" t="s">
        <v>3182</v>
      </c>
      <c r="J423" t="s">
        <v>3071</v>
      </c>
      <c r="K423" t="s">
        <v>3071</v>
      </c>
      <c r="L423" t="s">
        <v>3099</v>
      </c>
      <c r="M423" t="s">
        <v>42</v>
      </c>
      <c r="N423" s="9" t="s">
        <v>4135</v>
      </c>
      <c r="O423" s="9">
        <v>0.69</v>
      </c>
      <c r="P423">
        <v>43</v>
      </c>
      <c r="Q423" t="s">
        <v>3074</v>
      </c>
    </row>
    <row r="424" spans="1:17">
      <c r="A424">
        <v>89612</v>
      </c>
      <c r="B424" t="s">
        <v>1118</v>
      </c>
      <c r="C424" t="s">
        <v>4136</v>
      </c>
      <c r="D424" t="s">
        <v>4137</v>
      </c>
      <c r="E424" t="s">
        <v>3066</v>
      </c>
      <c r="F424" t="s">
        <v>3076</v>
      </c>
      <c r="G424" t="s">
        <v>3416</v>
      </c>
      <c r="H424" t="s">
        <v>3417</v>
      </c>
      <c r="J424" t="s">
        <v>3071</v>
      </c>
      <c r="K424" t="s">
        <v>3071</v>
      </c>
      <c r="L424" t="s">
        <v>3071</v>
      </c>
      <c r="M424" t="s">
        <v>13</v>
      </c>
      <c r="N424" s="9" t="s">
        <v>4138</v>
      </c>
      <c r="O424" s="9">
        <v>0.65569999999999995</v>
      </c>
      <c r="P424">
        <v>43</v>
      </c>
      <c r="Q424" t="s">
        <v>3074</v>
      </c>
    </row>
    <row r="425" spans="1:17">
      <c r="A425">
        <v>26027383</v>
      </c>
      <c r="B425" t="s">
        <v>2321</v>
      </c>
      <c r="C425" t="s">
        <v>4139</v>
      </c>
      <c r="D425" t="s">
        <v>2322</v>
      </c>
      <c r="E425" t="s">
        <v>3066</v>
      </c>
      <c r="F425" t="s">
        <v>3076</v>
      </c>
      <c r="G425" t="s">
        <v>3068</v>
      </c>
      <c r="H425" t="s">
        <v>3069</v>
      </c>
      <c r="J425" t="s">
        <v>3077</v>
      </c>
      <c r="K425" t="s">
        <v>3115</v>
      </c>
      <c r="L425" t="s">
        <v>3078</v>
      </c>
      <c r="M425" t="s">
        <v>4139</v>
      </c>
      <c r="N425" s="9" t="s">
        <v>4140</v>
      </c>
      <c r="O425" s="9">
        <v>0.2097</v>
      </c>
      <c r="P425">
        <v>43</v>
      </c>
      <c r="Q425" t="s">
        <v>3074</v>
      </c>
    </row>
    <row r="426" spans="1:17">
      <c r="A426">
        <v>26062793</v>
      </c>
      <c r="B426" t="s">
        <v>2323</v>
      </c>
      <c r="C426" t="s">
        <v>4141</v>
      </c>
      <c r="D426" t="s">
        <v>4142</v>
      </c>
      <c r="E426" t="s">
        <v>3066</v>
      </c>
      <c r="F426" t="s">
        <v>4143</v>
      </c>
      <c r="G426" t="s">
        <v>3068</v>
      </c>
      <c r="H426" t="s">
        <v>3069</v>
      </c>
      <c r="J426" t="s">
        <v>3170</v>
      </c>
      <c r="K426" t="s">
        <v>3078</v>
      </c>
      <c r="L426" t="s">
        <v>3072</v>
      </c>
      <c r="M426" t="s">
        <v>4141</v>
      </c>
      <c r="N426" s="9" t="s">
        <v>4144</v>
      </c>
      <c r="O426" s="9">
        <v>0.40210000000000001</v>
      </c>
      <c r="P426">
        <v>43</v>
      </c>
      <c r="Q426" t="s">
        <v>3074</v>
      </c>
    </row>
    <row r="427" spans="1:17">
      <c r="A427">
        <v>26159342</v>
      </c>
      <c r="B427" t="s">
        <v>2325</v>
      </c>
      <c r="C427" t="s">
        <v>4145</v>
      </c>
      <c r="D427" t="s">
        <v>2326</v>
      </c>
      <c r="E427" t="s">
        <v>3066</v>
      </c>
      <c r="F427" t="s">
        <v>3076</v>
      </c>
      <c r="G427" t="s">
        <v>3068</v>
      </c>
      <c r="H427" t="s">
        <v>3069</v>
      </c>
      <c r="J427" t="s">
        <v>3175</v>
      </c>
      <c r="K427" t="s">
        <v>3071</v>
      </c>
      <c r="L427" t="s">
        <v>3071</v>
      </c>
      <c r="M427" t="s">
        <v>4145</v>
      </c>
      <c r="N427" s="9" t="s">
        <v>4146</v>
      </c>
      <c r="O427" s="9">
        <v>0.29389999999999999</v>
      </c>
      <c r="P427">
        <v>43</v>
      </c>
      <c r="Q427" t="s">
        <v>3074</v>
      </c>
    </row>
    <row r="428" spans="1:17">
      <c r="A428">
        <v>26183528</v>
      </c>
      <c r="B428" t="s">
        <v>2328</v>
      </c>
      <c r="C428" t="s">
        <v>4147</v>
      </c>
      <c r="D428" t="s">
        <v>2329</v>
      </c>
      <c r="E428" t="s">
        <v>3066</v>
      </c>
      <c r="F428" t="s">
        <v>3076</v>
      </c>
      <c r="G428" t="s">
        <v>3068</v>
      </c>
      <c r="H428" t="s">
        <v>3069</v>
      </c>
      <c r="J428" t="s">
        <v>3078</v>
      </c>
      <c r="K428" t="s">
        <v>3071</v>
      </c>
      <c r="L428" t="s">
        <v>3072</v>
      </c>
      <c r="M428" t="s">
        <v>4147</v>
      </c>
      <c r="N428" s="9" t="s">
        <v>4148</v>
      </c>
      <c r="O428" s="9">
        <v>0.13270000000000001</v>
      </c>
      <c r="P428">
        <v>43</v>
      </c>
      <c r="Q428" t="s">
        <v>3074</v>
      </c>
    </row>
    <row r="429" spans="1:17">
      <c r="A429">
        <v>26264062</v>
      </c>
      <c r="B429" t="s">
        <v>2331</v>
      </c>
      <c r="C429" t="s">
        <v>4149</v>
      </c>
      <c r="D429" t="s">
        <v>2332</v>
      </c>
      <c r="E429" t="s">
        <v>3066</v>
      </c>
      <c r="F429" t="s">
        <v>3076</v>
      </c>
      <c r="G429" t="s">
        <v>3068</v>
      </c>
      <c r="H429" t="s">
        <v>3069</v>
      </c>
      <c r="J429" t="s">
        <v>3077</v>
      </c>
      <c r="K429" t="s">
        <v>3077</v>
      </c>
      <c r="L429" t="s">
        <v>3078</v>
      </c>
      <c r="M429" t="s">
        <v>4149</v>
      </c>
      <c r="N429" s="9" t="s">
        <v>4150</v>
      </c>
      <c r="O429" s="9">
        <v>0.45729999999999998</v>
      </c>
      <c r="P429">
        <v>2</v>
      </c>
      <c r="Q429" t="s">
        <v>3095</v>
      </c>
    </row>
    <row r="430" spans="1:17">
      <c r="A430">
        <v>2634335</v>
      </c>
      <c r="B430" t="s">
        <v>1683</v>
      </c>
      <c r="C430" t="s">
        <v>4151</v>
      </c>
      <c r="D430" t="s">
        <v>1684</v>
      </c>
      <c r="E430" t="s">
        <v>3066</v>
      </c>
      <c r="F430" t="s">
        <v>3076</v>
      </c>
      <c r="G430" t="s">
        <v>3068</v>
      </c>
      <c r="H430" t="s">
        <v>3069</v>
      </c>
      <c r="J430" t="s">
        <v>3246</v>
      </c>
      <c r="K430" t="s">
        <v>3111</v>
      </c>
      <c r="L430" t="s">
        <v>3071</v>
      </c>
      <c r="M430" t="s">
        <v>4151</v>
      </c>
      <c r="N430" s="9" t="s">
        <v>4152</v>
      </c>
      <c r="O430" s="9">
        <v>0.69640000000000002</v>
      </c>
      <c r="P430">
        <v>2</v>
      </c>
      <c r="Q430" t="s">
        <v>3095</v>
      </c>
    </row>
    <row r="431" spans="1:17">
      <c r="A431">
        <v>26354187</v>
      </c>
      <c r="B431" t="s">
        <v>2333</v>
      </c>
      <c r="C431" t="s">
        <v>4153</v>
      </c>
      <c r="D431" t="s">
        <v>2334</v>
      </c>
      <c r="E431" t="s">
        <v>3066</v>
      </c>
      <c r="F431" t="s">
        <v>3076</v>
      </c>
      <c r="G431" t="s">
        <v>3068</v>
      </c>
      <c r="H431" t="s">
        <v>3069</v>
      </c>
      <c r="J431" t="s">
        <v>3070</v>
      </c>
      <c r="K431" t="s">
        <v>3070</v>
      </c>
      <c r="L431" t="s">
        <v>3071</v>
      </c>
      <c r="M431" t="s">
        <v>4153</v>
      </c>
      <c r="N431" s="9" t="s">
        <v>4154</v>
      </c>
      <c r="O431" s="9">
        <v>0.59589999999999999</v>
      </c>
      <c r="P431">
        <v>2</v>
      </c>
      <c r="Q431" t="s">
        <v>3095</v>
      </c>
    </row>
    <row r="432" spans="1:17">
      <c r="A432">
        <v>26544207</v>
      </c>
      <c r="B432" t="s">
        <v>2336</v>
      </c>
      <c r="C432" t="s">
        <v>4155</v>
      </c>
      <c r="D432" t="s">
        <v>2337</v>
      </c>
      <c r="E432" t="s">
        <v>3066</v>
      </c>
      <c r="F432" t="s">
        <v>3076</v>
      </c>
      <c r="G432" t="s">
        <v>3068</v>
      </c>
      <c r="H432" t="s">
        <v>3069</v>
      </c>
      <c r="J432" t="s">
        <v>3077</v>
      </c>
      <c r="K432" t="s">
        <v>3071</v>
      </c>
      <c r="L432" t="s">
        <v>3071</v>
      </c>
      <c r="M432" t="s">
        <v>4155</v>
      </c>
      <c r="N432" s="9" t="s">
        <v>4156</v>
      </c>
      <c r="O432" s="9">
        <v>0.98770000000000002</v>
      </c>
      <c r="P432">
        <v>43</v>
      </c>
      <c r="Q432" t="s">
        <v>3074</v>
      </c>
    </row>
    <row r="433" spans="1:17">
      <c r="A433">
        <v>26648011</v>
      </c>
      <c r="B433" t="s">
        <v>2339</v>
      </c>
      <c r="C433" t="s">
        <v>4157</v>
      </c>
      <c r="D433" t="s">
        <v>2340</v>
      </c>
      <c r="E433" t="s">
        <v>3066</v>
      </c>
      <c r="F433" t="s">
        <v>3076</v>
      </c>
      <c r="G433" t="s">
        <v>3068</v>
      </c>
      <c r="H433" t="s">
        <v>3069</v>
      </c>
      <c r="J433" t="s">
        <v>3111</v>
      </c>
      <c r="K433" t="s">
        <v>3070</v>
      </c>
      <c r="L433" t="s">
        <v>3115</v>
      </c>
      <c r="M433" t="s">
        <v>1083</v>
      </c>
      <c r="N433" s="9" t="s">
        <v>4158</v>
      </c>
      <c r="O433" s="9">
        <v>0.79190000000000005</v>
      </c>
      <c r="P433">
        <v>32</v>
      </c>
      <c r="Q433" t="s">
        <v>3150</v>
      </c>
    </row>
    <row r="434" spans="1:17">
      <c r="A434">
        <v>2665283</v>
      </c>
      <c r="B434" t="s">
        <v>1687</v>
      </c>
      <c r="C434" t="s">
        <v>4159</v>
      </c>
      <c r="D434" t="s">
        <v>1688</v>
      </c>
      <c r="E434" t="s">
        <v>3066</v>
      </c>
      <c r="F434" t="s">
        <v>3076</v>
      </c>
      <c r="G434" t="s">
        <v>3068</v>
      </c>
      <c r="H434" t="s">
        <v>3069</v>
      </c>
      <c r="J434" t="s">
        <v>3071</v>
      </c>
      <c r="K434" t="s">
        <v>3071</v>
      </c>
      <c r="L434" t="s">
        <v>3071</v>
      </c>
      <c r="M434" t="s">
        <v>4159</v>
      </c>
      <c r="N434" s="9" t="s">
        <v>4160</v>
      </c>
      <c r="O434" s="9">
        <v>0.7742</v>
      </c>
      <c r="P434">
        <v>43</v>
      </c>
      <c r="Q434" t="s">
        <v>3074</v>
      </c>
    </row>
    <row r="435" spans="1:17">
      <c r="A435">
        <v>2668248</v>
      </c>
      <c r="B435" t="s">
        <v>1689</v>
      </c>
      <c r="C435" t="s">
        <v>4161</v>
      </c>
      <c r="D435" t="s">
        <v>1690</v>
      </c>
      <c r="E435" t="s">
        <v>3066</v>
      </c>
      <c r="F435" t="s">
        <v>3076</v>
      </c>
      <c r="G435" t="s">
        <v>3068</v>
      </c>
      <c r="H435" t="s">
        <v>3069</v>
      </c>
      <c r="J435" t="s">
        <v>3077</v>
      </c>
      <c r="K435" t="s">
        <v>3071</v>
      </c>
      <c r="L435" t="s">
        <v>3099</v>
      </c>
      <c r="M435" t="s">
        <v>42</v>
      </c>
      <c r="N435" s="9" t="s">
        <v>4162</v>
      </c>
      <c r="O435" s="9">
        <v>0.69</v>
      </c>
      <c r="P435">
        <v>43</v>
      </c>
      <c r="Q435" t="s">
        <v>3074</v>
      </c>
    </row>
    <row r="436" spans="1:17">
      <c r="A436">
        <v>2674911</v>
      </c>
      <c r="B436" t="s">
        <v>1691</v>
      </c>
      <c r="C436" t="s">
        <v>4163</v>
      </c>
      <c r="D436" t="s">
        <v>1692</v>
      </c>
      <c r="E436" t="s">
        <v>3066</v>
      </c>
      <c r="F436" t="s">
        <v>3067</v>
      </c>
      <c r="G436" t="s">
        <v>3068</v>
      </c>
      <c r="H436" t="s">
        <v>3069</v>
      </c>
      <c r="J436" t="s">
        <v>3078</v>
      </c>
      <c r="K436" t="s">
        <v>3078</v>
      </c>
      <c r="L436" t="s">
        <v>3099</v>
      </c>
      <c r="M436" t="s">
        <v>485</v>
      </c>
      <c r="N436" s="9" t="s">
        <v>4164</v>
      </c>
      <c r="O436" s="9">
        <v>1.3529</v>
      </c>
      <c r="P436">
        <v>43</v>
      </c>
      <c r="Q436" t="s">
        <v>3074</v>
      </c>
    </row>
    <row r="437" spans="1:17">
      <c r="A437">
        <v>2675776</v>
      </c>
      <c r="B437" t="s">
        <v>1693</v>
      </c>
      <c r="C437" t="s">
        <v>4165</v>
      </c>
      <c r="D437" t="s">
        <v>4166</v>
      </c>
      <c r="E437" t="s">
        <v>3066</v>
      </c>
      <c r="F437" t="s">
        <v>3076</v>
      </c>
      <c r="G437" t="s">
        <v>3068</v>
      </c>
      <c r="H437" t="s">
        <v>3069</v>
      </c>
      <c r="J437" t="s">
        <v>3082</v>
      </c>
      <c r="K437" t="s">
        <v>3078</v>
      </c>
      <c r="L437" t="s">
        <v>3071</v>
      </c>
      <c r="M437" t="s">
        <v>518</v>
      </c>
      <c r="N437" s="9" t="s">
        <v>4167</v>
      </c>
      <c r="O437" s="9">
        <v>0.75939999999999996</v>
      </c>
      <c r="P437">
        <v>43</v>
      </c>
      <c r="Q437" t="s">
        <v>3074</v>
      </c>
    </row>
    <row r="438" spans="1:17">
      <c r="A438">
        <v>26761400</v>
      </c>
      <c r="B438" t="s">
        <v>2341</v>
      </c>
      <c r="C438" t="s">
        <v>4168</v>
      </c>
      <c r="D438" t="s">
        <v>2342</v>
      </c>
      <c r="E438" t="s">
        <v>3066</v>
      </c>
      <c r="F438" t="s">
        <v>3076</v>
      </c>
      <c r="G438" t="s">
        <v>3068</v>
      </c>
      <c r="H438" t="s">
        <v>3069</v>
      </c>
      <c r="J438" t="s">
        <v>3070</v>
      </c>
      <c r="K438" t="s">
        <v>3070</v>
      </c>
      <c r="L438" t="s">
        <v>3078</v>
      </c>
      <c r="M438" t="s">
        <v>351</v>
      </c>
      <c r="N438" s="9" t="s">
        <v>4169</v>
      </c>
      <c r="O438" s="9">
        <v>0.69730000000000003</v>
      </c>
      <c r="P438">
        <v>2</v>
      </c>
      <c r="Q438" t="s">
        <v>3095</v>
      </c>
    </row>
    <row r="439" spans="1:17">
      <c r="A439">
        <v>2691410</v>
      </c>
      <c r="B439" t="s">
        <v>412</v>
      </c>
      <c r="C439" t="s">
        <v>4170</v>
      </c>
      <c r="D439" t="s">
        <v>413</v>
      </c>
      <c r="E439" t="s">
        <v>3066</v>
      </c>
      <c r="F439" t="s">
        <v>3076</v>
      </c>
      <c r="G439" t="s">
        <v>3068</v>
      </c>
      <c r="H439" t="s">
        <v>3069</v>
      </c>
      <c r="J439" t="s">
        <v>3093</v>
      </c>
      <c r="K439" t="s">
        <v>3093</v>
      </c>
      <c r="L439" t="s">
        <v>3077</v>
      </c>
      <c r="M439" t="s">
        <v>13</v>
      </c>
      <c r="N439" s="9" t="s">
        <v>4171</v>
      </c>
      <c r="O439" s="9">
        <v>0.69589999999999996</v>
      </c>
      <c r="P439">
        <v>1</v>
      </c>
      <c r="Q439" t="s">
        <v>3085</v>
      </c>
    </row>
    <row r="440" spans="1:17">
      <c r="A440">
        <v>2698411</v>
      </c>
      <c r="B440" t="s">
        <v>1696</v>
      </c>
      <c r="C440" t="s">
        <v>4172</v>
      </c>
      <c r="D440" t="s">
        <v>1697</v>
      </c>
      <c r="E440" t="s">
        <v>3066</v>
      </c>
      <c r="F440" t="s">
        <v>3076</v>
      </c>
      <c r="G440" t="s">
        <v>3068</v>
      </c>
      <c r="H440" t="s">
        <v>3069</v>
      </c>
      <c r="J440" t="s">
        <v>3078</v>
      </c>
      <c r="K440" t="s">
        <v>3078</v>
      </c>
      <c r="L440" t="s">
        <v>3099</v>
      </c>
      <c r="M440" t="s">
        <v>4172</v>
      </c>
      <c r="N440" s="9" t="s">
        <v>4173</v>
      </c>
      <c r="O440" s="9">
        <v>0.90010000000000001</v>
      </c>
      <c r="P440">
        <v>43</v>
      </c>
      <c r="Q440" t="s">
        <v>3074</v>
      </c>
    </row>
    <row r="441" spans="1:17">
      <c r="A441">
        <v>576261</v>
      </c>
      <c r="B441" t="s">
        <v>218</v>
      </c>
      <c r="C441" t="s">
        <v>4174</v>
      </c>
      <c r="D441" t="s">
        <v>4175</v>
      </c>
      <c r="E441" t="s">
        <v>3066</v>
      </c>
      <c r="F441" t="s">
        <v>3076</v>
      </c>
      <c r="G441" t="s">
        <v>3181</v>
      </c>
      <c r="H441" t="s">
        <v>3182</v>
      </c>
      <c r="J441" t="s">
        <v>3078</v>
      </c>
      <c r="K441" t="s">
        <v>3078</v>
      </c>
      <c r="L441" t="s">
        <v>3071</v>
      </c>
      <c r="M441" t="s">
        <v>42</v>
      </c>
      <c r="N441" s="9" t="s">
        <v>4176</v>
      </c>
      <c r="O441" s="9">
        <v>0.69</v>
      </c>
      <c r="P441">
        <v>43</v>
      </c>
      <c r="Q441" t="s">
        <v>3074</v>
      </c>
    </row>
    <row r="442" spans="1:17">
      <c r="A442">
        <v>877430</v>
      </c>
      <c r="B442" t="s">
        <v>1426</v>
      </c>
      <c r="C442" t="s">
        <v>4177</v>
      </c>
      <c r="D442" t="s">
        <v>4178</v>
      </c>
      <c r="E442" t="s">
        <v>3066</v>
      </c>
      <c r="F442" t="s">
        <v>3076</v>
      </c>
      <c r="G442" t="s">
        <v>3181</v>
      </c>
      <c r="H442" t="s">
        <v>3182</v>
      </c>
      <c r="J442" t="s">
        <v>3224</v>
      </c>
      <c r="K442" t="s">
        <v>3225</v>
      </c>
      <c r="L442" t="s">
        <v>3070</v>
      </c>
      <c r="M442" t="s">
        <v>228</v>
      </c>
      <c r="N442" s="9" t="s">
        <v>4179</v>
      </c>
      <c r="O442" s="9">
        <v>0.63729999999999998</v>
      </c>
      <c r="P442">
        <v>1</v>
      </c>
      <c r="Q442" t="s">
        <v>3085</v>
      </c>
    </row>
    <row r="443" spans="1:17">
      <c r="A443">
        <v>99309</v>
      </c>
      <c r="B443" t="s">
        <v>531</v>
      </c>
      <c r="C443" t="s">
        <v>4180</v>
      </c>
      <c r="D443" t="s">
        <v>4181</v>
      </c>
      <c r="E443" t="s">
        <v>3066</v>
      </c>
      <c r="F443" t="s">
        <v>3076</v>
      </c>
      <c r="G443" t="s">
        <v>3280</v>
      </c>
      <c r="H443" t="s">
        <v>3281</v>
      </c>
      <c r="J443" t="s">
        <v>3543</v>
      </c>
      <c r="K443" t="s">
        <v>3122</v>
      </c>
      <c r="L443" t="s">
        <v>3078</v>
      </c>
      <c r="M443" t="s">
        <v>518</v>
      </c>
      <c r="N443" s="9" t="s">
        <v>4182</v>
      </c>
      <c r="O443" s="9">
        <v>0.75939999999999996</v>
      </c>
      <c r="P443">
        <v>2</v>
      </c>
      <c r="Q443" t="s">
        <v>3095</v>
      </c>
    </row>
    <row r="444" spans="1:17">
      <c r="A444">
        <v>608311</v>
      </c>
      <c r="B444" t="s">
        <v>1391</v>
      </c>
      <c r="C444" t="s">
        <v>4183</v>
      </c>
      <c r="D444" t="s">
        <v>4184</v>
      </c>
      <c r="E444" t="s">
        <v>3066</v>
      </c>
      <c r="F444" t="s">
        <v>3076</v>
      </c>
      <c r="G444" t="s">
        <v>3416</v>
      </c>
      <c r="H444" t="s">
        <v>3417</v>
      </c>
      <c r="J444" t="s">
        <v>3078</v>
      </c>
      <c r="K444" t="s">
        <v>3071</v>
      </c>
      <c r="L444" t="s">
        <v>3071</v>
      </c>
      <c r="M444" t="s">
        <v>42</v>
      </c>
      <c r="N444" s="9" t="s">
        <v>4185</v>
      </c>
      <c r="O444" s="9">
        <v>0.69</v>
      </c>
      <c r="P444">
        <v>43</v>
      </c>
      <c r="Q444" t="s">
        <v>3074</v>
      </c>
    </row>
    <row r="445" spans="1:17">
      <c r="A445">
        <v>2008584</v>
      </c>
      <c r="B445" t="s">
        <v>1607</v>
      </c>
      <c r="C445" t="s">
        <v>4186</v>
      </c>
      <c r="D445" t="s">
        <v>4187</v>
      </c>
      <c r="E445" t="s">
        <v>3066</v>
      </c>
      <c r="F445" t="s">
        <v>3076</v>
      </c>
      <c r="G445" t="s">
        <v>3280</v>
      </c>
      <c r="H445" t="s">
        <v>3281</v>
      </c>
      <c r="J445" t="s">
        <v>3115</v>
      </c>
      <c r="K445" t="s">
        <v>3115</v>
      </c>
      <c r="L445" t="s">
        <v>3071</v>
      </c>
      <c r="M445" t="s">
        <v>4188</v>
      </c>
      <c r="N445" s="9" t="s">
        <v>4189</v>
      </c>
      <c r="O445" s="9">
        <v>0.3483</v>
      </c>
      <c r="P445">
        <v>43</v>
      </c>
      <c r="Q445" t="s">
        <v>3074</v>
      </c>
    </row>
    <row r="446" spans="1:17">
      <c r="A446">
        <v>87650</v>
      </c>
      <c r="B446" t="s">
        <v>1110</v>
      </c>
      <c r="C446" t="s">
        <v>4190</v>
      </c>
      <c r="D446" t="s">
        <v>4191</v>
      </c>
      <c r="E446" t="s">
        <v>3066</v>
      </c>
      <c r="F446" t="s">
        <v>3076</v>
      </c>
      <c r="G446" t="s">
        <v>3280</v>
      </c>
      <c r="H446" t="s">
        <v>3281</v>
      </c>
      <c r="J446" t="s">
        <v>3093</v>
      </c>
      <c r="K446" t="s">
        <v>3175</v>
      </c>
      <c r="L446" t="s">
        <v>3078</v>
      </c>
      <c r="M446" t="s">
        <v>42</v>
      </c>
      <c r="N446" s="9" t="s">
        <v>4192</v>
      </c>
      <c r="O446" s="9">
        <v>0.70669999999999999</v>
      </c>
      <c r="P446">
        <v>2</v>
      </c>
      <c r="Q446" t="s">
        <v>3095</v>
      </c>
    </row>
    <row r="447" spans="1:17">
      <c r="A447">
        <v>606202</v>
      </c>
      <c r="B447" t="s">
        <v>1390</v>
      </c>
      <c r="C447" t="s">
        <v>4193</v>
      </c>
      <c r="D447" t="s">
        <v>4194</v>
      </c>
      <c r="E447" t="s">
        <v>3066</v>
      </c>
      <c r="F447" t="s">
        <v>3076</v>
      </c>
      <c r="G447" t="s">
        <v>3181</v>
      </c>
      <c r="H447" t="s">
        <v>3182</v>
      </c>
      <c r="J447" t="s">
        <v>3195</v>
      </c>
      <c r="K447" t="s">
        <v>3111</v>
      </c>
      <c r="L447" t="s">
        <v>3077</v>
      </c>
      <c r="M447" t="s">
        <v>364</v>
      </c>
      <c r="N447" s="9" t="s">
        <v>4195</v>
      </c>
      <c r="O447" s="9">
        <v>0.64339999999999997</v>
      </c>
      <c r="P447">
        <v>2</v>
      </c>
      <c r="Q447" t="s">
        <v>3095</v>
      </c>
    </row>
    <row r="448" spans="1:17">
      <c r="A448">
        <v>27176870</v>
      </c>
      <c r="B448" t="s">
        <v>2343</v>
      </c>
      <c r="C448" t="s">
        <v>4196</v>
      </c>
      <c r="D448" t="s">
        <v>2344</v>
      </c>
      <c r="E448" t="s">
        <v>3066</v>
      </c>
      <c r="F448" t="s">
        <v>3076</v>
      </c>
      <c r="G448" t="s">
        <v>3068</v>
      </c>
      <c r="H448" t="s">
        <v>3069</v>
      </c>
      <c r="J448" t="s">
        <v>3070</v>
      </c>
      <c r="K448" t="s">
        <v>3115</v>
      </c>
      <c r="L448" t="s">
        <v>3071</v>
      </c>
      <c r="M448" t="s">
        <v>13</v>
      </c>
      <c r="N448" s="9" t="s">
        <v>4197</v>
      </c>
      <c r="O448" s="9">
        <v>0.65569999999999995</v>
      </c>
      <c r="P448">
        <v>43</v>
      </c>
      <c r="Q448" t="s">
        <v>3074</v>
      </c>
    </row>
    <row r="449" spans="1:17">
      <c r="A449">
        <v>27355222</v>
      </c>
      <c r="B449" t="s">
        <v>2345</v>
      </c>
      <c r="C449" t="s">
        <v>4198</v>
      </c>
      <c r="D449" t="s">
        <v>2346</v>
      </c>
      <c r="E449" t="s">
        <v>3066</v>
      </c>
      <c r="F449" t="s">
        <v>3067</v>
      </c>
      <c r="G449" t="s">
        <v>3068</v>
      </c>
      <c r="H449" t="s">
        <v>3069</v>
      </c>
      <c r="J449" t="s">
        <v>3070</v>
      </c>
      <c r="K449" t="s">
        <v>3070</v>
      </c>
      <c r="L449" t="s">
        <v>3071</v>
      </c>
      <c r="M449" t="s">
        <v>73</v>
      </c>
      <c r="N449" s="9" t="s">
        <v>4199</v>
      </c>
      <c r="O449" s="9">
        <v>0.79579999999999995</v>
      </c>
      <c r="P449">
        <v>2</v>
      </c>
      <c r="Q449" t="s">
        <v>3095</v>
      </c>
    </row>
    <row r="450" spans="1:17">
      <c r="A450">
        <v>27519024</v>
      </c>
      <c r="B450" t="s">
        <v>2347</v>
      </c>
      <c r="C450" t="s">
        <v>4200</v>
      </c>
      <c r="D450" t="s">
        <v>2348</v>
      </c>
      <c r="E450" t="s">
        <v>3066</v>
      </c>
      <c r="F450" t="s">
        <v>3067</v>
      </c>
      <c r="G450" t="s">
        <v>3068</v>
      </c>
      <c r="H450" t="s">
        <v>3069</v>
      </c>
      <c r="J450" t="s">
        <v>3175</v>
      </c>
      <c r="K450" t="s">
        <v>3071</v>
      </c>
      <c r="L450" t="s">
        <v>3072</v>
      </c>
      <c r="M450" t="s">
        <v>320</v>
      </c>
      <c r="N450" s="9" t="s">
        <v>4201</v>
      </c>
      <c r="O450" s="9">
        <v>0.87739999999999996</v>
      </c>
      <c r="P450">
        <v>43</v>
      </c>
      <c r="Q450" t="s">
        <v>3074</v>
      </c>
    </row>
    <row r="451" spans="1:17">
      <c r="A451">
        <v>275514</v>
      </c>
      <c r="B451" t="s">
        <v>1299</v>
      </c>
      <c r="C451" t="s">
        <v>4202</v>
      </c>
      <c r="D451" t="s">
        <v>1300</v>
      </c>
      <c r="E451" t="s">
        <v>3066</v>
      </c>
      <c r="F451" t="s">
        <v>3076</v>
      </c>
      <c r="G451" t="s">
        <v>3068</v>
      </c>
      <c r="H451" t="s">
        <v>3069</v>
      </c>
      <c r="J451" t="s">
        <v>3077</v>
      </c>
      <c r="K451" t="s">
        <v>3078</v>
      </c>
      <c r="L451" t="s">
        <v>3072</v>
      </c>
      <c r="M451" t="s">
        <v>4202</v>
      </c>
      <c r="N451" s="9" t="s">
        <v>4203</v>
      </c>
      <c r="O451" s="9">
        <v>0.32400000000000001</v>
      </c>
      <c r="P451">
        <v>43</v>
      </c>
      <c r="Q451" t="s">
        <v>3074</v>
      </c>
    </row>
    <row r="452" spans="1:17">
      <c r="A452">
        <v>2758421</v>
      </c>
      <c r="B452" t="s">
        <v>1698</v>
      </c>
      <c r="C452" t="s">
        <v>4204</v>
      </c>
      <c r="D452" t="s">
        <v>1699</v>
      </c>
      <c r="E452" t="s">
        <v>3066</v>
      </c>
      <c r="F452" t="s">
        <v>3067</v>
      </c>
      <c r="G452" t="s">
        <v>3068</v>
      </c>
      <c r="H452" t="s">
        <v>3069</v>
      </c>
      <c r="J452" t="s">
        <v>3070</v>
      </c>
      <c r="K452" t="s">
        <v>3071</v>
      </c>
      <c r="L452" t="s">
        <v>3072</v>
      </c>
      <c r="M452" t="s">
        <v>31</v>
      </c>
      <c r="N452" s="9" t="s">
        <v>4205</v>
      </c>
      <c r="O452" s="9">
        <v>0.63260000000000005</v>
      </c>
      <c r="P452">
        <v>43</v>
      </c>
      <c r="Q452" t="s">
        <v>3074</v>
      </c>
    </row>
    <row r="453" spans="1:17">
      <c r="A453">
        <v>27668526</v>
      </c>
      <c r="B453" t="s">
        <v>2350</v>
      </c>
      <c r="C453" t="s">
        <v>4206</v>
      </c>
      <c r="D453" t="s">
        <v>2351</v>
      </c>
      <c r="E453" t="s">
        <v>3066</v>
      </c>
      <c r="F453" t="s">
        <v>3076</v>
      </c>
      <c r="G453" t="s">
        <v>3068</v>
      </c>
      <c r="H453" t="s">
        <v>3069</v>
      </c>
      <c r="J453" t="s">
        <v>3122</v>
      </c>
      <c r="K453" t="s">
        <v>3071</v>
      </c>
      <c r="L453" t="s">
        <v>3072</v>
      </c>
      <c r="M453" t="s">
        <v>4206</v>
      </c>
      <c r="N453" s="9" t="s">
        <v>4207</v>
      </c>
      <c r="O453" s="9">
        <v>0.16200000000000001</v>
      </c>
      <c r="P453">
        <v>43</v>
      </c>
      <c r="Q453" t="s">
        <v>3074</v>
      </c>
    </row>
    <row r="454" spans="1:17">
      <c r="A454">
        <v>2767546</v>
      </c>
      <c r="B454" t="s">
        <v>1700</v>
      </c>
      <c r="C454" t="s">
        <v>4208</v>
      </c>
      <c r="D454" t="s">
        <v>1701</v>
      </c>
      <c r="E454" t="s">
        <v>3066</v>
      </c>
      <c r="F454" t="s">
        <v>3067</v>
      </c>
      <c r="G454" t="s">
        <v>3068</v>
      </c>
      <c r="H454" t="s">
        <v>3069</v>
      </c>
      <c r="J454" t="s">
        <v>3071</v>
      </c>
      <c r="K454" t="s">
        <v>3071</v>
      </c>
      <c r="L454" t="s">
        <v>3072</v>
      </c>
      <c r="M454" t="s">
        <v>445</v>
      </c>
      <c r="N454" s="9" t="s">
        <v>4209</v>
      </c>
      <c r="O454" s="9">
        <v>1.0305</v>
      </c>
      <c r="P454">
        <v>43</v>
      </c>
      <c r="Q454" t="s">
        <v>3074</v>
      </c>
    </row>
    <row r="455" spans="1:17">
      <c r="A455">
        <v>27774136</v>
      </c>
      <c r="B455" t="s">
        <v>2352</v>
      </c>
      <c r="C455" t="s">
        <v>4210</v>
      </c>
      <c r="D455" t="s">
        <v>2353</v>
      </c>
      <c r="E455" t="s">
        <v>3081</v>
      </c>
      <c r="F455" t="s">
        <v>3076</v>
      </c>
      <c r="G455" t="s">
        <v>3068</v>
      </c>
      <c r="H455" t="s">
        <v>3069</v>
      </c>
      <c r="J455" t="s">
        <v>3071</v>
      </c>
      <c r="K455" t="s">
        <v>3071</v>
      </c>
      <c r="L455" t="s">
        <v>3071</v>
      </c>
      <c r="M455" t="s">
        <v>1506</v>
      </c>
      <c r="N455" s="9" t="s">
        <v>4211</v>
      </c>
      <c r="O455" s="9">
        <v>0.70520000000000005</v>
      </c>
      <c r="P455">
        <v>43</v>
      </c>
      <c r="Q455" t="s">
        <v>3074</v>
      </c>
    </row>
    <row r="456" spans="1:17">
      <c r="A456">
        <v>2782709</v>
      </c>
      <c r="B456" t="s">
        <v>1702</v>
      </c>
      <c r="C456" t="s">
        <v>4212</v>
      </c>
      <c r="D456" t="s">
        <v>1703</v>
      </c>
      <c r="E456" t="s">
        <v>3066</v>
      </c>
      <c r="F456" t="s">
        <v>3076</v>
      </c>
      <c r="G456" t="s">
        <v>3068</v>
      </c>
      <c r="H456" t="s">
        <v>3069</v>
      </c>
      <c r="J456" t="s">
        <v>3070</v>
      </c>
      <c r="K456" t="s">
        <v>3078</v>
      </c>
      <c r="L456" t="s">
        <v>3078</v>
      </c>
      <c r="M456" t="s">
        <v>4212</v>
      </c>
      <c r="N456" s="9" t="s">
        <v>4213</v>
      </c>
      <c r="O456" s="9">
        <v>1.986</v>
      </c>
      <c r="P456">
        <v>43</v>
      </c>
      <c r="Q456" t="s">
        <v>3074</v>
      </c>
    </row>
    <row r="457" spans="1:17">
      <c r="A457">
        <v>2782914</v>
      </c>
      <c r="B457" t="s">
        <v>1704</v>
      </c>
      <c r="C457" t="s">
        <v>4214</v>
      </c>
      <c r="D457" t="s">
        <v>1705</v>
      </c>
      <c r="E457" t="s">
        <v>3066</v>
      </c>
      <c r="F457" t="s">
        <v>3076</v>
      </c>
      <c r="G457" t="s">
        <v>3068</v>
      </c>
      <c r="H457" t="s">
        <v>3069</v>
      </c>
      <c r="J457" t="s">
        <v>3115</v>
      </c>
      <c r="K457" t="s">
        <v>3115</v>
      </c>
      <c r="L457" t="s">
        <v>3071</v>
      </c>
      <c r="M457" t="s">
        <v>4214</v>
      </c>
      <c r="N457" s="9" t="s">
        <v>4215</v>
      </c>
      <c r="O457" s="9">
        <v>0.1671</v>
      </c>
      <c r="P457">
        <v>43</v>
      </c>
      <c r="Q457" t="s">
        <v>3074</v>
      </c>
    </row>
    <row r="458" spans="1:17">
      <c r="A458">
        <v>2795393</v>
      </c>
      <c r="B458" t="s">
        <v>1706</v>
      </c>
      <c r="C458" t="s">
        <v>4216</v>
      </c>
      <c r="D458" t="s">
        <v>1707</v>
      </c>
      <c r="E458" t="s">
        <v>3066</v>
      </c>
      <c r="F458" t="s">
        <v>3076</v>
      </c>
      <c r="G458" t="s">
        <v>3068</v>
      </c>
      <c r="H458" t="s">
        <v>3069</v>
      </c>
      <c r="J458" t="s">
        <v>3246</v>
      </c>
      <c r="K458" t="s">
        <v>3078</v>
      </c>
      <c r="L458" t="s">
        <v>3072</v>
      </c>
      <c r="M458" t="s">
        <v>4216</v>
      </c>
      <c r="N458" s="9" t="s">
        <v>4217</v>
      </c>
      <c r="O458" s="9">
        <v>1.2889999999999999</v>
      </c>
      <c r="P458">
        <v>43</v>
      </c>
      <c r="Q458" t="s">
        <v>3074</v>
      </c>
    </row>
    <row r="459" spans="1:17">
      <c r="A459">
        <v>28275801</v>
      </c>
      <c r="B459" t="s">
        <v>2356</v>
      </c>
      <c r="C459" t="s">
        <v>4218</v>
      </c>
      <c r="D459" t="s">
        <v>2357</v>
      </c>
      <c r="E459" t="s">
        <v>3066</v>
      </c>
      <c r="F459" t="s">
        <v>3076</v>
      </c>
      <c r="G459" t="s">
        <v>3068</v>
      </c>
      <c r="H459" t="s">
        <v>3069</v>
      </c>
      <c r="J459" t="s">
        <v>3078</v>
      </c>
      <c r="K459" t="s">
        <v>3078</v>
      </c>
      <c r="L459" t="s">
        <v>3099</v>
      </c>
      <c r="M459" t="s">
        <v>4218</v>
      </c>
      <c r="N459" s="9" t="s">
        <v>4219</v>
      </c>
      <c r="O459" s="9">
        <v>0.34239999999999998</v>
      </c>
      <c r="P459">
        <v>43</v>
      </c>
      <c r="Q459" t="s">
        <v>3074</v>
      </c>
    </row>
    <row r="460" spans="1:17">
      <c r="A460">
        <v>28288053</v>
      </c>
      <c r="B460" t="s">
        <v>2358</v>
      </c>
      <c r="C460" t="s">
        <v>4220</v>
      </c>
      <c r="D460" t="s">
        <v>2359</v>
      </c>
      <c r="E460" t="s">
        <v>3066</v>
      </c>
      <c r="F460" t="s">
        <v>3076</v>
      </c>
      <c r="G460" t="s">
        <v>3068</v>
      </c>
      <c r="H460" t="s">
        <v>3069</v>
      </c>
      <c r="J460" t="s">
        <v>3077</v>
      </c>
      <c r="K460" t="s">
        <v>3077</v>
      </c>
      <c r="L460" t="s">
        <v>3072</v>
      </c>
      <c r="M460" t="s">
        <v>4220</v>
      </c>
      <c r="N460" s="9" t="s">
        <v>4221</v>
      </c>
      <c r="O460" s="9">
        <v>1.1678999999999999</v>
      </c>
      <c r="P460">
        <v>2</v>
      </c>
      <c r="Q460" t="s">
        <v>3095</v>
      </c>
    </row>
    <row r="461" spans="1:17">
      <c r="A461">
        <v>28300745</v>
      </c>
      <c r="B461" t="s">
        <v>2360</v>
      </c>
      <c r="C461" t="s">
        <v>4222</v>
      </c>
      <c r="D461" t="s">
        <v>2361</v>
      </c>
      <c r="E461" t="s">
        <v>3066</v>
      </c>
      <c r="F461" t="s">
        <v>3098</v>
      </c>
      <c r="G461" t="s">
        <v>3068</v>
      </c>
      <c r="H461" t="s">
        <v>3069</v>
      </c>
      <c r="J461" t="s">
        <v>3093</v>
      </c>
      <c r="K461" t="s">
        <v>3070</v>
      </c>
      <c r="L461" t="s">
        <v>3071</v>
      </c>
      <c r="M461" t="s">
        <v>4222</v>
      </c>
      <c r="N461" s="9" t="s">
        <v>4223</v>
      </c>
      <c r="O461" s="9">
        <v>0.7</v>
      </c>
      <c r="P461">
        <v>2</v>
      </c>
      <c r="Q461" t="s">
        <v>3095</v>
      </c>
    </row>
    <row r="462" spans="1:17">
      <c r="A462">
        <v>28382152</v>
      </c>
      <c r="B462" t="s">
        <v>2362</v>
      </c>
      <c r="C462" t="s">
        <v>4224</v>
      </c>
      <c r="D462" t="s">
        <v>2363</v>
      </c>
      <c r="E462" t="s">
        <v>3066</v>
      </c>
      <c r="F462" t="s">
        <v>3076</v>
      </c>
      <c r="G462" t="s">
        <v>3068</v>
      </c>
      <c r="H462" t="s">
        <v>3069</v>
      </c>
      <c r="J462" t="s">
        <v>3070</v>
      </c>
      <c r="K462" t="s">
        <v>3077</v>
      </c>
      <c r="L462" t="s">
        <v>3071</v>
      </c>
      <c r="M462" t="s">
        <v>4224</v>
      </c>
      <c r="N462" s="9" t="s">
        <v>4225</v>
      </c>
      <c r="O462" s="9">
        <v>0.54469999999999996</v>
      </c>
      <c r="P462">
        <v>2</v>
      </c>
      <c r="Q462" t="s">
        <v>3095</v>
      </c>
    </row>
    <row r="463" spans="1:17">
      <c r="A463">
        <v>28434006</v>
      </c>
      <c r="B463" t="s">
        <v>2364</v>
      </c>
      <c r="C463" t="s">
        <v>4226</v>
      </c>
      <c r="D463" t="s">
        <v>2365</v>
      </c>
      <c r="E463" t="s">
        <v>3066</v>
      </c>
      <c r="F463" t="s">
        <v>3067</v>
      </c>
      <c r="G463" t="s">
        <v>3068</v>
      </c>
      <c r="H463" t="s">
        <v>3069</v>
      </c>
      <c r="J463" t="s">
        <v>3122</v>
      </c>
      <c r="K463" t="s">
        <v>3115</v>
      </c>
      <c r="L463" t="s">
        <v>3072</v>
      </c>
      <c r="M463" t="s">
        <v>676</v>
      </c>
      <c r="N463" s="9" t="s">
        <v>4227</v>
      </c>
      <c r="O463" s="9">
        <v>1.2466999999999999</v>
      </c>
      <c r="P463">
        <v>43</v>
      </c>
      <c r="Q463" t="s">
        <v>3074</v>
      </c>
    </row>
    <row r="464" spans="1:17">
      <c r="A464">
        <v>28553120</v>
      </c>
      <c r="B464" t="s">
        <v>453</v>
      </c>
      <c r="C464" t="s">
        <v>4228</v>
      </c>
      <c r="D464" t="s">
        <v>454</v>
      </c>
      <c r="E464" t="s">
        <v>3066</v>
      </c>
      <c r="F464" t="s">
        <v>3076</v>
      </c>
      <c r="G464" t="s">
        <v>3068</v>
      </c>
      <c r="H464" t="s">
        <v>3069</v>
      </c>
      <c r="J464" t="s">
        <v>3083</v>
      </c>
      <c r="K464" t="s">
        <v>3083</v>
      </c>
      <c r="L464" t="s">
        <v>3115</v>
      </c>
      <c r="M464" t="s">
        <v>351</v>
      </c>
      <c r="N464" s="9" t="s">
        <v>4229</v>
      </c>
      <c r="O464" s="9">
        <v>0.69730000000000003</v>
      </c>
      <c r="P464">
        <v>1</v>
      </c>
      <c r="Q464" t="s">
        <v>3085</v>
      </c>
    </row>
    <row r="465" spans="1:17">
      <c r="A465">
        <v>28631358</v>
      </c>
      <c r="B465" t="s">
        <v>2366</v>
      </c>
      <c r="C465" t="s">
        <v>4230</v>
      </c>
      <c r="D465" t="s">
        <v>2367</v>
      </c>
      <c r="E465" t="s">
        <v>3066</v>
      </c>
      <c r="F465" t="s">
        <v>3076</v>
      </c>
      <c r="G465" t="s">
        <v>3068</v>
      </c>
      <c r="H465" t="s">
        <v>3069</v>
      </c>
      <c r="J465" t="s">
        <v>3115</v>
      </c>
      <c r="K465" t="s">
        <v>3071</v>
      </c>
      <c r="L465" t="s">
        <v>3071</v>
      </c>
      <c r="M465" t="s">
        <v>522</v>
      </c>
      <c r="N465" s="9" t="s">
        <v>4231</v>
      </c>
      <c r="O465" s="9">
        <v>0.7319</v>
      </c>
      <c r="P465">
        <v>43</v>
      </c>
      <c r="Q465" t="s">
        <v>3074</v>
      </c>
    </row>
    <row r="466" spans="1:17">
      <c r="A466">
        <v>28801696</v>
      </c>
      <c r="B466" t="s">
        <v>2369</v>
      </c>
      <c r="C466" t="s">
        <v>4232</v>
      </c>
      <c r="D466" t="s">
        <v>2370</v>
      </c>
      <c r="E466" t="s">
        <v>3066</v>
      </c>
      <c r="F466" t="s">
        <v>3067</v>
      </c>
      <c r="G466" t="s">
        <v>3068</v>
      </c>
      <c r="H466" t="s">
        <v>3069</v>
      </c>
      <c r="J466" t="s">
        <v>3115</v>
      </c>
      <c r="K466" t="s">
        <v>3071</v>
      </c>
      <c r="L466" t="s">
        <v>3072</v>
      </c>
      <c r="M466" t="s">
        <v>445</v>
      </c>
      <c r="N466" s="9" t="s">
        <v>4233</v>
      </c>
      <c r="O466" s="9">
        <v>1.0305</v>
      </c>
      <c r="P466">
        <v>43</v>
      </c>
      <c r="Q466" t="s">
        <v>3074</v>
      </c>
    </row>
    <row r="467" spans="1:17">
      <c r="A467">
        <v>28804888</v>
      </c>
      <c r="B467" t="s">
        <v>2371</v>
      </c>
      <c r="C467" t="s">
        <v>4234</v>
      </c>
      <c r="D467" t="s">
        <v>2372</v>
      </c>
      <c r="E467" t="s">
        <v>3066</v>
      </c>
      <c r="F467" t="s">
        <v>3076</v>
      </c>
      <c r="G467" t="s">
        <v>3068</v>
      </c>
      <c r="H467" t="s">
        <v>3069</v>
      </c>
      <c r="J467" t="s">
        <v>3115</v>
      </c>
      <c r="K467" t="s">
        <v>3115</v>
      </c>
      <c r="L467" t="s">
        <v>3071</v>
      </c>
      <c r="M467" t="s">
        <v>13</v>
      </c>
      <c r="N467" s="9" t="s">
        <v>4235</v>
      </c>
      <c r="O467" s="9">
        <v>0.65569999999999995</v>
      </c>
      <c r="P467">
        <v>43</v>
      </c>
      <c r="Q467" t="s">
        <v>3074</v>
      </c>
    </row>
    <row r="468" spans="1:17">
      <c r="A468">
        <v>2893789</v>
      </c>
      <c r="B468" t="s">
        <v>28</v>
      </c>
      <c r="C468" t="s">
        <v>4236</v>
      </c>
      <c r="D468" t="s">
        <v>29</v>
      </c>
      <c r="E468" t="s">
        <v>3066</v>
      </c>
      <c r="F468" t="s">
        <v>3076</v>
      </c>
      <c r="G468" t="s">
        <v>3068</v>
      </c>
      <c r="H468" t="s">
        <v>3069</v>
      </c>
      <c r="J468" t="s">
        <v>3088</v>
      </c>
      <c r="K468" t="s">
        <v>3071</v>
      </c>
      <c r="L468" t="s">
        <v>3072</v>
      </c>
      <c r="M468" t="s">
        <v>4236</v>
      </c>
      <c r="N468" s="9" t="s">
        <v>4237</v>
      </c>
      <c r="O468" s="9">
        <v>0.55010000000000003</v>
      </c>
      <c r="P468">
        <v>43</v>
      </c>
      <c r="Q468" t="s">
        <v>3074</v>
      </c>
    </row>
    <row r="469" spans="1:17">
      <c r="A469">
        <v>29091052</v>
      </c>
      <c r="B469" t="s">
        <v>743</v>
      </c>
      <c r="C469" t="s">
        <v>4238</v>
      </c>
      <c r="D469" t="s">
        <v>4239</v>
      </c>
      <c r="E469" t="s">
        <v>3066</v>
      </c>
      <c r="F469" t="s">
        <v>3067</v>
      </c>
      <c r="G469" t="s">
        <v>3068</v>
      </c>
      <c r="H469" t="s">
        <v>3069</v>
      </c>
      <c r="J469" t="s">
        <v>3543</v>
      </c>
      <c r="K469" t="s">
        <v>3175</v>
      </c>
      <c r="L469" t="s">
        <v>3072</v>
      </c>
      <c r="M469" t="s">
        <v>744</v>
      </c>
      <c r="N469" s="9" t="s">
        <v>4240</v>
      </c>
      <c r="O469" s="9">
        <v>0.26029999999999998</v>
      </c>
      <c r="P469">
        <v>2</v>
      </c>
      <c r="Q469" t="s">
        <v>3095</v>
      </c>
    </row>
    <row r="470" spans="1:17">
      <c r="A470">
        <v>29091212</v>
      </c>
      <c r="B470" t="s">
        <v>2373</v>
      </c>
      <c r="C470" t="s">
        <v>4241</v>
      </c>
      <c r="D470" t="s">
        <v>2374</v>
      </c>
      <c r="E470" t="s">
        <v>3066</v>
      </c>
      <c r="F470" t="s">
        <v>3067</v>
      </c>
      <c r="G470" t="s">
        <v>3068</v>
      </c>
      <c r="H470" t="s">
        <v>3069</v>
      </c>
      <c r="J470" t="s">
        <v>3543</v>
      </c>
      <c r="K470" t="s">
        <v>3122</v>
      </c>
      <c r="L470" t="s">
        <v>3071</v>
      </c>
      <c r="M470" t="s">
        <v>744</v>
      </c>
      <c r="N470" s="9" t="s">
        <v>4242</v>
      </c>
      <c r="O470" s="9">
        <v>0.94989999999999997</v>
      </c>
      <c r="P470">
        <v>2</v>
      </c>
      <c r="Q470" t="s">
        <v>3095</v>
      </c>
    </row>
    <row r="471" spans="1:17">
      <c r="A471">
        <v>29118874</v>
      </c>
      <c r="B471" t="s">
        <v>2375</v>
      </c>
      <c r="C471" t="s">
        <v>4243</v>
      </c>
      <c r="D471" t="s">
        <v>2376</v>
      </c>
      <c r="E471" t="s">
        <v>3066</v>
      </c>
      <c r="F471" t="s">
        <v>3076</v>
      </c>
      <c r="G471" t="s">
        <v>3068</v>
      </c>
      <c r="H471" t="s">
        <v>3069</v>
      </c>
      <c r="J471" t="s">
        <v>3071</v>
      </c>
      <c r="K471" t="s">
        <v>3071</v>
      </c>
      <c r="L471" t="s">
        <v>3099</v>
      </c>
      <c r="M471" t="s">
        <v>4243</v>
      </c>
      <c r="N471" s="9" t="s">
        <v>4244</v>
      </c>
      <c r="O471" s="9">
        <v>0.23089999999999999</v>
      </c>
      <c r="P471">
        <v>43</v>
      </c>
      <c r="Q471" t="s">
        <v>3074</v>
      </c>
    </row>
    <row r="472" spans="1:17">
      <c r="A472">
        <v>29204931</v>
      </c>
      <c r="B472" t="s">
        <v>2377</v>
      </c>
      <c r="C472" t="s">
        <v>4245</v>
      </c>
      <c r="D472" t="s">
        <v>2378</v>
      </c>
      <c r="E472" t="s">
        <v>3066</v>
      </c>
      <c r="F472" t="s">
        <v>3076</v>
      </c>
      <c r="G472" t="s">
        <v>3068</v>
      </c>
      <c r="H472" t="s">
        <v>3069</v>
      </c>
      <c r="J472" t="s">
        <v>3078</v>
      </c>
      <c r="K472" t="s">
        <v>3078</v>
      </c>
      <c r="L472" t="s">
        <v>3099</v>
      </c>
      <c r="M472" t="s">
        <v>4245</v>
      </c>
      <c r="N472" s="9" t="s">
        <v>4246</v>
      </c>
      <c r="O472" s="9">
        <v>0.17849999999999999</v>
      </c>
      <c r="P472">
        <v>43</v>
      </c>
      <c r="Q472" t="s">
        <v>3074</v>
      </c>
    </row>
    <row r="473" spans="1:17">
      <c r="A473">
        <v>2939802</v>
      </c>
      <c r="B473" t="s">
        <v>1709</v>
      </c>
      <c r="C473" t="s">
        <v>4247</v>
      </c>
      <c r="D473" t="s">
        <v>1710</v>
      </c>
      <c r="E473" t="s">
        <v>3066</v>
      </c>
      <c r="F473" t="s">
        <v>3076</v>
      </c>
      <c r="G473" t="s">
        <v>3068</v>
      </c>
      <c r="H473" t="s">
        <v>3069</v>
      </c>
      <c r="J473" t="s">
        <v>3225</v>
      </c>
      <c r="K473" t="s">
        <v>3078</v>
      </c>
      <c r="L473" t="s">
        <v>3072</v>
      </c>
      <c r="M473" t="s">
        <v>4247</v>
      </c>
      <c r="N473" s="9" t="s">
        <v>4248</v>
      </c>
      <c r="O473" s="9">
        <v>0.68710000000000004</v>
      </c>
      <c r="P473">
        <v>43</v>
      </c>
      <c r="Q473" t="s">
        <v>3074</v>
      </c>
    </row>
    <row r="474" spans="1:17">
      <c r="A474">
        <v>29450451</v>
      </c>
      <c r="B474" t="s">
        <v>2379</v>
      </c>
      <c r="C474" t="s">
        <v>4249</v>
      </c>
      <c r="D474" t="s">
        <v>2380</v>
      </c>
      <c r="E474" t="s">
        <v>3066</v>
      </c>
      <c r="F474" t="s">
        <v>3076</v>
      </c>
      <c r="G474" t="s">
        <v>3068</v>
      </c>
      <c r="H474" t="s">
        <v>3069</v>
      </c>
      <c r="J474" t="s">
        <v>3070</v>
      </c>
      <c r="K474" t="s">
        <v>3070</v>
      </c>
      <c r="L474" t="s">
        <v>3078</v>
      </c>
      <c r="M474" t="s">
        <v>4249</v>
      </c>
      <c r="N474" s="9" t="s">
        <v>4250</v>
      </c>
      <c r="O474" s="9">
        <v>0.57499999999999996</v>
      </c>
      <c r="P474">
        <v>2</v>
      </c>
      <c r="Q474" t="s">
        <v>3095</v>
      </c>
    </row>
    <row r="475" spans="1:17">
      <c r="A475">
        <v>29457725</v>
      </c>
      <c r="B475" t="s">
        <v>2381</v>
      </c>
      <c r="C475" t="s">
        <v>4251</v>
      </c>
      <c r="D475" t="s">
        <v>2382</v>
      </c>
      <c r="E475" t="s">
        <v>3066</v>
      </c>
      <c r="F475" t="s">
        <v>3076</v>
      </c>
      <c r="G475" t="s">
        <v>3068</v>
      </c>
      <c r="H475" t="s">
        <v>3069</v>
      </c>
      <c r="J475" t="s">
        <v>3077</v>
      </c>
      <c r="K475" t="s">
        <v>3071</v>
      </c>
      <c r="L475" t="s">
        <v>3072</v>
      </c>
      <c r="M475" t="s">
        <v>4251</v>
      </c>
      <c r="N475" s="9" t="s">
        <v>4252</v>
      </c>
      <c r="O475" s="9">
        <v>0.58420000000000005</v>
      </c>
      <c r="P475">
        <v>43</v>
      </c>
      <c r="Q475" t="s">
        <v>3074</v>
      </c>
    </row>
    <row r="476" spans="1:17">
      <c r="A476">
        <v>298077</v>
      </c>
      <c r="B476" t="s">
        <v>430</v>
      </c>
      <c r="C476" t="s">
        <v>4253</v>
      </c>
      <c r="D476" t="s">
        <v>431</v>
      </c>
      <c r="E476" t="s">
        <v>3066</v>
      </c>
      <c r="F476" t="s">
        <v>3076</v>
      </c>
      <c r="G476" t="s">
        <v>3068</v>
      </c>
      <c r="H476" t="s">
        <v>3069</v>
      </c>
      <c r="J476" t="s">
        <v>3071</v>
      </c>
      <c r="K476" t="s">
        <v>3071</v>
      </c>
      <c r="L476" t="s">
        <v>3072</v>
      </c>
      <c r="M476" t="s">
        <v>4253</v>
      </c>
      <c r="N476" s="9" t="s">
        <v>4254</v>
      </c>
      <c r="O476" s="9">
        <v>0.1704</v>
      </c>
      <c r="P476">
        <v>43</v>
      </c>
      <c r="Q476" t="s">
        <v>3074</v>
      </c>
    </row>
    <row r="477" spans="1:17">
      <c r="A477">
        <v>299854</v>
      </c>
      <c r="B477" t="s">
        <v>1302</v>
      </c>
      <c r="C477" t="s">
        <v>4255</v>
      </c>
      <c r="D477" t="s">
        <v>1303</v>
      </c>
      <c r="E477" t="s">
        <v>3066</v>
      </c>
      <c r="F477" t="s">
        <v>3067</v>
      </c>
      <c r="G477" t="s">
        <v>3068</v>
      </c>
      <c r="H477" t="s">
        <v>3069</v>
      </c>
      <c r="J477" t="s">
        <v>3071</v>
      </c>
      <c r="K477" t="s">
        <v>3071</v>
      </c>
      <c r="L477" t="s">
        <v>3071</v>
      </c>
      <c r="M477" t="s">
        <v>340</v>
      </c>
      <c r="N477" s="9" t="s">
        <v>4256</v>
      </c>
      <c r="O477" s="9">
        <v>1.0649999999999999</v>
      </c>
      <c r="P477">
        <v>43</v>
      </c>
      <c r="Q477" t="s">
        <v>3074</v>
      </c>
    </row>
    <row r="478" spans="1:17">
      <c r="A478">
        <v>2491385</v>
      </c>
      <c r="B478" t="s">
        <v>1664</v>
      </c>
      <c r="C478" t="s">
        <v>4257</v>
      </c>
      <c r="D478" t="s">
        <v>4258</v>
      </c>
      <c r="E478" t="s">
        <v>3066</v>
      </c>
      <c r="F478" t="s">
        <v>3076</v>
      </c>
      <c r="G478" t="s">
        <v>3181</v>
      </c>
      <c r="H478" t="s">
        <v>3182</v>
      </c>
      <c r="J478" t="s">
        <v>3082</v>
      </c>
      <c r="K478" t="s">
        <v>3071</v>
      </c>
      <c r="L478" t="s">
        <v>3072</v>
      </c>
      <c r="M478" t="s">
        <v>4259</v>
      </c>
      <c r="N478" s="9" t="s">
        <v>4260</v>
      </c>
      <c r="O478" s="9">
        <v>0.37230000000000002</v>
      </c>
      <c r="P478">
        <v>43</v>
      </c>
      <c r="Q478" t="s">
        <v>3074</v>
      </c>
    </row>
    <row r="479" spans="1:17">
      <c r="A479">
        <v>112129</v>
      </c>
      <c r="B479" t="s">
        <v>1182</v>
      </c>
      <c r="C479" t="s">
        <v>4261</v>
      </c>
      <c r="D479" t="s">
        <v>4262</v>
      </c>
      <c r="E479" t="s">
        <v>3066</v>
      </c>
      <c r="F479" t="s">
        <v>3076</v>
      </c>
      <c r="G479" t="s">
        <v>3181</v>
      </c>
      <c r="H479" t="s">
        <v>3182</v>
      </c>
      <c r="J479" t="s">
        <v>3111</v>
      </c>
      <c r="K479" t="s">
        <v>3078</v>
      </c>
      <c r="L479" t="s">
        <v>3072</v>
      </c>
      <c r="M479" t="s">
        <v>13</v>
      </c>
      <c r="N479" s="9" t="s">
        <v>4263</v>
      </c>
      <c r="O479" s="9">
        <v>0.65569999999999995</v>
      </c>
      <c r="P479">
        <v>43</v>
      </c>
      <c r="Q479" t="s">
        <v>3074</v>
      </c>
    </row>
    <row r="480" spans="1:17">
      <c r="A480">
        <v>109864</v>
      </c>
      <c r="B480" t="s">
        <v>107</v>
      </c>
      <c r="C480" t="s">
        <v>4264</v>
      </c>
      <c r="D480" t="s">
        <v>4265</v>
      </c>
      <c r="E480" t="s">
        <v>3066</v>
      </c>
      <c r="F480" t="s">
        <v>3076</v>
      </c>
      <c r="G480" t="s">
        <v>3181</v>
      </c>
      <c r="H480" t="s">
        <v>3182</v>
      </c>
      <c r="J480" t="s">
        <v>3111</v>
      </c>
      <c r="K480" t="s">
        <v>3077</v>
      </c>
      <c r="L480" t="s">
        <v>3072</v>
      </c>
      <c r="M480" t="s">
        <v>13</v>
      </c>
      <c r="N480" s="9" t="s">
        <v>4266</v>
      </c>
      <c r="O480" s="9">
        <v>0.69589999999999996</v>
      </c>
      <c r="P480">
        <v>2</v>
      </c>
      <c r="Q480" t="s">
        <v>3095</v>
      </c>
    </row>
    <row r="481" spans="1:17">
      <c r="A481">
        <v>2682204</v>
      </c>
      <c r="B481" t="s">
        <v>1694</v>
      </c>
      <c r="C481" t="s">
        <v>4267</v>
      </c>
      <c r="D481" t="s">
        <v>4268</v>
      </c>
      <c r="E481" t="s">
        <v>3066</v>
      </c>
      <c r="F481" t="s">
        <v>3076</v>
      </c>
      <c r="G481" t="s">
        <v>3181</v>
      </c>
      <c r="H481" t="s">
        <v>3182</v>
      </c>
      <c r="J481" t="s">
        <v>3070</v>
      </c>
      <c r="K481" t="s">
        <v>3071</v>
      </c>
      <c r="L481" t="s">
        <v>3072</v>
      </c>
      <c r="M481" t="s">
        <v>4269</v>
      </c>
      <c r="N481" s="9" t="s">
        <v>4270</v>
      </c>
      <c r="O481" s="9">
        <v>0.2422</v>
      </c>
      <c r="P481">
        <v>43</v>
      </c>
      <c r="Q481" t="s">
        <v>3074</v>
      </c>
    </row>
    <row r="482" spans="1:17">
      <c r="A482">
        <v>95534</v>
      </c>
      <c r="B482" t="s">
        <v>177</v>
      </c>
      <c r="C482" t="s">
        <v>4271</v>
      </c>
      <c r="D482" t="s">
        <v>4272</v>
      </c>
      <c r="E482" t="s">
        <v>3066</v>
      </c>
      <c r="F482" t="s">
        <v>3076</v>
      </c>
      <c r="G482" t="s">
        <v>3181</v>
      </c>
      <c r="H482" t="s">
        <v>3182</v>
      </c>
      <c r="J482" t="s">
        <v>3175</v>
      </c>
      <c r="K482" t="s">
        <v>3122</v>
      </c>
      <c r="L482" t="s">
        <v>3078</v>
      </c>
      <c r="M482" t="s">
        <v>4273</v>
      </c>
      <c r="N482" s="9" t="s">
        <v>4274</v>
      </c>
      <c r="O482" s="9">
        <v>0.85970000000000002</v>
      </c>
      <c r="P482">
        <v>2</v>
      </c>
      <c r="Q482" t="s">
        <v>3095</v>
      </c>
    </row>
    <row r="483" spans="1:17">
      <c r="A483">
        <v>78831</v>
      </c>
      <c r="B483" t="s">
        <v>102</v>
      </c>
      <c r="C483" t="s">
        <v>4275</v>
      </c>
      <c r="D483" t="s">
        <v>4276</v>
      </c>
      <c r="E483" t="s">
        <v>3066</v>
      </c>
      <c r="F483" t="s">
        <v>3076</v>
      </c>
      <c r="G483" t="s">
        <v>3181</v>
      </c>
      <c r="H483" t="s">
        <v>3182</v>
      </c>
      <c r="J483" t="s">
        <v>3552</v>
      </c>
      <c r="K483" t="s">
        <v>3225</v>
      </c>
      <c r="L483" t="s">
        <v>3077</v>
      </c>
      <c r="M483" t="s">
        <v>13</v>
      </c>
      <c r="N483" s="9" t="s">
        <v>4277</v>
      </c>
      <c r="O483" s="9">
        <v>0.69589999999999996</v>
      </c>
      <c r="P483">
        <v>1</v>
      </c>
      <c r="Q483" t="s">
        <v>3085</v>
      </c>
    </row>
    <row r="484" spans="1:17">
      <c r="A484">
        <v>91576</v>
      </c>
      <c r="B484" t="s">
        <v>274</v>
      </c>
      <c r="C484" t="s">
        <v>4278</v>
      </c>
      <c r="D484" t="s">
        <v>4279</v>
      </c>
      <c r="E484" t="s">
        <v>3066</v>
      </c>
      <c r="F484" t="s">
        <v>3076</v>
      </c>
      <c r="G484" t="s">
        <v>3181</v>
      </c>
      <c r="H484" t="s">
        <v>3182</v>
      </c>
      <c r="J484" t="s">
        <v>3122</v>
      </c>
      <c r="K484" t="s">
        <v>3077</v>
      </c>
      <c r="L484" t="s">
        <v>3072</v>
      </c>
      <c r="M484" t="s">
        <v>13</v>
      </c>
      <c r="N484" s="9" t="s">
        <v>4280</v>
      </c>
      <c r="O484" s="9">
        <v>0.69589999999999996</v>
      </c>
      <c r="P484">
        <v>2</v>
      </c>
      <c r="Q484" t="s">
        <v>3095</v>
      </c>
    </row>
    <row r="485" spans="1:17">
      <c r="A485">
        <v>110805</v>
      </c>
      <c r="B485" t="s">
        <v>134</v>
      </c>
      <c r="C485" t="s">
        <v>4281</v>
      </c>
      <c r="D485" t="s">
        <v>4282</v>
      </c>
      <c r="E485" t="s">
        <v>3066</v>
      </c>
      <c r="F485" t="s">
        <v>3076</v>
      </c>
      <c r="G485" t="s">
        <v>3181</v>
      </c>
      <c r="H485" t="s">
        <v>3182</v>
      </c>
      <c r="J485" t="s">
        <v>3071</v>
      </c>
      <c r="K485" t="s">
        <v>3071</v>
      </c>
      <c r="L485" t="s">
        <v>3099</v>
      </c>
      <c r="M485" t="s">
        <v>4283</v>
      </c>
      <c r="N485" s="9" t="s">
        <v>3226</v>
      </c>
      <c r="O485" s="9">
        <v>0.17380000000000001</v>
      </c>
      <c r="P485">
        <v>43</v>
      </c>
      <c r="Q485" t="s">
        <v>3074</v>
      </c>
    </row>
    <row r="486" spans="1:17">
      <c r="A486">
        <v>67630</v>
      </c>
      <c r="B486" t="s">
        <v>79</v>
      </c>
      <c r="C486" t="s">
        <v>4284</v>
      </c>
      <c r="D486" t="s">
        <v>4285</v>
      </c>
      <c r="E486" t="s">
        <v>3066</v>
      </c>
      <c r="F486" t="s">
        <v>3076</v>
      </c>
      <c r="G486" t="s">
        <v>3181</v>
      </c>
      <c r="H486" t="s">
        <v>3182</v>
      </c>
      <c r="J486" t="s">
        <v>3224</v>
      </c>
      <c r="K486" t="s">
        <v>3093</v>
      </c>
      <c r="L486" t="s">
        <v>3078</v>
      </c>
      <c r="M486" t="s">
        <v>13</v>
      </c>
      <c r="N486" s="9" t="s">
        <v>4286</v>
      </c>
      <c r="O486" s="9">
        <v>0.69589999999999996</v>
      </c>
      <c r="P486">
        <v>1</v>
      </c>
      <c r="Q486" t="s">
        <v>3085</v>
      </c>
    </row>
    <row r="487" spans="1:17">
      <c r="A487">
        <v>78922</v>
      </c>
      <c r="B487" t="s">
        <v>101</v>
      </c>
      <c r="C487" t="s">
        <v>4287</v>
      </c>
      <c r="D487" t="s">
        <v>4288</v>
      </c>
      <c r="E487" t="s">
        <v>3066</v>
      </c>
      <c r="F487" t="s">
        <v>3076</v>
      </c>
      <c r="G487" t="s">
        <v>3181</v>
      </c>
      <c r="H487" t="s">
        <v>3182</v>
      </c>
      <c r="J487" t="s">
        <v>3077</v>
      </c>
      <c r="K487" t="s">
        <v>3078</v>
      </c>
      <c r="L487" t="s">
        <v>3071</v>
      </c>
      <c r="M487" t="s">
        <v>4289</v>
      </c>
      <c r="N487" s="9" t="s">
        <v>4290</v>
      </c>
      <c r="O487" s="9">
        <v>0.1797</v>
      </c>
      <c r="P487">
        <v>43</v>
      </c>
      <c r="Q487" t="s">
        <v>3074</v>
      </c>
    </row>
    <row r="488" spans="1:17">
      <c r="A488">
        <v>78933</v>
      </c>
      <c r="B488" t="s">
        <v>92</v>
      </c>
      <c r="C488" t="s">
        <v>4291</v>
      </c>
      <c r="D488" t="s">
        <v>4292</v>
      </c>
      <c r="E488" t="s">
        <v>3066</v>
      </c>
      <c r="F488" t="s">
        <v>3076</v>
      </c>
      <c r="G488" t="s">
        <v>3181</v>
      </c>
      <c r="H488" t="s">
        <v>3182</v>
      </c>
      <c r="J488" t="s">
        <v>3122</v>
      </c>
      <c r="K488" t="s">
        <v>3077</v>
      </c>
      <c r="L488" t="s">
        <v>3071</v>
      </c>
      <c r="M488" t="s">
        <v>4293</v>
      </c>
      <c r="N488" s="9" t="s">
        <v>4294</v>
      </c>
      <c r="O488" s="9">
        <v>0.51449999999999996</v>
      </c>
      <c r="P488">
        <v>2</v>
      </c>
      <c r="Q488" t="s">
        <v>3095</v>
      </c>
    </row>
    <row r="489" spans="1:17">
      <c r="A489">
        <v>111762</v>
      </c>
      <c r="B489" t="s">
        <v>203</v>
      </c>
      <c r="C489" t="s">
        <v>4295</v>
      </c>
      <c r="D489" t="s">
        <v>4296</v>
      </c>
      <c r="E489" t="s">
        <v>3066</v>
      </c>
      <c r="F489" t="s">
        <v>3076</v>
      </c>
      <c r="G489" t="s">
        <v>3181</v>
      </c>
      <c r="H489" t="s">
        <v>3182</v>
      </c>
      <c r="J489" t="s">
        <v>3077</v>
      </c>
      <c r="K489" t="s">
        <v>3115</v>
      </c>
      <c r="L489" t="s">
        <v>3072</v>
      </c>
      <c r="M489" t="s">
        <v>4297</v>
      </c>
      <c r="N489" s="9" t="s">
        <v>4298</v>
      </c>
      <c r="O489" s="9">
        <v>0.13919999999999999</v>
      </c>
      <c r="P489">
        <v>43</v>
      </c>
      <c r="Q489" t="s">
        <v>3074</v>
      </c>
    </row>
    <row r="490" spans="1:17">
      <c r="A490">
        <v>26530201</v>
      </c>
      <c r="B490" t="s">
        <v>2335</v>
      </c>
      <c r="C490" t="s">
        <v>4299</v>
      </c>
      <c r="D490" t="s">
        <v>4300</v>
      </c>
      <c r="E490" t="s">
        <v>3066</v>
      </c>
      <c r="F490" t="s">
        <v>3067</v>
      </c>
      <c r="G490" t="s">
        <v>3181</v>
      </c>
      <c r="H490" t="s">
        <v>3182</v>
      </c>
      <c r="J490" t="s">
        <v>3170</v>
      </c>
      <c r="K490" t="s">
        <v>3175</v>
      </c>
      <c r="L490" t="s">
        <v>3071</v>
      </c>
      <c r="M490" t="s">
        <v>2278</v>
      </c>
      <c r="N490" s="9" t="s">
        <v>4301</v>
      </c>
      <c r="O490" s="9">
        <v>0.54549999999999998</v>
      </c>
      <c r="P490">
        <v>2</v>
      </c>
      <c r="Q490" t="s">
        <v>3095</v>
      </c>
    </row>
    <row r="491" spans="1:17">
      <c r="A491">
        <v>83421</v>
      </c>
      <c r="B491" t="s">
        <v>330</v>
      </c>
      <c r="C491" t="s">
        <v>4302</v>
      </c>
      <c r="D491" t="s">
        <v>4303</v>
      </c>
      <c r="E491" t="s">
        <v>3066</v>
      </c>
      <c r="F491" t="s">
        <v>3076</v>
      </c>
      <c r="G491" t="s">
        <v>3416</v>
      </c>
      <c r="H491" t="s">
        <v>3417</v>
      </c>
      <c r="J491" t="s">
        <v>3077</v>
      </c>
      <c r="K491" t="s">
        <v>3071</v>
      </c>
      <c r="L491" t="s">
        <v>3072</v>
      </c>
      <c r="M491" t="s">
        <v>13</v>
      </c>
      <c r="N491" s="9" t="s">
        <v>4304</v>
      </c>
      <c r="O491" s="9">
        <v>0.65569999999999995</v>
      </c>
      <c r="P491">
        <v>43</v>
      </c>
      <c r="Q491" t="s">
        <v>3074</v>
      </c>
    </row>
    <row r="492" spans="1:17">
      <c r="A492">
        <v>1929824</v>
      </c>
      <c r="B492" t="s">
        <v>1592</v>
      </c>
      <c r="C492" t="s">
        <v>4305</v>
      </c>
      <c r="D492" t="s">
        <v>4306</v>
      </c>
      <c r="E492" t="s">
        <v>3066</v>
      </c>
      <c r="F492" t="s">
        <v>3076</v>
      </c>
      <c r="G492" t="s">
        <v>3181</v>
      </c>
      <c r="H492" t="s">
        <v>3182</v>
      </c>
      <c r="J492" t="s">
        <v>3773</v>
      </c>
      <c r="K492" t="s">
        <v>3083</v>
      </c>
      <c r="L492" t="s">
        <v>3078</v>
      </c>
      <c r="M492" t="s">
        <v>52</v>
      </c>
      <c r="N492" s="9" t="s">
        <v>4307</v>
      </c>
      <c r="O492" s="9">
        <v>1.2045999999999999</v>
      </c>
      <c r="P492">
        <v>1</v>
      </c>
      <c r="Q492" t="s">
        <v>3085</v>
      </c>
    </row>
    <row r="493" spans="1:17">
      <c r="A493">
        <v>95512</v>
      </c>
      <c r="B493" t="s">
        <v>222</v>
      </c>
      <c r="C493" t="s">
        <v>4308</v>
      </c>
      <c r="D493" t="s">
        <v>4309</v>
      </c>
      <c r="E493" t="s">
        <v>3066</v>
      </c>
      <c r="F493" t="s">
        <v>3076</v>
      </c>
      <c r="G493" t="s">
        <v>3416</v>
      </c>
      <c r="H493" t="s">
        <v>3417</v>
      </c>
      <c r="J493" t="s">
        <v>3093</v>
      </c>
      <c r="K493" t="s">
        <v>3077</v>
      </c>
      <c r="L493" t="s">
        <v>3078</v>
      </c>
      <c r="M493" t="s">
        <v>175</v>
      </c>
      <c r="N493" s="9" t="s">
        <v>4310</v>
      </c>
      <c r="O493" s="9">
        <v>0.62080000000000002</v>
      </c>
      <c r="P493">
        <v>2</v>
      </c>
      <c r="Q493" t="s">
        <v>3095</v>
      </c>
    </row>
    <row r="494" spans="1:17">
      <c r="A494">
        <v>107073</v>
      </c>
      <c r="B494" t="s">
        <v>114</v>
      </c>
      <c r="C494" t="s">
        <v>4311</v>
      </c>
      <c r="D494" t="s">
        <v>4312</v>
      </c>
      <c r="E494" t="s">
        <v>3066</v>
      </c>
      <c r="F494" t="s">
        <v>3076</v>
      </c>
      <c r="G494" t="s">
        <v>3416</v>
      </c>
      <c r="H494" t="s">
        <v>3417</v>
      </c>
      <c r="J494" t="s">
        <v>3088</v>
      </c>
      <c r="K494" t="s">
        <v>3225</v>
      </c>
      <c r="L494" t="s">
        <v>3077</v>
      </c>
      <c r="M494" t="s">
        <v>4313</v>
      </c>
      <c r="N494" s="9" t="s">
        <v>4314</v>
      </c>
      <c r="O494" s="9">
        <v>0.51829999999999998</v>
      </c>
      <c r="P494">
        <v>1</v>
      </c>
      <c r="Q494" t="s">
        <v>3085</v>
      </c>
    </row>
    <row r="495" spans="1:17">
      <c r="A495">
        <v>95578</v>
      </c>
      <c r="B495" t="s">
        <v>530</v>
      </c>
      <c r="C495" t="s">
        <v>4315</v>
      </c>
      <c r="D495" t="s">
        <v>4316</v>
      </c>
      <c r="E495" t="s">
        <v>3066</v>
      </c>
      <c r="F495" t="s">
        <v>3076</v>
      </c>
      <c r="G495" t="s">
        <v>3280</v>
      </c>
      <c r="H495" t="s">
        <v>3281</v>
      </c>
      <c r="J495" t="s">
        <v>3318</v>
      </c>
      <c r="K495" t="s">
        <v>3082</v>
      </c>
      <c r="L495" t="s">
        <v>3071</v>
      </c>
      <c r="M495" t="s">
        <v>42</v>
      </c>
      <c r="N495" s="9" t="s">
        <v>4317</v>
      </c>
      <c r="O495" s="9">
        <v>0.70669999999999999</v>
      </c>
      <c r="P495">
        <v>1</v>
      </c>
      <c r="Q495" t="s">
        <v>3085</v>
      </c>
    </row>
    <row r="496" spans="1:17">
      <c r="A496">
        <v>95498</v>
      </c>
      <c r="B496" t="s">
        <v>221</v>
      </c>
      <c r="C496" t="s">
        <v>4318</v>
      </c>
      <c r="D496" t="s">
        <v>4319</v>
      </c>
      <c r="E496" t="s">
        <v>3066</v>
      </c>
      <c r="F496" t="s">
        <v>3076</v>
      </c>
      <c r="G496" t="s">
        <v>3280</v>
      </c>
      <c r="H496" t="s">
        <v>3281</v>
      </c>
      <c r="J496" t="s">
        <v>3093</v>
      </c>
      <c r="K496" t="s">
        <v>3070</v>
      </c>
      <c r="L496" t="s">
        <v>3071</v>
      </c>
      <c r="M496" t="s">
        <v>13</v>
      </c>
      <c r="N496" s="9" t="s">
        <v>4320</v>
      </c>
      <c r="O496" s="9">
        <v>0.69589999999999996</v>
      </c>
      <c r="P496">
        <v>2</v>
      </c>
      <c r="Q496" t="s">
        <v>3095</v>
      </c>
    </row>
    <row r="497" spans="1:17">
      <c r="A497">
        <v>90437</v>
      </c>
      <c r="B497" t="s">
        <v>328</v>
      </c>
      <c r="C497" t="s">
        <v>4321</v>
      </c>
      <c r="D497" t="s">
        <v>4322</v>
      </c>
      <c r="E497" t="s">
        <v>3066</v>
      </c>
      <c r="F497" t="s">
        <v>3067</v>
      </c>
      <c r="G497" t="s">
        <v>3280</v>
      </c>
      <c r="H497" t="s">
        <v>3281</v>
      </c>
      <c r="J497" t="s">
        <v>3225</v>
      </c>
      <c r="K497" t="s">
        <v>3077</v>
      </c>
      <c r="L497" t="s">
        <v>3071</v>
      </c>
      <c r="M497" t="s">
        <v>73</v>
      </c>
      <c r="N497" s="9" t="s">
        <v>4323</v>
      </c>
      <c r="O497" s="9">
        <v>0.79579999999999995</v>
      </c>
      <c r="P497">
        <v>2</v>
      </c>
      <c r="Q497" t="s">
        <v>3095</v>
      </c>
    </row>
    <row r="498" spans="1:17">
      <c r="A498">
        <v>135193</v>
      </c>
      <c r="B498" t="s">
        <v>281</v>
      </c>
      <c r="C498" t="s">
        <v>4324</v>
      </c>
      <c r="D498" t="s">
        <v>4325</v>
      </c>
      <c r="E498" t="s">
        <v>3066</v>
      </c>
      <c r="F498" t="s">
        <v>3076</v>
      </c>
      <c r="G498" t="s">
        <v>3181</v>
      </c>
      <c r="H498" t="s">
        <v>3182</v>
      </c>
      <c r="J498" t="s">
        <v>3122</v>
      </c>
      <c r="K498" t="s">
        <v>3122</v>
      </c>
      <c r="L498" t="s">
        <v>3115</v>
      </c>
      <c r="M498" t="s">
        <v>4326</v>
      </c>
      <c r="N498" s="9" t="s">
        <v>4327</v>
      </c>
      <c r="O498" s="9">
        <v>0.42099999999999999</v>
      </c>
      <c r="P498">
        <v>2</v>
      </c>
      <c r="Q498" t="s">
        <v>3095</v>
      </c>
    </row>
    <row r="499" spans="1:17">
      <c r="A499">
        <v>120183</v>
      </c>
      <c r="B499" t="s">
        <v>370</v>
      </c>
      <c r="C499" t="s">
        <v>4328</v>
      </c>
      <c r="D499" t="s">
        <v>4329</v>
      </c>
      <c r="E499" t="s">
        <v>3066</v>
      </c>
      <c r="F499" t="s">
        <v>3076</v>
      </c>
      <c r="G499" t="s">
        <v>3068</v>
      </c>
      <c r="H499" t="s">
        <v>3069</v>
      </c>
      <c r="J499" t="s">
        <v>3071</v>
      </c>
      <c r="K499" t="s">
        <v>3071</v>
      </c>
      <c r="L499" t="s">
        <v>3099</v>
      </c>
      <c r="M499" t="s">
        <v>4330</v>
      </c>
      <c r="N499" s="9" t="s">
        <v>4331</v>
      </c>
      <c r="O499" s="9">
        <v>0.2157</v>
      </c>
      <c r="P499">
        <v>43</v>
      </c>
      <c r="Q499" t="s">
        <v>3074</v>
      </c>
    </row>
    <row r="500" spans="1:17">
      <c r="A500">
        <v>88744</v>
      </c>
      <c r="B500" t="s">
        <v>263</v>
      </c>
      <c r="C500" t="s">
        <v>4332</v>
      </c>
      <c r="D500" t="s">
        <v>4333</v>
      </c>
      <c r="E500" t="s">
        <v>3066</v>
      </c>
      <c r="F500" t="s">
        <v>3076</v>
      </c>
      <c r="G500" t="s">
        <v>3181</v>
      </c>
      <c r="H500" t="s">
        <v>3182</v>
      </c>
      <c r="J500" t="s">
        <v>3115</v>
      </c>
      <c r="K500" t="s">
        <v>3078</v>
      </c>
      <c r="L500" t="s">
        <v>3071</v>
      </c>
      <c r="M500" t="s">
        <v>13</v>
      </c>
      <c r="N500" s="9" t="s">
        <v>4334</v>
      </c>
      <c r="O500" s="9">
        <v>0.65569999999999995</v>
      </c>
      <c r="P500">
        <v>43</v>
      </c>
      <c r="Q500" t="s">
        <v>3074</v>
      </c>
    </row>
    <row r="501" spans="1:17">
      <c r="A501">
        <v>88755</v>
      </c>
      <c r="B501" t="s">
        <v>267</v>
      </c>
      <c r="C501" t="s">
        <v>4335</v>
      </c>
      <c r="D501" t="s">
        <v>4336</v>
      </c>
      <c r="E501" t="s">
        <v>3066</v>
      </c>
      <c r="F501" t="s">
        <v>3076</v>
      </c>
      <c r="G501" t="s">
        <v>3181</v>
      </c>
      <c r="H501" t="s">
        <v>3182</v>
      </c>
      <c r="J501" t="s">
        <v>3175</v>
      </c>
      <c r="K501" t="s">
        <v>3070</v>
      </c>
      <c r="L501" t="s">
        <v>3071</v>
      </c>
      <c r="M501" t="s">
        <v>42</v>
      </c>
      <c r="N501" s="9" t="s">
        <v>4337</v>
      </c>
      <c r="O501" s="9">
        <v>0.70669999999999999</v>
      </c>
      <c r="P501">
        <v>2</v>
      </c>
      <c r="Q501" t="s">
        <v>3095</v>
      </c>
    </row>
    <row r="502" spans="1:17">
      <c r="A502">
        <v>88722</v>
      </c>
      <c r="B502" t="s">
        <v>258</v>
      </c>
      <c r="C502" t="s">
        <v>4338</v>
      </c>
      <c r="D502" t="s">
        <v>4339</v>
      </c>
      <c r="E502" t="s">
        <v>3066</v>
      </c>
      <c r="F502" t="s">
        <v>3076</v>
      </c>
      <c r="G502" t="s">
        <v>3181</v>
      </c>
      <c r="H502" t="s">
        <v>3182</v>
      </c>
      <c r="J502" t="s">
        <v>3175</v>
      </c>
      <c r="K502" t="s">
        <v>3078</v>
      </c>
      <c r="L502" t="s">
        <v>3078</v>
      </c>
      <c r="M502" t="s">
        <v>13</v>
      </c>
      <c r="N502" s="9" t="s">
        <v>4340</v>
      </c>
      <c r="O502" s="9">
        <v>0.65569999999999995</v>
      </c>
      <c r="P502">
        <v>43</v>
      </c>
      <c r="Q502" t="s">
        <v>3074</v>
      </c>
    </row>
    <row r="503" spans="1:17">
      <c r="A503">
        <v>301042</v>
      </c>
      <c r="B503" t="s">
        <v>1305</v>
      </c>
      <c r="C503" t="s">
        <v>4341</v>
      </c>
      <c r="D503" t="s">
        <v>1306</v>
      </c>
      <c r="E503" t="s">
        <v>3066</v>
      </c>
      <c r="F503" t="s">
        <v>3076</v>
      </c>
      <c r="G503" t="s">
        <v>3068</v>
      </c>
      <c r="H503" t="s">
        <v>3069</v>
      </c>
      <c r="J503" t="s">
        <v>3121</v>
      </c>
      <c r="K503" t="s">
        <v>3141</v>
      </c>
      <c r="L503" t="s">
        <v>3070</v>
      </c>
      <c r="M503" t="s">
        <v>4341</v>
      </c>
      <c r="N503" s="9" t="s">
        <v>4342</v>
      </c>
      <c r="O503" s="9">
        <v>0.71360000000000001</v>
      </c>
      <c r="P503">
        <v>1</v>
      </c>
      <c r="Q503" t="s">
        <v>3085</v>
      </c>
    </row>
    <row r="504" spans="1:17">
      <c r="A504">
        <v>302578967</v>
      </c>
      <c r="B504" t="s">
        <v>2968</v>
      </c>
      <c r="C504" t="s">
        <v>4343</v>
      </c>
      <c r="D504" t="s">
        <v>2969</v>
      </c>
      <c r="E504" t="s">
        <v>3066</v>
      </c>
      <c r="F504" t="s">
        <v>3076</v>
      </c>
      <c r="G504" t="s">
        <v>3068</v>
      </c>
      <c r="H504" t="s">
        <v>3069</v>
      </c>
      <c r="J504" t="s">
        <v>3070</v>
      </c>
      <c r="K504" t="s">
        <v>3077</v>
      </c>
      <c r="L504" t="s">
        <v>3115</v>
      </c>
      <c r="M504" t="s">
        <v>4343</v>
      </c>
      <c r="N504" s="9" t="s">
        <v>4344</v>
      </c>
      <c r="O504" s="9">
        <v>1.4188000000000001</v>
      </c>
      <c r="P504">
        <v>2</v>
      </c>
      <c r="Q504" t="s">
        <v>3095</v>
      </c>
    </row>
    <row r="505" spans="1:17">
      <c r="A505">
        <v>302578978</v>
      </c>
      <c r="B505" t="s">
        <v>2970</v>
      </c>
      <c r="C505" t="s">
        <v>4345</v>
      </c>
      <c r="D505" t="s">
        <v>2971</v>
      </c>
      <c r="E505" t="s">
        <v>3066</v>
      </c>
      <c r="F505" t="s">
        <v>3076</v>
      </c>
      <c r="G505" t="s">
        <v>3068</v>
      </c>
      <c r="H505" t="s">
        <v>3069</v>
      </c>
      <c r="J505" t="s">
        <v>3070</v>
      </c>
      <c r="K505" t="s">
        <v>3077</v>
      </c>
      <c r="L505" t="s">
        <v>3115</v>
      </c>
      <c r="M505" t="s">
        <v>4345</v>
      </c>
      <c r="N505" s="9" t="s">
        <v>4346</v>
      </c>
      <c r="O505" s="9">
        <v>1.5076000000000001</v>
      </c>
      <c r="P505">
        <v>2</v>
      </c>
      <c r="Q505" t="s">
        <v>3095</v>
      </c>
    </row>
    <row r="506" spans="1:17">
      <c r="A506">
        <v>30388013</v>
      </c>
      <c r="B506" t="s">
        <v>2383</v>
      </c>
      <c r="C506" t="s">
        <v>4347</v>
      </c>
      <c r="D506" t="s">
        <v>2384</v>
      </c>
      <c r="E506" t="s">
        <v>3066</v>
      </c>
      <c r="F506" t="s">
        <v>3076</v>
      </c>
      <c r="G506" t="s">
        <v>3068</v>
      </c>
      <c r="H506" t="s">
        <v>3069</v>
      </c>
      <c r="J506" t="s">
        <v>3082</v>
      </c>
      <c r="K506" t="s">
        <v>3071</v>
      </c>
      <c r="L506" t="s">
        <v>3072</v>
      </c>
      <c r="M506" t="s">
        <v>4347</v>
      </c>
      <c r="N506" s="9" t="s">
        <v>4348</v>
      </c>
      <c r="O506" s="9">
        <v>0.46329999999999999</v>
      </c>
      <c r="P506">
        <v>43</v>
      </c>
      <c r="Q506" t="s">
        <v>3074</v>
      </c>
    </row>
    <row r="507" spans="1:17">
      <c r="A507">
        <v>306525</v>
      </c>
      <c r="B507" t="s">
        <v>1309</v>
      </c>
      <c r="C507" t="s">
        <v>4349</v>
      </c>
      <c r="D507" t="s">
        <v>1310</v>
      </c>
      <c r="E507" t="s">
        <v>3066</v>
      </c>
      <c r="F507" t="s">
        <v>3098</v>
      </c>
      <c r="G507" t="s">
        <v>3068</v>
      </c>
      <c r="H507" t="s">
        <v>3069</v>
      </c>
      <c r="J507" t="s">
        <v>3078</v>
      </c>
      <c r="K507" t="s">
        <v>3071</v>
      </c>
      <c r="L507" t="s">
        <v>3072</v>
      </c>
      <c r="M507" t="s">
        <v>4349</v>
      </c>
      <c r="N507" s="9" t="s">
        <v>4350</v>
      </c>
      <c r="O507" s="9">
        <v>0.86650000000000005</v>
      </c>
      <c r="P507">
        <v>43</v>
      </c>
      <c r="Q507" t="s">
        <v>3074</v>
      </c>
    </row>
    <row r="508" spans="1:17">
      <c r="A508">
        <v>308068566</v>
      </c>
      <c r="B508" t="s">
        <v>2972</v>
      </c>
      <c r="C508" t="s">
        <v>4351</v>
      </c>
      <c r="D508" t="s">
        <v>2973</v>
      </c>
      <c r="E508" t="s">
        <v>3066</v>
      </c>
      <c r="F508" t="s">
        <v>3076</v>
      </c>
      <c r="G508" t="s">
        <v>3068</v>
      </c>
      <c r="H508" t="s">
        <v>3069</v>
      </c>
      <c r="J508" t="s">
        <v>3654</v>
      </c>
      <c r="K508" t="s">
        <v>3077</v>
      </c>
      <c r="L508" t="s">
        <v>3071</v>
      </c>
      <c r="M508" t="s">
        <v>4351</v>
      </c>
      <c r="N508" s="9" t="s">
        <v>4352</v>
      </c>
      <c r="O508" s="9">
        <v>0.73680000000000001</v>
      </c>
      <c r="P508">
        <v>42</v>
      </c>
      <c r="Q508" t="s">
        <v>3143</v>
      </c>
    </row>
    <row r="509" spans="1:17">
      <c r="A509">
        <v>31121934</v>
      </c>
      <c r="B509" t="s">
        <v>2385</v>
      </c>
      <c r="C509" t="s">
        <v>4353</v>
      </c>
      <c r="D509" t="s">
        <v>2386</v>
      </c>
      <c r="E509" t="s">
        <v>3066</v>
      </c>
      <c r="F509" t="s">
        <v>3076</v>
      </c>
      <c r="G509" t="s">
        <v>3068</v>
      </c>
      <c r="H509" t="s">
        <v>3069</v>
      </c>
      <c r="J509" t="s">
        <v>3121</v>
      </c>
      <c r="K509" t="s">
        <v>3078</v>
      </c>
      <c r="L509" t="s">
        <v>3078</v>
      </c>
      <c r="M509" t="s">
        <v>4353</v>
      </c>
      <c r="N509" s="9" t="s">
        <v>4354</v>
      </c>
      <c r="O509" s="9">
        <v>0.66410000000000002</v>
      </c>
      <c r="P509">
        <v>43</v>
      </c>
      <c r="Q509" t="s">
        <v>3074</v>
      </c>
    </row>
    <row r="510" spans="1:17">
      <c r="A510">
        <v>31473537</v>
      </c>
      <c r="B510" t="s">
        <v>2387</v>
      </c>
      <c r="C510" t="s">
        <v>4355</v>
      </c>
      <c r="D510" t="s">
        <v>2388</v>
      </c>
      <c r="E510" t="s">
        <v>3066</v>
      </c>
      <c r="F510" t="s">
        <v>3076</v>
      </c>
      <c r="G510" t="s">
        <v>3068</v>
      </c>
      <c r="H510" t="s">
        <v>3069</v>
      </c>
      <c r="J510" t="s">
        <v>3082</v>
      </c>
      <c r="K510" t="s">
        <v>3082</v>
      </c>
      <c r="L510" t="s">
        <v>3115</v>
      </c>
      <c r="M510" t="s">
        <v>4355</v>
      </c>
      <c r="N510" s="9" t="s">
        <v>4356</v>
      </c>
      <c r="O510" s="9">
        <v>0.80500000000000005</v>
      </c>
      <c r="P510">
        <v>1</v>
      </c>
      <c r="Q510" t="s">
        <v>3085</v>
      </c>
    </row>
    <row r="511" spans="1:17">
      <c r="A511">
        <v>3151415</v>
      </c>
      <c r="B511" t="s">
        <v>1712</v>
      </c>
      <c r="C511" t="s">
        <v>4357</v>
      </c>
      <c r="D511" t="s">
        <v>1713</v>
      </c>
      <c r="E511" t="s">
        <v>3066</v>
      </c>
      <c r="F511" t="s">
        <v>3067</v>
      </c>
      <c r="G511" t="s">
        <v>3068</v>
      </c>
      <c r="H511" t="s">
        <v>3069</v>
      </c>
      <c r="J511" t="s">
        <v>3071</v>
      </c>
      <c r="K511" t="s">
        <v>3071</v>
      </c>
      <c r="L511" t="s">
        <v>3071</v>
      </c>
      <c r="M511" t="s">
        <v>445</v>
      </c>
      <c r="N511" s="9" t="s">
        <v>4358</v>
      </c>
      <c r="O511" s="9">
        <v>1.0305</v>
      </c>
      <c r="P511">
        <v>43</v>
      </c>
      <c r="Q511" t="s">
        <v>3074</v>
      </c>
    </row>
    <row r="512" spans="1:17">
      <c r="A512">
        <v>317815831</v>
      </c>
      <c r="B512" t="s">
        <v>2974</v>
      </c>
      <c r="C512" t="s">
        <v>4359</v>
      </c>
      <c r="D512" t="s">
        <v>2975</v>
      </c>
      <c r="E512" t="s">
        <v>3066</v>
      </c>
      <c r="F512" t="s">
        <v>3076</v>
      </c>
      <c r="G512" t="s">
        <v>3068</v>
      </c>
      <c r="H512" t="s">
        <v>3069</v>
      </c>
      <c r="J512" t="s">
        <v>3093</v>
      </c>
      <c r="K512" t="s">
        <v>3083</v>
      </c>
      <c r="L512" t="s">
        <v>3070</v>
      </c>
      <c r="M512" t="s">
        <v>4359</v>
      </c>
      <c r="N512" s="9" t="s">
        <v>4360</v>
      </c>
      <c r="O512" s="9">
        <v>1.605</v>
      </c>
      <c r="P512">
        <v>1</v>
      </c>
      <c r="Q512" t="s">
        <v>3085</v>
      </c>
    </row>
    <row r="513" spans="1:17">
      <c r="A513">
        <v>31895224</v>
      </c>
      <c r="B513" t="s">
        <v>2390</v>
      </c>
      <c r="C513" t="s">
        <v>4361</v>
      </c>
      <c r="D513" t="s">
        <v>2391</v>
      </c>
      <c r="E513" t="s">
        <v>3066</v>
      </c>
      <c r="F513" t="s">
        <v>3076</v>
      </c>
      <c r="G513" t="s">
        <v>3068</v>
      </c>
      <c r="H513" t="s">
        <v>3069</v>
      </c>
      <c r="J513" t="s">
        <v>3122</v>
      </c>
      <c r="K513" t="s">
        <v>3070</v>
      </c>
      <c r="L513" t="s">
        <v>3078</v>
      </c>
      <c r="M513" t="s">
        <v>4361</v>
      </c>
      <c r="N513" s="9" t="s">
        <v>4362</v>
      </c>
      <c r="O513" s="9">
        <v>0.98750000000000004</v>
      </c>
      <c r="P513">
        <v>2</v>
      </c>
      <c r="Q513" t="s">
        <v>3095</v>
      </c>
    </row>
    <row r="514" spans="1:17">
      <c r="A514">
        <v>3214479</v>
      </c>
      <c r="B514" t="s">
        <v>1714</v>
      </c>
      <c r="C514" t="s">
        <v>4363</v>
      </c>
      <c r="D514" t="s">
        <v>1715</v>
      </c>
      <c r="E514" t="s">
        <v>3066</v>
      </c>
      <c r="F514" t="s">
        <v>3076</v>
      </c>
      <c r="G514" t="s">
        <v>3068</v>
      </c>
      <c r="H514" t="s">
        <v>3069</v>
      </c>
      <c r="J514" t="s">
        <v>3071</v>
      </c>
      <c r="K514" t="s">
        <v>3071</v>
      </c>
      <c r="L514" t="s">
        <v>3099</v>
      </c>
      <c r="M514" t="s">
        <v>4363</v>
      </c>
      <c r="N514" s="9" t="s">
        <v>4364</v>
      </c>
      <c r="O514" s="9">
        <v>0.56100000000000005</v>
      </c>
      <c r="P514">
        <v>43</v>
      </c>
      <c r="Q514" t="s">
        <v>3074</v>
      </c>
    </row>
    <row r="515" spans="1:17">
      <c r="A515">
        <v>3226366</v>
      </c>
      <c r="B515" t="s">
        <v>1716</v>
      </c>
      <c r="C515" t="s">
        <v>4365</v>
      </c>
      <c r="D515" t="s">
        <v>1717</v>
      </c>
      <c r="E515" t="s">
        <v>3066</v>
      </c>
      <c r="F515" t="s">
        <v>3067</v>
      </c>
      <c r="G515" t="s">
        <v>3068</v>
      </c>
      <c r="H515" t="s">
        <v>3069</v>
      </c>
      <c r="J515" t="s">
        <v>3078</v>
      </c>
      <c r="K515" t="s">
        <v>3078</v>
      </c>
      <c r="L515" t="s">
        <v>3099</v>
      </c>
      <c r="M515" t="s">
        <v>4365</v>
      </c>
      <c r="N515" s="9" t="s">
        <v>4366</v>
      </c>
      <c r="O515" s="9">
        <v>0.31059999999999999</v>
      </c>
      <c r="P515">
        <v>43</v>
      </c>
      <c r="Q515" t="s">
        <v>3074</v>
      </c>
    </row>
    <row r="516" spans="1:17">
      <c r="A516">
        <v>32289580</v>
      </c>
      <c r="B516" t="s">
        <v>2392</v>
      </c>
      <c r="C516" t="s">
        <v>4367</v>
      </c>
      <c r="D516" t="s">
        <v>2393</v>
      </c>
      <c r="E516" t="s">
        <v>3066</v>
      </c>
      <c r="F516" t="s">
        <v>3076</v>
      </c>
      <c r="G516" t="s">
        <v>3068</v>
      </c>
      <c r="H516" t="s">
        <v>3069</v>
      </c>
      <c r="J516" t="s">
        <v>3103</v>
      </c>
      <c r="K516" t="s">
        <v>3078</v>
      </c>
      <c r="L516" t="s">
        <v>3071</v>
      </c>
      <c r="M516" t="s">
        <v>4367</v>
      </c>
      <c r="N516" s="9" t="s">
        <v>4368</v>
      </c>
      <c r="O516" s="9">
        <v>0.90500000000000003</v>
      </c>
      <c r="P516">
        <v>43</v>
      </c>
      <c r="Q516" t="s">
        <v>3074</v>
      </c>
    </row>
    <row r="517" spans="1:17">
      <c r="A517">
        <v>32341803</v>
      </c>
      <c r="B517" t="s">
        <v>2394</v>
      </c>
      <c r="C517" t="s">
        <v>4369</v>
      </c>
      <c r="D517" t="s">
        <v>2395</v>
      </c>
      <c r="E517" t="s">
        <v>3066</v>
      </c>
      <c r="F517" t="s">
        <v>3067</v>
      </c>
      <c r="G517" t="s">
        <v>3068</v>
      </c>
      <c r="H517" t="s">
        <v>3069</v>
      </c>
      <c r="J517" t="s">
        <v>3077</v>
      </c>
      <c r="K517" t="s">
        <v>3077</v>
      </c>
      <c r="L517" t="s">
        <v>3071</v>
      </c>
      <c r="M517" t="s">
        <v>31</v>
      </c>
      <c r="N517" s="9" t="s">
        <v>3835</v>
      </c>
      <c r="O517" s="9">
        <v>0.78320000000000001</v>
      </c>
      <c r="P517">
        <v>2</v>
      </c>
      <c r="Q517" t="s">
        <v>3095</v>
      </c>
    </row>
    <row r="518" spans="1:17">
      <c r="A518">
        <v>32351705</v>
      </c>
      <c r="B518" t="s">
        <v>2396</v>
      </c>
      <c r="C518" t="s">
        <v>4370</v>
      </c>
      <c r="D518" t="s">
        <v>2397</v>
      </c>
      <c r="E518" t="s">
        <v>3066</v>
      </c>
      <c r="F518" t="s">
        <v>3067</v>
      </c>
      <c r="G518" t="s">
        <v>3068</v>
      </c>
      <c r="H518" t="s">
        <v>3069</v>
      </c>
      <c r="J518" t="s">
        <v>3122</v>
      </c>
      <c r="K518" t="s">
        <v>3070</v>
      </c>
      <c r="L518" t="s">
        <v>3115</v>
      </c>
      <c r="M518" t="s">
        <v>4370</v>
      </c>
      <c r="N518" s="9" t="s">
        <v>4371</v>
      </c>
      <c r="O518" s="9">
        <v>1.4646999999999999</v>
      </c>
      <c r="P518">
        <v>42</v>
      </c>
      <c r="Q518" t="s">
        <v>3143</v>
      </c>
    </row>
    <row r="519" spans="1:17">
      <c r="A519">
        <v>3244904</v>
      </c>
      <c r="B519" t="s">
        <v>1718</v>
      </c>
      <c r="C519" t="s">
        <v>4372</v>
      </c>
      <c r="D519" t="s">
        <v>1719</v>
      </c>
      <c r="E519" t="s">
        <v>3066</v>
      </c>
      <c r="F519" t="s">
        <v>3076</v>
      </c>
      <c r="G519" t="s">
        <v>3068</v>
      </c>
      <c r="H519" t="s">
        <v>3069</v>
      </c>
      <c r="J519" t="s">
        <v>3225</v>
      </c>
      <c r="K519" t="s">
        <v>3077</v>
      </c>
      <c r="L519" t="s">
        <v>3071</v>
      </c>
      <c r="M519" t="s">
        <v>4372</v>
      </c>
      <c r="N519" s="9" t="s">
        <v>4373</v>
      </c>
      <c r="O519" s="9">
        <v>1.2982</v>
      </c>
      <c r="P519">
        <v>2</v>
      </c>
      <c r="Q519" t="s">
        <v>3095</v>
      </c>
    </row>
    <row r="520" spans="1:17">
      <c r="A520">
        <v>3251238</v>
      </c>
      <c r="B520" t="s">
        <v>1720</v>
      </c>
      <c r="C520" t="s">
        <v>4374</v>
      </c>
      <c r="D520" t="s">
        <v>1721</v>
      </c>
      <c r="E520" t="s">
        <v>3081</v>
      </c>
      <c r="F520" t="s">
        <v>3076</v>
      </c>
      <c r="G520" t="s">
        <v>3068</v>
      </c>
      <c r="H520" t="s">
        <v>3069</v>
      </c>
      <c r="J520" t="s">
        <v>3273</v>
      </c>
      <c r="K520" t="s">
        <v>3195</v>
      </c>
      <c r="L520" t="s">
        <v>3115</v>
      </c>
      <c r="M520" t="s">
        <v>1510</v>
      </c>
      <c r="N520" s="9" t="s">
        <v>4375</v>
      </c>
      <c r="O520" s="9">
        <v>0.99819999999999998</v>
      </c>
      <c r="P520">
        <v>1</v>
      </c>
      <c r="Q520" t="s">
        <v>3085</v>
      </c>
    </row>
    <row r="521" spans="1:17">
      <c r="A521">
        <v>3251294</v>
      </c>
      <c r="B521" t="s">
        <v>1722</v>
      </c>
      <c r="C521" t="s">
        <v>4376</v>
      </c>
      <c r="D521" t="s">
        <v>1723</v>
      </c>
      <c r="E521" t="s">
        <v>3081</v>
      </c>
      <c r="F521" t="s">
        <v>3076</v>
      </c>
      <c r="G521" t="s">
        <v>3068</v>
      </c>
      <c r="H521" t="s">
        <v>3069</v>
      </c>
      <c r="J521" t="s">
        <v>3115</v>
      </c>
      <c r="K521" t="s">
        <v>3071</v>
      </c>
      <c r="L521" t="s">
        <v>3072</v>
      </c>
      <c r="M521" t="s">
        <v>1510</v>
      </c>
      <c r="N521" s="9" t="s">
        <v>4377</v>
      </c>
      <c r="O521" s="9">
        <v>0.98709999999999998</v>
      </c>
      <c r="P521">
        <v>43</v>
      </c>
      <c r="Q521" t="s">
        <v>3074</v>
      </c>
    </row>
    <row r="522" spans="1:17">
      <c r="A522">
        <v>32534819</v>
      </c>
      <c r="B522" t="s">
        <v>2398</v>
      </c>
      <c r="C522" t="s">
        <v>4378</v>
      </c>
      <c r="D522" t="s">
        <v>1160</v>
      </c>
      <c r="E522" t="s">
        <v>3066</v>
      </c>
      <c r="F522" t="s">
        <v>3076</v>
      </c>
      <c r="G522" t="s">
        <v>3068</v>
      </c>
      <c r="H522" t="s">
        <v>3069</v>
      </c>
      <c r="J522" t="s">
        <v>3083</v>
      </c>
      <c r="K522" t="s">
        <v>3077</v>
      </c>
      <c r="L522" t="s">
        <v>3078</v>
      </c>
      <c r="M522" t="s">
        <v>1160</v>
      </c>
      <c r="N522" s="9" t="s">
        <v>4379</v>
      </c>
      <c r="O522" s="9">
        <v>0.72529999999999994</v>
      </c>
      <c r="P522">
        <v>42</v>
      </c>
      <c r="Q522" t="s">
        <v>3143</v>
      </c>
    </row>
    <row r="523" spans="1:17">
      <c r="A523">
        <v>3281967</v>
      </c>
      <c r="B523" t="s">
        <v>1724</v>
      </c>
      <c r="C523" t="s">
        <v>4380</v>
      </c>
      <c r="D523" t="s">
        <v>1725</v>
      </c>
      <c r="E523" t="s">
        <v>3066</v>
      </c>
      <c r="F523" t="s">
        <v>3076</v>
      </c>
      <c r="G523" t="s">
        <v>3068</v>
      </c>
      <c r="H523" t="s">
        <v>3069</v>
      </c>
      <c r="J523" t="s">
        <v>3115</v>
      </c>
      <c r="K523" t="s">
        <v>3115</v>
      </c>
      <c r="L523" t="s">
        <v>3072</v>
      </c>
      <c r="M523" t="s">
        <v>4380</v>
      </c>
      <c r="N523" s="9" t="s">
        <v>4381</v>
      </c>
      <c r="O523" s="9">
        <v>0.29830000000000001</v>
      </c>
      <c r="P523">
        <v>43</v>
      </c>
      <c r="Q523" t="s">
        <v>3074</v>
      </c>
    </row>
    <row r="524" spans="1:17">
      <c r="A524">
        <v>330950</v>
      </c>
      <c r="B524" t="s">
        <v>1319</v>
      </c>
      <c r="C524" t="s">
        <v>4382</v>
      </c>
      <c r="D524" t="s">
        <v>1320</v>
      </c>
      <c r="E524" t="s">
        <v>3066</v>
      </c>
      <c r="F524" t="s">
        <v>3076</v>
      </c>
      <c r="G524" t="s">
        <v>3068</v>
      </c>
      <c r="H524" t="s">
        <v>3069</v>
      </c>
      <c r="J524" t="s">
        <v>3093</v>
      </c>
      <c r="K524" t="s">
        <v>3071</v>
      </c>
      <c r="L524" t="s">
        <v>3072</v>
      </c>
      <c r="M524" t="s">
        <v>4382</v>
      </c>
      <c r="N524" s="9" t="s">
        <v>4383</v>
      </c>
      <c r="O524" s="9">
        <v>1.5583</v>
      </c>
      <c r="P524">
        <v>43</v>
      </c>
      <c r="Q524" t="s">
        <v>3074</v>
      </c>
    </row>
    <row r="525" spans="1:17">
      <c r="A525">
        <v>3309873</v>
      </c>
      <c r="B525" t="s">
        <v>1726</v>
      </c>
      <c r="C525" t="s">
        <v>4384</v>
      </c>
      <c r="D525" t="s">
        <v>1727</v>
      </c>
      <c r="E525" t="s">
        <v>3066</v>
      </c>
      <c r="F525" t="s">
        <v>3076</v>
      </c>
      <c r="G525" t="s">
        <v>3068</v>
      </c>
      <c r="H525" t="s">
        <v>3069</v>
      </c>
      <c r="J525" t="s">
        <v>3078</v>
      </c>
      <c r="K525" t="s">
        <v>3078</v>
      </c>
      <c r="L525" t="s">
        <v>3099</v>
      </c>
      <c r="M525" t="s">
        <v>4384</v>
      </c>
      <c r="N525" s="9" t="s">
        <v>4385</v>
      </c>
      <c r="O525" s="9">
        <v>0.1477</v>
      </c>
      <c r="P525">
        <v>43</v>
      </c>
      <c r="Q525" t="s">
        <v>3074</v>
      </c>
    </row>
    <row r="526" spans="1:17">
      <c r="A526">
        <v>33125972</v>
      </c>
      <c r="B526" t="s">
        <v>2400</v>
      </c>
      <c r="C526" t="s">
        <v>4386</v>
      </c>
      <c r="D526" t="s">
        <v>2401</v>
      </c>
      <c r="E526" t="s">
        <v>3066</v>
      </c>
      <c r="F526" t="s">
        <v>3098</v>
      </c>
      <c r="G526" t="s">
        <v>3068</v>
      </c>
      <c r="H526" t="s">
        <v>3069</v>
      </c>
      <c r="J526" t="s">
        <v>3078</v>
      </c>
      <c r="K526" t="s">
        <v>3071</v>
      </c>
      <c r="L526" t="s">
        <v>3099</v>
      </c>
      <c r="M526" t="s">
        <v>4386</v>
      </c>
      <c r="N526" s="9" t="s">
        <v>4387</v>
      </c>
      <c r="O526" s="9">
        <v>0.2</v>
      </c>
      <c r="P526">
        <v>43</v>
      </c>
      <c r="Q526" t="s">
        <v>3074</v>
      </c>
    </row>
    <row r="527" spans="1:17">
      <c r="A527">
        <v>333186</v>
      </c>
      <c r="B527" t="s">
        <v>1321</v>
      </c>
      <c r="C527" t="s">
        <v>4388</v>
      </c>
      <c r="D527" t="s">
        <v>1322</v>
      </c>
      <c r="E527" t="s">
        <v>3066</v>
      </c>
      <c r="F527" t="s">
        <v>3076</v>
      </c>
      <c r="G527" t="s">
        <v>3068</v>
      </c>
      <c r="H527" t="s">
        <v>3069</v>
      </c>
      <c r="J527" t="s">
        <v>3122</v>
      </c>
      <c r="K527" t="s">
        <v>3122</v>
      </c>
      <c r="L527" t="s">
        <v>3115</v>
      </c>
      <c r="M527" t="s">
        <v>4388</v>
      </c>
      <c r="N527" s="9" t="s">
        <v>4389</v>
      </c>
      <c r="O527" s="9">
        <v>0.56269999999999998</v>
      </c>
      <c r="P527">
        <v>2</v>
      </c>
      <c r="Q527" t="s">
        <v>3095</v>
      </c>
    </row>
    <row r="528" spans="1:17">
      <c r="A528">
        <v>333200</v>
      </c>
      <c r="B528" t="s">
        <v>1323</v>
      </c>
      <c r="C528" t="s">
        <v>4390</v>
      </c>
      <c r="D528" t="s">
        <v>1324</v>
      </c>
      <c r="E528" t="s">
        <v>3066</v>
      </c>
      <c r="F528" t="s">
        <v>3067</v>
      </c>
      <c r="G528" t="s">
        <v>3068</v>
      </c>
      <c r="H528" t="s">
        <v>3069</v>
      </c>
      <c r="J528" t="s">
        <v>3122</v>
      </c>
      <c r="K528" t="s">
        <v>3077</v>
      </c>
      <c r="L528" t="s">
        <v>3072</v>
      </c>
      <c r="M528" t="s">
        <v>4390</v>
      </c>
      <c r="N528" s="9" t="s">
        <v>4391</v>
      </c>
      <c r="O528" s="9">
        <v>0.97629999999999995</v>
      </c>
      <c r="P528">
        <v>42</v>
      </c>
      <c r="Q528" t="s">
        <v>3143</v>
      </c>
    </row>
    <row r="529" spans="1:17">
      <c r="A529">
        <v>33442830</v>
      </c>
      <c r="B529" t="s">
        <v>2404</v>
      </c>
      <c r="C529" t="s">
        <v>4392</v>
      </c>
      <c r="D529" t="s">
        <v>2405</v>
      </c>
      <c r="E529" t="s">
        <v>3066</v>
      </c>
      <c r="F529" t="s">
        <v>3067</v>
      </c>
      <c r="G529" t="s">
        <v>3068</v>
      </c>
      <c r="H529" t="s">
        <v>3069</v>
      </c>
      <c r="J529" t="s">
        <v>3071</v>
      </c>
      <c r="K529" t="s">
        <v>3071</v>
      </c>
      <c r="L529" t="s">
        <v>3072</v>
      </c>
      <c r="M529" t="s">
        <v>4392</v>
      </c>
      <c r="N529" s="9" t="s">
        <v>4393</v>
      </c>
      <c r="O529" s="9">
        <v>0.50519999999999998</v>
      </c>
      <c r="P529">
        <v>43</v>
      </c>
      <c r="Q529" t="s">
        <v>3074</v>
      </c>
    </row>
    <row r="530" spans="1:17">
      <c r="A530">
        <v>33813206</v>
      </c>
      <c r="B530" t="s">
        <v>2406</v>
      </c>
      <c r="C530" t="s">
        <v>4394</v>
      </c>
      <c r="D530" t="s">
        <v>2407</v>
      </c>
      <c r="E530" t="s">
        <v>3066</v>
      </c>
      <c r="F530" t="s">
        <v>3067</v>
      </c>
      <c r="G530" t="s">
        <v>3068</v>
      </c>
      <c r="H530" t="s">
        <v>3069</v>
      </c>
      <c r="J530" t="s">
        <v>3070</v>
      </c>
      <c r="K530" t="s">
        <v>3070</v>
      </c>
      <c r="L530" t="s">
        <v>3078</v>
      </c>
      <c r="M530" t="s">
        <v>390</v>
      </c>
      <c r="N530" s="9" t="s">
        <v>4395</v>
      </c>
      <c r="O530" s="9">
        <v>0.95940000000000003</v>
      </c>
      <c r="P530">
        <v>2</v>
      </c>
      <c r="Q530" t="s">
        <v>3095</v>
      </c>
    </row>
    <row r="531" spans="1:17">
      <c r="A531">
        <v>33820530</v>
      </c>
      <c r="B531" t="s">
        <v>757</v>
      </c>
      <c r="C531" t="s">
        <v>4396</v>
      </c>
      <c r="D531" t="s">
        <v>4397</v>
      </c>
      <c r="E531" t="s">
        <v>3066</v>
      </c>
      <c r="F531" t="s">
        <v>3067</v>
      </c>
      <c r="G531" t="s">
        <v>3068</v>
      </c>
      <c r="H531" t="s">
        <v>3069</v>
      </c>
      <c r="J531" t="s">
        <v>3141</v>
      </c>
      <c r="K531" t="s">
        <v>3070</v>
      </c>
      <c r="L531" t="s">
        <v>3078</v>
      </c>
      <c r="M531" t="s">
        <v>614</v>
      </c>
      <c r="N531" s="9" t="s">
        <v>4398</v>
      </c>
      <c r="O531" s="9">
        <v>0.91169999999999995</v>
      </c>
      <c r="P531">
        <v>42</v>
      </c>
      <c r="Q531" t="s">
        <v>3143</v>
      </c>
    </row>
    <row r="532" spans="1:17">
      <c r="A532">
        <v>33878501</v>
      </c>
      <c r="B532" t="s">
        <v>2408</v>
      </c>
      <c r="C532" t="s">
        <v>4399</v>
      </c>
      <c r="D532" t="s">
        <v>2409</v>
      </c>
      <c r="E532" t="s">
        <v>3066</v>
      </c>
      <c r="F532" t="s">
        <v>3076</v>
      </c>
      <c r="G532" t="s">
        <v>3068</v>
      </c>
      <c r="H532" t="s">
        <v>3069</v>
      </c>
      <c r="J532" t="s">
        <v>3078</v>
      </c>
      <c r="K532" t="s">
        <v>3078</v>
      </c>
      <c r="L532" t="s">
        <v>3099</v>
      </c>
      <c r="M532" t="s">
        <v>4399</v>
      </c>
      <c r="N532" s="9" t="s">
        <v>4400</v>
      </c>
      <c r="O532" s="9">
        <v>0.25669999999999998</v>
      </c>
      <c r="P532">
        <v>43</v>
      </c>
      <c r="Q532" t="s">
        <v>3074</v>
      </c>
    </row>
    <row r="533" spans="1:17">
      <c r="A533">
        <v>34128013</v>
      </c>
      <c r="B533" t="s">
        <v>2410</v>
      </c>
      <c r="C533" t="s">
        <v>4401</v>
      </c>
      <c r="D533" t="s">
        <v>2411</v>
      </c>
      <c r="E533" t="s">
        <v>3066</v>
      </c>
      <c r="F533" t="s">
        <v>3076</v>
      </c>
      <c r="G533" t="s">
        <v>3068</v>
      </c>
      <c r="H533" t="s">
        <v>3069</v>
      </c>
      <c r="J533" t="s">
        <v>3082</v>
      </c>
      <c r="K533" t="s">
        <v>3093</v>
      </c>
      <c r="L533" t="s">
        <v>3077</v>
      </c>
      <c r="M533" t="s">
        <v>4401</v>
      </c>
      <c r="N533" s="9" t="s">
        <v>4402</v>
      </c>
      <c r="O533" s="9">
        <v>0.54869999999999997</v>
      </c>
      <c r="P533">
        <v>1</v>
      </c>
      <c r="Q533" t="s">
        <v>3085</v>
      </c>
    </row>
    <row r="534" spans="1:17">
      <c r="A534">
        <v>3428248</v>
      </c>
      <c r="B534" t="s">
        <v>1729</v>
      </c>
      <c r="C534" t="s">
        <v>4403</v>
      </c>
      <c r="D534" t="s">
        <v>1730</v>
      </c>
      <c r="E534" t="s">
        <v>3066</v>
      </c>
      <c r="F534" t="s">
        <v>3076</v>
      </c>
      <c r="G534" t="s">
        <v>3068</v>
      </c>
      <c r="H534" t="s">
        <v>3069</v>
      </c>
      <c r="J534" t="s">
        <v>3078</v>
      </c>
      <c r="K534" t="s">
        <v>3071</v>
      </c>
      <c r="L534" t="s">
        <v>3072</v>
      </c>
      <c r="M534" t="s">
        <v>4403</v>
      </c>
      <c r="N534" s="9" t="s">
        <v>4404</v>
      </c>
      <c r="O534" s="9">
        <v>0.4158</v>
      </c>
      <c r="P534">
        <v>43</v>
      </c>
      <c r="Q534" t="s">
        <v>3074</v>
      </c>
    </row>
    <row r="535" spans="1:17">
      <c r="A535">
        <v>34364426</v>
      </c>
      <c r="B535" t="s">
        <v>2412</v>
      </c>
      <c r="C535" t="s">
        <v>4405</v>
      </c>
      <c r="D535" t="s">
        <v>2413</v>
      </c>
      <c r="E535" t="s">
        <v>3066</v>
      </c>
      <c r="F535" t="s">
        <v>3076</v>
      </c>
      <c r="G535" t="s">
        <v>3068</v>
      </c>
      <c r="H535" t="s">
        <v>3069</v>
      </c>
      <c r="J535" t="s">
        <v>3115</v>
      </c>
      <c r="K535" t="s">
        <v>3078</v>
      </c>
      <c r="L535" t="s">
        <v>3071</v>
      </c>
      <c r="M535" t="s">
        <v>4405</v>
      </c>
      <c r="N535" s="9" t="s">
        <v>4406</v>
      </c>
      <c r="O535" s="9">
        <v>0.60260000000000002</v>
      </c>
      <c r="P535">
        <v>43</v>
      </c>
      <c r="Q535" t="s">
        <v>3074</v>
      </c>
    </row>
    <row r="536" spans="1:17">
      <c r="A536">
        <v>34494036</v>
      </c>
      <c r="B536" t="s">
        <v>2414</v>
      </c>
      <c r="C536" t="s">
        <v>4407</v>
      </c>
      <c r="D536" t="s">
        <v>2415</v>
      </c>
      <c r="E536" t="s">
        <v>3066</v>
      </c>
      <c r="F536" t="s">
        <v>3076</v>
      </c>
      <c r="G536" t="s">
        <v>3068</v>
      </c>
      <c r="H536" t="s">
        <v>3069</v>
      </c>
      <c r="J536" t="s">
        <v>3078</v>
      </c>
      <c r="K536" t="s">
        <v>3071</v>
      </c>
      <c r="L536" t="s">
        <v>3099</v>
      </c>
      <c r="M536" t="s">
        <v>4407</v>
      </c>
      <c r="N536" s="9" t="s">
        <v>4408</v>
      </c>
      <c r="O536" s="9">
        <v>0.48080000000000001</v>
      </c>
      <c r="P536">
        <v>43</v>
      </c>
      <c r="Q536" t="s">
        <v>3074</v>
      </c>
    </row>
    <row r="537" spans="1:17">
      <c r="A537">
        <v>609198</v>
      </c>
      <c r="B537" t="s">
        <v>582</v>
      </c>
      <c r="C537" t="s">
        <v>4409</v>
      </c>
      <c r="D537" t="s">
        <v>4410</v>
      </c>
      <c r="E537" t="s">
        <v>3066</v>
      </c>
      <c r="F537" t="s">
        <v>3076</v>
      </c>
      <c r="G537" t="s">
        <v>3280</v>
      </c>
      <c r="H537" t="s">
        <v>3281</v>
      </c>
      <c r="J537" t="s">
        <v>3115</v>
      </c>
      <c r="K537" t="s">
        <v>3078</v>
      </c>
      <c r="L537" t="s">
        <v>3072</v>
      </c>
      <c r="M537" t="s">
        <v>42</v>
      </c>
      <c r="N537" s="9" t="s">
        <v>4411</v>
      </c>
      <c r="O537" s="9">
        <v>0.69</v>
      </c>
      <c r="P537">
        <v>43</v>
      </c>
      <c r="Q537" t="s">
        <v>3074</v>
      </c>
    </row>
    <row r="538" spans="1:17">
      <c r="A538">
        <v>3478942</v>
      </c>
      <c r="B538" t="s">
        <v>1731</v>
      </c>
      <c r="C538" t="s">
        <v>4412</v>
      </c>
      <c r="D538" t="s">
        <v>1732</v>
      </c>
      <c r="E538" t="s">
        <v>3066</v>
      </c>
      <c r="F538" t="s">
        <v>3076</v>
      </c>
      <c r="G538" t="s">
        <v>3068</v>
      </c>
      <c r="H538" t="s">
        <v>3069</v>
      </c>
      <c r="J538" t="s">
        <v>3077</v>
      </c>
      <c r="K538" t="s">
        <v>3071</v>
      </c>
      <c r="L538" t="s">
        <v>3072</v>
      </c>
      <c r="M538" t="s">
        <v>4412</v>
      </c>
      <c r="N538" s="9" t="s">
        <v>4413</v>
      </c>
      <c r="O538" s="9">
        <v>0.2009</v>
      </c>
      <c r="P538">
        <v>43</v>
      </c>
      <c r="Q538" t="s">
        <v>3074</v>
      </c>
    </row>
    <row r="539" spans="1:17">
      <c r="A539">
        <v>95658</v>
      </c>
      <c r="B539" t="s">
        <v>1134</v>
      </c>
      <c r="C539" t="s">
        <v>4414</v>
      </c>
      <c r="D539" t="s">
        <v>4415</v>
      </c>
      <c r="E539" t="s">
        <v>3066</v>
      </c>
      <c r="F539" t="s">
        <v>3076</v>
      </c>
      <c r="G539" t="s">
        <v>3181</v>
      </c>
      <c r="H539" t="s">
        <v>3182</v>
      </c>
      <c r="J539" t="s">
        <v>3071</v>
      </c>
      <c r="K539" t="s">
        <v>3071</v>
      </c>
      <c r="L539" t="s">
        <v>3072</v>
      </c>
      <c r="M539" t="s">
        <v>42</v>
      </c>
      <c r="N539" s="9" t="s">
        <v>4416</v>
      </c>
      <c r="O539" s="9">
        <v>0.69</v>
      </c>
      <c r="P539">
        <v>43</v>
      </c>
      <c r="Q539" t="s">
        <v>3074</v>
      </c>
    </row>
    <row r="540" spans="1:17">
      <c r="A540">
        <v>95761</v>
      </c>
      <c r="B540" t="s">
        <v>1135</v>
      </c>
      <c r="C540" t="s">
        <v>4417</v>
      </c>
      <c r="D540" t="s">
        <v>4418</v>
      </c>
      <c r="E540" t="s">
        <v>3066</v>
      </c>
      <c r="F540" t="s">
        <v>3076</v>
      </c>
      <c r="G540" t="s">
        <v>3280</v>
      </c>
      <c r="H540" t="s">
        <v>3281</v>
      </c>
      <c r="J540" t="s">
        <v>4419</v>
      </c>
      <c r="K540" t="s">
        <v>3540</v>
      </c>
      <c r="L540" t="s">
        <v>3082</v>
      </c>
      <c r="M540" t="s">
        <v>42</v>
      </c>
      <c r="N540" s="9" t="s">
        <v>4420</v>
      </c>
      <c r="O540" s="9">
        <v>0.70669999999999999</v>
      </c>
      <c r="P540">
        <v>1</v>
      </c>
      <c r="Q540" t="s">
        <v>3085</v>
      </c>
    </row>
    <row r="541" spans="1:17">
      <c r="A541">
        <v>95772</v>
      </c>
      <c r="B541" t="s">
        <v>1136</v>
      </c>
      <c r="C541" t="s">
        <v>4421</v>
      </c>
      <c r="D541" t="s">
        <v>4422</v>
      </c>
      <c r="E541" t="s">
        <v>3066</v>
      </c>
      <c r="F541" t="s">
        <v>3076</v>
      </c>
      <c r="G541" t="s">
        <v>3280</v>
      </c>
      <c r="H541" t="s">
        <v>3281</v>
      </c>
      <c r="J541" t="s">
        <v>3077</v>
      </c>
      <c r="K541" t="s">
        <v>3077</v>
      </c>
      <c r="L541" t="s">
        <v>3071</v>
      </c>
      <c r="M541" t="s">
        <v>42</v>
      </c>
      <c r="N541" s="9" t="s">
        <v>4423</v>
      </c>
      <c r="O541" s="9">
        <v>0.70669999999999999</v>
      </c>
      <c r="P541">
        <v>2</v>
      </c>
      <c r="Q541" t="s">
        <v>3095</v>
      </c>
    </row>
    <row r="542" spans="1:17">
      <c r="A542">
        <v>3547339</v>
      </c>
      <c r="B542" t="s">
        <v>347</v>
      </c>
      <c r="C542" t="s">
        <v>4424</v>
      </c>
      <c r="D542" t="s">
        <v>348</v>
      </c>
      <c r="E542" t="s">
        <v>3066</v>
      </c>
      <c r="F542" t="s">
        <v>3076</v>
      </c>
      <c r="G542" t="s">
        <v>3068</v>
      </c>
      <c r="H542" t="s">
        <v>3069</v>
      </c>
      <c r="J542" t="s">
        <v>3122</v>
      </c>
      <c r="K542" t="s">
        <v>3071</v>
      </c>
      <c r="L542" t="s">
        <v>3072</v>
      </c>
      <c r="M542" t="s">
        <v>4424</v>
      </c>
      <c r="N542" s="9" t="s">
        <v>4425</v>
      </c>
      <c r="O542" s="9">
        <v>0.46210000000000001</v>
      </c>
      <c r="P542">
        <v>43</v>
      </c>
      <c r="Q542" t="s">
        <v>3074</v>
      </c>
    </row>
    <row r="543" spans="1:17">
      <c r="A543">
        <v>35512335</v>
      </c>
      <c r="B543" t="s">
        <v>2418</v>
      </c>
      <c r="C543" t="s">
        <v>4426</v>
      </c>
      <c r="D543" t="s">
        <v>2419</v>
      </c>
      <c r="E543" t="s">
        <v>3066</v>
      </c>
      <c r="F543" t="s">
        <v>3067</v>
      </c>
      <c r="G543" t="s">
        <v>3068</v>
      </c>
      <c r="H543" t="s">
        <v>3069</v>
      </c>
      <c r="J543" t="s">
        <v>3122</v>
      </c>
      <c r="K543" t="s">
        <v>3077</v>
      </c>
      <c r="L543" t="s">
        <v>3071</v>
      </c>
      <c r="M543" t="s">
        <v>1257</v>
      </c>
      <c r="N543" s="9" t="s">
        <v>4427</v>
      </c>
      <c r="O543" s="9">
        <v>0.71160000000000001</v>
      </c>
      <c r="P543">
        <v>2</v>
      </c>
      <c r="Q543" t="s">
        <v>3095</v>
      </c>
    </row>
    <row r="544" spans="1:17">
      <c r="A544">
        <v>35572782</v>
      </c>
      <c r="B544" t="s">
        <v>2420</v>
      </c>
      <c r="C544" t="s">
        <v>4428</v>
      </c>
      <c r="D544" t="s">
        <v>2421</v>
      </c>
      <c r="E544" t="s">
        <v>3066</v>
      </c>
      <c r="F544" t="s">
        <v>3076</v>
      </c>
      <c r="G544" t="s">
        <v>3068</v>
      </c>
      <c r="H544" t="s">
        <v>3069</v>
      </c>
      <c r="J544" t="s">
        <v>3070</v>
      </c>
      <c r="K544" t="s">
        <v>3078</v>
      </c>
      <c r="L544" t="s">
        <v>3071</v>
      </c>
      <c r="M544" t="s">
        <v>175</v>
      </c>
      <c r="N544" s="9" t="s">
        <v>4429</v>
      </c>
      <c r="O544" s="9">
        <v>0.60170000000000001</v>
      </c>
      <c r="P544">
        <v>43</v>
      </c>
      <c r="Q544" t="s">
        <v>3074</v>
      </c>
    </row>
    <row r="545" spans="1:17">
      <c r="A545">
        <v>3566107</v>
      </c>
      <c r="B545" t="s">
        <v>4430</v>
      </c>
      <c r="C545" t="s">
        <v>4431</v>
      </c>
      <c r="D545" t="s">
        <v>1733</v>
      </c>
      <c r="E545" t="s">
        <v>3066</v>
      </c>
      <c r="F545" t="s">
        <v>3076</v>
      </c>
      <c r="G545" t="s">
        <v>3068</v>
      </c>
      <c r="H545" t="s">
        <v>3069</v>
      </c>
      <c r="J545" t="s">
        <v>3115</v>
      </c>
      <c r="K545" t="s">
        <v>3115</v>
      </c>
      <c r="L545" t="s">
        <v>3072</v>
      </c>
      <c r="M545" t="s">
        <v>4431</v>
      </c>
      <c r="N545" s="9" t="s">
        <v>4432</v>
      </c>
      <c r="O545" s="9">
        <v>0.41799999999999998</v>
      </c>
      <c r="P545">
        <v>43</v>
      </c>
      <c r="Q545" t="s">
        <v>3074</v>
      </c>
    </row>
    <row r="546" spans="1:17">
      <c r="A546">
        <v>3567257</v>
      </c>
      <c r="B546" t="s">
        <v>1734</v>
      </c>
      <c r="C546" t="s">
        <v>4433</v>
      </c>
      <c r="D546" t="s">
        <v>1735</v>
      </c>
      <c r="E546" t="s">
        <v>3066</v>
      </c>
      <c r="F546" t="s">
        <v>3076</v>
      </c>
      <c r="G546" t="s">
        <v>3068</v>
      </c>
      <c r="H546" t="s">
        <v>3069</v>
      </c>
      <c r="J546" t="s">
        <v>3077</v>
      </c>
      <c r="K546" t="s">
        <v>3071</v>
      </c>
      <c r="L546" t="s">
        <v>3072</v>
      </c>
      <c r="M546" t="s">
        <v>4433</v>
      </c>
      <c r="N546" s="9" t="s">
        <v>4434</v>
      </c>
      <c r="O546" s="9">
        <v>0.24429999999999999</v>
      </c>
      <c r="P546">
        <v>43</v>
      </c>
      <c r="Q546" t="s">
        <v>3074</v>
      </c>
    </row>
    <row r="547" spans="1:17">
      <c r="A547">
        <v>35832112</v>
      </c>
      <c r="B547" t="s">
        <v>2425</v>
      </c>
      <c r="C547" t="s">
        <v>4435</v>
      </c>
      <c r="D547" t="s">
        <v>2426</v>
      </c>
      <c r="E547" t="s">
        <v>3066</v>
      </c>
      <c r="F547" t="s">
        <v>3067</v>
      </c>
      <c r="G547" t="s">
        <v>3068</v>
      </c>
      <c r="H547" t="s">
        <v>3069</v>
      </c>
      <c r="J547" t="s">
        <v>3175</v>
      </c>
      <c r="K547" t="s">
        <v>3078</v>
      </c>
      <c r="L547" t="s">
        <v>3072</v>
      </c>
      <c r="M547" t="s">
        <v>872</v>
      </c>
      <c r="N547" s="9" t="s">
        <v>4436</v>
      </c>
      <c r="O547" s="9">
        <v>0.83520000000000005</v>
      </c>
      <c r="P547">
        <v>43</v>
      </c>
      <c r="Q547" t="s">
        <v>3074</v>
      </c>
    </row>
    <row r="548" spans="1:17">
      <c r="A548">
        <v>108689</v>
      </c>
      <c r="B548" t="s">
        <v>217</v>
      </c>
      <c r="C548" t="s">
        <v>4437</v>
      </c>
      <c r="D548" t="s">
        <v>4438</v>
      </c>
      <c r="E548" t="s">
        <v>3066</v>
      </c>
      <c r="F548" t="s">
        <v>3076</v>
      </c>
      <c r="G548" t="s">
        <v>3181</v>
      </c>
      <c r="H548" t="s">
        <v>3182</v>
      </c>
      <c r="J548" t="s">
        <v>3071</v>
      </c>
      <c r="K548" t="s">
        <v>3071</v>
      </c>
      <c r="L548" t="s">
        <v>3072</v>
      </c>
      <c r="M548" t="s">
        <v>42</v>
      </c>
      <c r="N548" s="9" t="s">
        <v>4439</v>
      </c>
      <c r="O548" s="9">
        <v>0.69</v>
      </c>
      <c r="P548">
        <v>43</v>
      </c>
      <c r="Q548" t="s">
        <v>3074</v>
      </c>
    </row>
    <row r="549" spans="1:17">
      <c r="A549">
        <v>626437</v>
      </c>
      <c r="B549" t="s">
        <v>316</v>
      </c>
      <c r="C549" t="s">
        <v>4440</v>
      </c>
      <c r="D549" t="s">
        <v>4441</v>
      </c>
      <c r="E549" t="s">
        <v>3066</v>
      </c>
      <c r="F549" t="s">
        <v>3076</v>
      </c>
      <c r="G549" t="s">
        <v>3280</v>
      </c>
      <c r="H549" t="s">
        <v>3281</v>
      </c>
      <c r="J549" t="s">
        <v>3111</v>
      </c>
      <c r="K549" t="s">
        <v>3078</v>
      </c>
      <c r="L549" t="s">
        <v>3071</v>
      </c>
      <c r="M549" t="s">
        <v>42</v>
      </c>
      <c r="N549" s="9" t="s">
        <v>4442</v>
      </c>
      <c r="O549" s="9">
        <v>0.69</v>
      </c>
      <c r="P549">
        <v>43</v>
      </c>
      <c r="Q549" t="s">
        <v>3074</v>
      </c>
    </row>
    <row r="550" spans="1:17">
      <c r="A550">
        <v>591355</v>
      </c>
      <c r="B550" t="s">
        <v>1382</v>
      </c>
      <c r="C550" t="s">
        <v>4443</v>
      </c>
      <c r="D550" t="s">
        <v>4444</v>
      </c>
      <c r="E550" t="s">
        <v>3066</v>
      </c>
      <c r="F550" t="s">
        <v>3076</v>
      </c>
      <c r="G550" t="s">
        <v>3280</v>
      </c>
      <c r="H550" t="s">
        <v>3281</v>
      </c>
      <c r="J550" t="s">
        <v>3130</v>
      </c>
      <c r="K550" t="s">
        <v>3082</v>
      </c>
      <c r="L550" t="s">
        <v>3078</v>
      </c>
      <c r="M550" t="s">
        <v>42</v>
      </c>
      <c r="N550" s="9" t="s">
        <v>4445</v>
      </c>
      <c r="O550" s="9">
        <v>0.70669999999999999</v>
      </c>
      <c r="P550">
        <v>1</v>
      </c>
      <c r="Q550" t="s">
        <v>3085</v>
      </c>
    </row>
    <row r="551" spans="1:17">
      <c r="A551">
        <v>618871</v>
      </c>
      <c r="B551" t="s">
        <v>1394</v>
      </c>
      <c r="C551" t="s">
        <v>4446</v>
      </c>
      <c r="D551" t="s">
        <v>4447</v>
      </c>
      <c r="E551" t="s">
        <v>3066</v>
      </c>
      <c r="F551" t="s">
        <v>3076</v>
      </c>
      <c r="G551" t="s">
        <v>3181</v>
      </c>
      <c r="H551" t="s">
        <v>3182</v>
      </c>
      <c r="J551" t="s">
        <v>3175</v>
      </c>
      <c r="K551" t="s">
        <v>3077</v>
      </c>
      <c r="L551" t="s">
        <v>3071</v>
      </c>
      <c r="M551" t="s">
        <v>175</v>
      </c>
      <c r="N551" s="9" t="s">
        <v>4448</v>
      </c>
      <c r="O551" s="9">
        <v>0.60170000000000001</v>
      </c>
      <c r="P551">
        <v>42</v>
      </c>
      <c r="Q551" t="s">
        <v>3143</v>
      </c>
    </row>
    <row r="552" spans="1:17">
      <c r="A552">
        <v>36362091</v>
      </c>
      <c r="B552" t="s">
        <v>2427</v>
      </c>
      <c r="C552" t="s">
        <v>4449</v>
      </c>
      <c r="D552" t="s">
        <v>2428</v>
      </c>
      <c r="E552" t="s">
        <v>3066</v>
      </c>
      <c r="F552" t="s">
        <v>3076</v>
      </c>
      <c r="G552" t="s">
        <v>3068</v>
      </c>
      <c r="H552" t="s">
        <v>3069</v>
      </c>
      <c r="J552" t="s">
        <v>3077</v>
      </c>
      <c r="K552" t="s">
        <v>3078</v>
      </c>
      <c r="L552" t="s">
        <v>3072</v>
      </c>
      <c r="M552" t="s">
        <v>4449</v>
      </c>
      <c r="N552" s="9" t="s">
        <v>4450</v>
      </c>
      <c r="O552" s="9">
        <v>0.52200000000000002</v>
      </c>
      <c r="P552">
        <v>43</v>
      </c>
      <c r="Q552" t="s">
        <v>3074</v>
      </c>
    </row>
    <row r="553" spans="1:17">
      <c r="A553">
        <v>3648202</v>
      </c>
      <c r="B553" t="s">
        <v>1736</v>
      </c>
      <c r="C553" t="s">
        <v>4451</v>
      </c>
      <c r="D553" t="s">
        <v>4452</v>
      </c>
      <c r="E553" t="s">
        <v>3066</v>
      </c>
      <c r="F553" t="s">
        <v>3076</v>
      </c>
      <c r="G553" t="s">
        <v>3068</v>
      </c>
      <c r="H553" t="s">
        <v>3069</v>
      </c>
      <c r="J553" t="s">
        <v>3070</v>
      </c>
      <c r="K553" t="s">
        <v>3070</v>
      </c>
      <c r="L553" t="s">
        <v>3078</v>
      </c>
      <c r="M553" t="s">
        <v>351</v>
      </c>
      <c r="N553" s="9" t="s">
        <v>4453</v>
      </c>
      <c r="O553" s="9">
        <v>0.69730000000000003</v>
      </c>
      <c r="P553">
        <v>2</v>
      </c>
      <c r="Q553" t="s">
        <v>3095</v>
      </c>
    </row>
    <row r="554" spans="1:17">
      <c r="A554">
        <v>3648360</v>
      </c>
      <c r="B554" t="s">
        <v>1737</v>
      </c>
      <c r="C554" t="s">
        <v>4454</v>
      </c>
      <c r="D554" t="s">
        <v>1738</v>
      </c>
      <c r="E554" t="s">
        <v>3066</v>
      </c>
      <c r="F554" t="s">
        <v>3076</v>
      </c>
      <c r="G554" t="s">
        <v>3068</v>
      </c>
      <c r="H554" t="s">
        <v>3069</v>
      </c>
      <c r="J554" t="s">
        <v>3071</v>
      </c>
      <c r="K554" t="s">
        <v>3071</v>
      </c>
      <c r="L554" t="s">
        <v>3099</v>
      </c>
      <c r="M554" t="s">
        <v>4454</v>
      </c>
      <c r="N554" s="9" t="s">
        <v>4455</v>
      </c>
      <c r="O554" s="9">
        <v>0.15970000000000001</v>
      </c>
      <c r="P554">
        <v>43</v>
      </c>
      <c r="Q554" t="s">
        <v>3074</v>
      </c>
    </row>
    <row r="555" spans="1:17">
      <c r="A555">
        <v>365400119</v>
      </c>
      <c r="B555" t="s">
        <v>2978</v>
      </c>
      <c r="C555" t="s">
        <v>4456</v>
      </c>
      <c r="D555" t="s">
        <v>2979</v>
      </c>
      <c r="E555" t="s">
        <v>3066</v>
      </c>
      <c r="F555" t="s">
        <v>3076</v>
      </c>
      <c r="G555" t="s">
        <v>3068</v>
      </c>
      <c r="H555" t="s">
        <v>3069</v>
      </c>
      <c r="J555" t="s">
        <v>3083</v>
      </c>
      <c r="K555" t="s">
        <v>3083</v>
      </c>
      <c r="L555" t="s">
        <v>3070</v>
      </c>
      <c r="M555" t="s">
        <v>4456</v>
      </c>
      <c r="N555" s="9" t="s">
        <v>4457</v>
      </c>
      <c r="O555" s="9">
        <v>0.63039999999999996</v>
      </c>
      <c r="P555">
        <v>1</v>
      </c>
      <c r="Q555" t="s">
        <v>3085</v>
      </c>
    </row>
    <row r="556" spans="1:17">
      <c r="A556">
        <v>36557274</v>
      </c>
      <c r="B556" t="s">
        <v>2429</v>
      </c>
      <c r="C556" t="s">
        <v>4458</v>
      </c>
      <c r="D556" t="s">
        <v>2430</v>
      </c>
      <c r="E556" t="s">
        <v>3066</v>
      </c>
      <c r="F556" t="s">
        <v>3076</v>
      </c>
      <c r="G556" t="s">
        <v>3068</v>
      </c>
      <c r="H556" t="s">
        <v>3069</v>
      </c>
      <c r="J556" t="s">
        <v>3175</v>
      </c>
      <c r="K556" t="s">
        <v>3175</v>
      </c>
      <c r="L556" t="s">
        <v>3071</v>
      </c>
      <c r="M556" t="s">
        <v>4458</v>
      </c>
      <c r="N556" s="9" t="s">
        <v>4459</v>
      </c>
      <c r="O556" s="9">
        <v>0.25869999999999999</v>
      </c>
      <c r="P556">
        <v>2</v>
      </c>
      <c r="Q556" t="s">
        <v>3095</v>
      </c>
    </row>
    <row r="557" spans="1:17">
      <c r="A557">
        <v>3698837</v>
      </c>
      <c r="B557" t="s">
        <v>1741</v>
      </c>
      <c r="C557" t="s">
        <v>4460</v>
      </c>
      <c r="D557" t="s">
        <v>1742</v>
      </c>
      <c r="E557" t="s">
        <v>3066</v>
      </c>
      <c r="F557" t="s">
        <v>3076</v>
      </c>
      <c r="G557" t="s">
        <v>3068</v>
      </c>
      <c r="H557" t="s">
        <v>3069</v>
      </c>
      <c r="J557" t="s">
        <v>3083</v>
      </c>
      <c r="K557" t="s">
        <v>3070</v>
      </c>
      <c r="L557" t="s">
        <v>3071</v>
      </c>
      <c r="M557" t="s">
        <v>364</v>
      </c>
      <c r="N557" s="9" t="s">
        <v>4461</v>
      </c>
      <c r="O557" s="9">
        <v>0.64339999999999997</v>
      </c>
      <c r="P557">
        <v>2</v>
      </c>
      <c r="Q557" t="s">
        <v>3095</v>
      </c>
    </row>
    <row r="558" spans="1:17">
      <c r="A558">
        <v>371404</v>
      </c>
      <c r="B558" t="s">
        <v>574</v>
      </c>
      <c r="C558" t="s">
        <v>4462</v>
      </c>
      <c r="D558" t="s">
        <v>575</v>
      </c>
      <c r="E558" t="s">
        <v>3066</v>
      </c>
      <c r="F558" t="s">
        <v>3076</v>
      </c>
      <c r="G558" t="s">
        <v>3068</v>
      </c>
      <c r="H558" t="s">
        <v>3069</v>
      </c>
      <c r="J558" t="s">
        <v>3111</v>
      </c>
      <c r="K558" t="s">
        <v>3071</v>
      </c>
      <c r="L558" t="s">
        <v>3099</v>
      </c>
      <c r="M558" t="s">
        <v>42</v>
      </c>
      <c r="N558" s="9" t="s">
        <v>4463</v>
      </c>
      <c r="O558" s="9">
        <v>0.69</v>
      </c>
      <c r="P558">
        <v>43</v>
      </c>
      <c r="Q558" t="s">
        <v>3074</v>
      </c>
    </row>
    <row r="559" spans="1:17">
      <c r="A559">
        <v>37191381</v>
      </c>
      <c r="B559" t="s">
        <v>2433</v>
      </c>
      <c r="C559" t="s">
        <v>4464</v>
      </c>
      <c r="D559" t="s">
        <v>2434</v>
      </c>
      <c r="E559" t="s">
        <v>3066</v>
      </c>
      <c r="F559" t="s">
        <v>3076</v>
      </c>
      <c r="G559" t="s">
        <v>3068</v>
      </c>
      <c r="H559" t="s">
        <v>3069</v>
      </c>
      <c r="J559" t="s">
        <v>3071</v>
      </c>
      <c r="K559" t="s">
        <v>3071</v>
      </c>
      <c r="L559" t="s">
        <v>3099</v>
      </c>
      <c r="M559" t="s">
        <v>4464</v>
      </c>
      <c r="N559" s="9" t="s">
        <v>4465</v>
      </c>
      <c r="O559" s="9">
        <v>1.5770999999999999</v>
      </c>
      <c r="P559">
        <v>43</v>
      </c>
      <c r="Q559" t="s">
        <v>3074</v>
      </c>
    </row>
    <row r="560" spans="1:17">
      <c r="A560">
        <v>372137354</v>
      </c>
      <c r="B560" t="s">
        <v>2980</v>
      </c>
      <c r="C560" t="s">
        <v>4466</v>
      </c>
      <c r="D560" t="s">
        <v>2981</v>
      </c>
      <c r="E560" t="s">
        <v>3066</v>
      </c>
      <c r="F560" t="s">
        <v>3076</v>
      </c>
      <c r="G560" t="s">
        <v>3068</v>
      </c>
      <c r="H560" t="s">
        <v>3069</v>
      </c>
      <c r="J560" t="s">
        <v>3175</v>
      </c>
      <c r="K560" t="s">
        <v>3175</v>
      </c>
      <c r="L560" t="s">
        <v>3077</v>
      </c>
      <c r="M560" t="s">
        <v>4466</v>
      </c>
      <c r="N560" s="9" t="s">
        <v>4467</v>
      </c>
      <c r="O560" s="9">
        <v>1.2352000000000001</v>
      </c>
      <c r="P560">
        <v>2</v>
      </c>
      <c r="Q560" t="s">
        <v>3095</v>
      </c>
    </row>
    <row r="561" spans="1:17">
      <c r="A561">
        <v>37226281</v>
      </c>
      <c r="B561" t="s">
        <v>2435</v>
      </c>
      <c r="C561" t="s">
        <v>4468</v>
      </c>
      <c r="D561" t="s">
        <v>2436</v>
      </c>
      <c r="E561" t="s">
        <v>3066</v>
      </c>
      <c r="F561" t="s">
        <v>3076</v>
      </c>
      <c r="G561" t="s">
        <v>3068</v>
      </c>
      <c r="H561" t="s">
        <v>3069</v>
      </c>
      <c r="J561" t="s">
        <v>3175</v>
      </c>
      <c r="K561" t="s">
        <v>3077</v>
      </c>
      <c r="L561" t="s">
        <v>3071</v>
      </c>
      <c r="M561" t="s">
        <v>4468</v>
      </c>
      <c r="N561" s="9" t="s">
        <v>4469</v>
      </c>
      <c r="O561" s="9">
        <v>0.45450000000000002</v>
      </c>
      <c r="P561">
        <v>2</v>
      </c>
      <c r="Q561" t="s">
        <v>3095</v>
      </c>
    </row>
    <row r="562" spans="1:17">
      <c r="A562">
        <v>373024</v>
      </c>
      <c r="B562" t="s">
        <v>1326</v>
      </c>
      <c r="C562" t="s">
        <v>4470</v>
      </c>
      <c r="D562" t="s">
        <v>1327</v>
      </c>
      <c r="E562" t="s">
        <v>3066</v>
      </c>
      <c r="F562" t="s">
        <v>3076</v>
      </c>
      <c r="G562" t="s">
        <v>3068</v>
      </c>
      <c r="H562" t="s">
        <v>3069</v>
      </c>
      <c r="J562" t="s">
        <v>3071</v>
      </c>
      <c r="K562" t="s">
        <v>3071</v>
      </c>
      <c r="L562" t="s">
        <v>3072</v>
      </c>
      <c r="M562" t="s">
        <v>4470</v>
      </c>
      <c r="N562" s="9" t="s">
        <v>4471</v>
      </c>
      <c r="O562" s="9">
        <v>0.88919999999999999</v>
      </c>
      <c r="P562">
        <v>43</v>
      </c>
      <c r="Q562" t="s">
        <v>3074</v>
      </c>
    </row>
    <row r="563" spans="1:17">
      <c r="A563">
        <v>37324235</v>
      </c>
      <c r="B563" t="s">
        <v>2437</v>
      </c>
      <c r="C563" t="s">
        <v>4472</v>
      </c>
      <c r="D563" t="s">
        <v>2438</v>
      </c>
      <c r="E563" t="s">
        <v>3066</v>
      </c>
      <c r="F563" t="s">
        <v>3076</v>
      </c>
      <c r="G563" t="s">
        <v>3068</v>
      </c>
      <c r="H563" t="s">
        <v>3069</v>
      </c>
      <c r="J563" t="s">
        <v>3078</v>
      </c>
      <c r="K563" t="s">
        <v>3078</v>
      </c>
      <c r="L563" t="s">
        <v>3071</v>
      </c>
      <c r="M563" t="s">
        <v>4472</v>
      </c>
      <c r="N563" s="9" t="s">
        <v>4473</v>
      </c>
      <c r="O563" s="9">
        <v>0.34949999999999998</v>
      </c>
      <c r="P563">
        <v>43</v>
      </c>
      <c r="Q563" t="s">
        <v>3074</v>
      </c>
    </row>
    <row r="564" spans="1:17">
      <c r="A564">
        <v>3739386</v>
      </c>
      <c r="B564" t="s">
        <v>1743</v>
      </c>
      <c r="C564" t="s">
        <v>4474</v>
      </c>
      <c r="D564" t="s">
        <v>1744</v>
      </c>
      <c r="E564" t="s">
        <v>3066</v>
      </c>
      <c r="F564" t="s">
        <v>3076</v>
      </c>
      <c r="G564" t="s">
        <v>3068</v>
      </c>
      <c r="H564" t="s">
        <v>3069</v>
      </c>
      <c r="J564" t="s">
        <v>3122</v>
      </c>
      <c r="K564" t="s">
        <v>3077</v>
      </c>
      <c r="L564" t="s">
        <v>3071</v>
      </c>
      <c r="M564" t="s">
        <v>4474</v>
      </c>
      <c r="N564" s="9" t="s">
        <v>4475</v>
      </c>
      <c r="O564" s="9">
        <v>1.1394</v>
      </c>
      <c r="P564">
        <v>2</v>
      </c>
      <c r="Q564" t="s">
        <v>3095</v>
      </c>
    </row>
    <row r="565" spans="1:17">
      <c r="A565">
        <v>3761602</v>
      </c>
      <c r="B565" t="s">
        <v>1745</v>
      </c>
      <c r="C565" t="s">
        <v>4476</v>
      </c>
      <c r="D565" t="s">
        <v>1746</v>
      </c>
      <c r="E565" t="s">
        <v>3066</v>
      </c>
      <c r="F565" t="s">
        <v>3076</v>
      </c>
      <c r="G565" t="s">
        <v>3068</v>
      </c>
      <c r="H565" t="s">
        <v>3069</v>
      </c>
      <c r="J565" t="s">
        <v>3078</v>
      </c>
      <c r="K565" t="s">
        <v>3078</v>
      </c>
      <c r="L565" t="s">
        <v>3099</v>
      </c>
      <c r="M565" t="s">
        <v>4476</v>
      </c>
      <c r="N565" s="9" t="s">
        <v>4477</v>
      </c>
      <c r="O565" s="9">
        <v>0.152</v>
      </c>
      <c r="P565">
        <v>43</v>
      </c>
      <c r="Q565" t="s">
        <v>3074</v>
      </c>
    </row>
    <row r="566" spans="1:17">
      <c r="A566">
        <v>38083179</v>
      </c>
      <c r="B566" t="s">
        <v>408</v>
      </c>
      <c r="C566" t="s">
        <v>4478</v>
      </c>
      <c r="D566" t="s">
        <v>409</v>
      </c>
      <c r="E566" t="s">
        <v>3066</v>
      </c>
      <c r="F566" t="s">
        <v>3098</v>
      </c>
      <c r="G566" t="s">
        <v>3068</v>
      </c>
      <c r="H566" t="s">
        <v>3069</v>
      </c>
      <c r="J566" t="s">
        <v>3122</v>
      </c>
      <c r="K566" t="s">
        <v>3115</v>
      </c>
      <c r="L566" t="s">
        <v>3115</v>
      </c>
      <c r="M566" t="s">
        <v>410</v>
      </c>
      <c r="N566" s="9" t="s">
        <v>4479</v>
      </c>
      <c r="O566" s="9">
        <v>0.64939999999999998</v>
      </c>
      <c r="P566">
        <v>43</v>
      </c>
      <c r="Q566" t="s">
        <v>3074</v>
      </c>
    </row>
    <row r="567" spans="1:17">
      <c r="A567">
        <v>3810740</v>
      </c>
      <c r="B567" t="s">
        <v>1748</v>
      </c>
      <c r="C567" t="s">
        <v>4480</v>
      </c>
      <c r="D567" t="s">
        <v>1749</v>
      </c>
      <c r="E567" t="s">
        <v>3066</v>
      </c>
      <c r="F567" t="s">
        <v>3098</v>
      </c>
      <c r="G567" t="s">
        <v>3068</v>
      </c>
      <c r="H567" t="s">
        <v>3069</v>
      </c>
      <c r="J567" t="s">
        <v>3122</v>
      </c>
      <c r="K567" t="s">
        <v>3077</v>
      </c>
      <c r="L567" t="s">
        <v>3078</v>
      </c>
      <c r="M567" t="s">
        <v>491</v>
      </c>
      <c r="N567" s="9" t="s">
        <v>4481</v>
      </c>
      <c r="O567" s="9">
        <v>1.3814</v>
      </c>
      <c r="P567">
        <v>2</v>
      </c>
      <c r="Q567" t="s">
        <v>3095</v>
      </c>
    </row>
    <row r="568" spans="1:17">
      <c r="A568">
        <v>3825261</v>
      </c>
      <c r="B568" t="s">
        <v>1751</v>
      </c>
      <c r="C568" t="s">
        <v>4482</v>
      </c>
      <c r="D568" t="s">
        <v>1752</v>
      </c>
      <c r="E568" t="s">
        <v>3066</v>
      </c>
      <c r="F568" t="s">
        <v>3076</v>
      </c>
      <c r="G568" t="s">
        <v>3068</v>
      </c>
      <c r="H568" t="s">
        <v>3069</v>
      </c>
      <c r="J568" t="s">
        <v>3121</v>
      </c>
      <c r="K568" t="s">
        <v>3071</v>
      </c>
      <c r="L568" t="s">
        <v>3071</v>
      </c>
      <c r="M568" t="s">
        <v>4482</v>
      </c>
      <c r="N568" s="9" t="s">
        <v>4483</v>
      </c>
      <c r="O568" s="9">
        <v>0.48709999999999998</v>
      </c>
      <c r="P568">
        <v>43</v>
      </c>
      <c r="Q568" t="s">
        <v>3074</v>
      </c>
    </row>
    <row r="569" spans="1:17">
      <c r="A569">
        <v>3844459</v>
      </c>
      <c r="B569" t="s">
        <v>1753</v>
      </c>
      <c r="C569" t="s">
        <v>4484</v>
      </c>
      <c r="D569" t="s">
        <v>1754</v>
      </c>
      <c r="E569" t="s">
        <v>3066</v>
      </c>
      <c r="F569" t="s">
        <v>3076</v>
      </c>
      <c r="G569" t="s">
        <v>3068</v>
      </c>
      <c r="H569" t="s">
        <v>3069</v>
      </c>
      <c r="J569" t="s">
        <v>3122</v>
      </c>
      <c r="K569" t="s">
        <v>3122</v>
      </c>
      <c r="L569" t="s">
        <v>3072</v>
      </c>
      <c r="M569" t="s">
        <v>4484</v>
      </c>
      <c r="N569" s="9" t="s">
        <v>4485</v>
      </c>
      <c r="O569" s="9">
        <v>0.2676</v>
      </c>
      <c r="P569">
        <v>2</v>
      </c>
      <c r="Q569" t="s">
        <v>3095</v>
      </c>
    </row>
    <row r="570" spans="1:17">
      <c r="A570">
        <v>3861414</v>
      </c>
      <c r="B570" t="s">
        <v>1755</v>
      </c>
      <c r="C570" t="s">
        <v>4486</v>
      </c>
      <c r="D570" t="s">
        <v>1756</v>
      </c>
      <c r="E570" t="s">
        <v>3066</v>
      </c>
      <c r="F570" t="s">
        <v>3067</v>
      </c>
      <c r="G570" t="s">
        <v>3068</v>
      </c>
      <c r="H570" t="s">
        <v>3069</v>
      </c>
      <c r="J570" t="s">
        <v>3082</v>
      </c>
      <c r="K570" t="s">
        <v>3078</v>
      </c>
      <c r="L570" t="s">
        <v>3072</v>
      </c>
      <c r="M570" t="s">
        <v>1257</v>
      </c>
      <c r="N570" s="9" t="s">
        <v>4487</v>
      </c>
      <c r="O570" s="9">
        <v>0.70209999999999995</v>
      </c>
      <c r="P570">
        <v>43</v>
      </c>
      <c r="Q570" t="s">
        <v>3074</v>
      </c>
    </row>
    <row r="571" spans="1:17">
      <c r="A571">
        <v>38638050</v>
      </c>
      <c r="B571" t="s">
        <v>2442</v>
      </c>
      <c r="C571" t="s">
        <v>4488</v>
      </c>
      <c r="D571" t="s">
        <v>2443</v>
      </c>
      <c r="E571" t="s">
        <v>3066</v>
      </c>
      <c r="F571" t="s">
        <v>3076</v>
      </c>
      <c r="G571" t="s">
        <v>3068</v>
      </c>
      <c r="H571" t="s">
        <v>3069</v>
      </c>
      <c r="J571" t="s">
        <v>3078</v>
      </c>
      <c r="K571" t="s">
        <v>3078</v>
      </c>
      <c r="L571" t="s">
        <v>3071</v>
      </c>
      <c r="M571" t="s">
        <v>4488</v>
      </c>
      <c r="N571" s="9" t="s">
        <v>4489</v>
      </c>
      <c r="O571" s="9">
        <v>0.58250000000000002</v>
      </c>
      <c r="P571">
        <v>43</v>
      </c>
      <c r="Q571" t="s">
        <v>3074</v>
      </c>
    </row>
    <row r="572" spans="1:17">
      <c r="A572">
        <v>38641940</v>
      </c>
      <c r="B572" t="s">
        <v>2444</v>
      </c>
      <c r="C572" t="s">
        <v>4490</v>
      </c>
      <c r="D572" t="s">
        <v>2445</v>
      </c>
      <c r="E572" t="s">
        <v>3066</v>
      </c>
      <c r="F572" t="s">
        <v>3067</v>
      </c>
      <c r="G572" t="s">
        <v>3068</v>
      </c>
      <c r="H572" t="s">
        <v>3069</v>
      </c>
      <c r="J572" t="s">
        <v>4491</v>
      </c>
      <c r="K572" t="s">
        <v>4492</v>
      </c>
      <c r="L572" t="s">
        <v>3093</v>
      </c>
      <c r="M572" t="s">
        <v>886</v>
      </c>
      <c r="N572" s="9" t="s">
        <v>4493</v>
      </c>
      <c r="O572" s="9">
        <v>1.0146999999999999</v>
      </c>
      <c r="P572">
        <v>1</v>
      </c>
      <c r="Q572" t="s">
        <v>3085</v>
      </c>
    </row>
    <row r="573" spans="1:17">
      <c r="A573">
        <v>39278825</v>
      </c>
      <c r="B573" t="s">
        <v>2449</v>
      </c>
      <c r="C573" t="s">
        <v>4494</v>
      </c>
      <c r="D573" t="s">
        <v>2450</v>
      </c>
      <c r="E573" t="s">
        <v>3066</v>
      </c>
      <c r="F573" t="s">
        <v>3076</v>
      </c>
      <c r="G573" t="s">
        <v>3068</v>
      </c>
      <c r="H573" t="s">
        <v>3069</v>
      </c>
      <c r="J573" t="s">
        <v>3122</v>
      </c>
      <c r="K573" t="s">
        <v>3070</v>
      </c>
      <c r="L573" t="s">
        <v>3071</v>
      </c>
      <c r="M573" t="s">
        <v>4494</v>
      </c>
      <c r="N573" s="9" t="s">
        <v>4495</v>
      </c>
      <c r="O573" s="9">
        <v>0.83589999999999998</v>
      </c>
      <c r="P573">
        <v>2</v>
      </c>
      <c r="Q573" t="s">
        <v>3095</v>
      </c>
    </row>
    <row r="574" spans="1:17">
      <c r="A574">
        <v>39289946</v>
      </c>
      <c r="B574" t="s">
        <v>2451</v>
      </c>
      <c r="C574" t="s">
        <v>4496</v>
      </c>
      <c r="D574" t="s">
        <v>2452</v>
      </c>
      <c r="E574" t="s">
        <v>3066</v>
      </c>
      <c r="F574" t="s">
        <v>3076</v>
      </c>
      <c r="G574" t="s">
        <v>3068</v>
      </c>
      <c r="H574" t="s">
        <v>3069</v>
      </c>
      <c r="J574" t="s">
        <v>3122</v>
      </c>
      <c r="K574" t="s">
        <v>3122</v>
      </c>
      <c r="L574" t="s">
        <v>3078</v>
      </c>
      <c r="M574" t="s">
        <v>4496</v>
      </c>
      <c r="N574" s="9" t="s">
        <v>4497</v>
      </c>
      <c r="O574" s="9">
        <v>0.22170000000000001</v>
      </c>
      <c r="P574">
        <v>2</v>
      </c>
      <c r="Q574" t="s">
        <v>3095</v>
      </c>
    </row>
    <row r="575" spans="1:17">
      <c r="A575">
        <v>39341156</v>
      </c>
      <c r="B575" t="s">
        <v>2454</v>
      </c>
      <c r="C575" t="s">
        <v>4498</v>
      </c>
      <c r="D575" t="s">
        <v>2455</v>
      </c>
      <c r="E575" t="s">
        <v>3066</v>
      </c>
      <c r="F575" t="s">
        <v>3076</v>
      </c>
      <c r="G575" t="s">
        <v>3068</v>
      </c>
      <c r="H575" t="s">
        <v>3069</v>
      </c>
      <c r="J575" t="s">
        <v>3190</v>
      </c>
      <c r="K575" t="s">
        <v>3077</v>
      </c>
      <c r="L575" t="s">
        <v>3072</v>
      </c>
      <c r="M575" t="s">
        <v>4498</v>
      </c>
      <c r="N575" s="9" t="s">
        <v>4499</v>
      </c>
      <c r="O575" s="9">
        <v>0.3579</v>
      </c>
      <c r="P575">
        <v>2</v>
      </c>
      <c r="Q575" t="s">
        <v>3095</v>
      </c>
    </row>
    <row r="576" spans="1:17">
      <c r="A576">
        <v>39403844</v>
      </c>
      <c r="B576" t="s">
        <v>2456</v>
      </c>
      <c r="C576" t="s">
        <v>4500</v>
      </c>
      <c r="D576" t="s">
        <v>2457</v>
      </c>
      <c r="E576" t="s">
        <v>3066</v>
      </c>
      <c r="F576" t="s">
        <v>3076</v>
      </c>
      <c r="G576" t="s">
        <v>3068</v>
      </c>
      <c r="H576" t="s">
        <v>3069</v>
      </c>
      <c r="J576" t="s">
        <v>3141</v>
      </c>
      <c r="K576" t="s">
        <v>3125</v>
      </c>
      <c r="L576" t="s">
        <v>3071</v>
      </c>
      <c r="M576" t="s">
        <v>4500</v>
      </c>
      <c r="N576" s="9" t="s">
        <v>4501</v>
      </c>
      <c r="O576" s="9">
        <v>0.55289999999999995</v>
      </c>
      <c r="P576">
        <v>1</v>
      </c>
      <c r="Q576" t="s">
        <v>3085</v>
      </c>
    </row>
    <row r="577" spans="1:17">
      <c r="A577">
        <v>39412516</v>
      </c>
      <c r="B577" t="s">
        <v>2458</v>
      </c>
      <c r="C577" t="s">
        <v>4502</v>
      </c>
      <c r="D577" t="s">
        <v>2459</v>
      </c>
      <c r="E577" t="s">
        <v>3066</v>
      </c>
      <c r="F577" t="s">
        <v>3076</v>
      </c>
      <c r="G577" t="s">
        <v>3068</v>
      </c>
      <c r="H577" t="s">
        <v>3069</v>
      </c>
      <c r="J577" t="s">
        <v>3077</v>
      </c>
      <c r="K577" t="s">
        <v>3077</v>
      </c>
      <c r="L577" t="s">
        <v>3071</v>
      </c>
      <c r="M577" t="s">
        <v>4502</v>
      </c>
      <c r="N577" s="9" t="s">
        <v>4503</v>
      </c>
      <c r="O577" s="9">
        <v>0.23250000000000001</v>
      </c>
      <c r="P577">
        <v>2</v>
      </c>
      <c r="Q577" t="s">
        <v>3095</v>
      </c>
    </row>
    <row r="578" spans="1:17">
      <c r="A578">
        <v>3942549</v>
      </c>
      <c r="B578" t="s">
        <v>1757</v>
      </c>
      <c r="C578" t="s">
        <v>4504</v>
      </c>
      <c r="D578" t="s">
        <v>1758</v>
      </c>
      <c r="E578" t="s">
        <v>3066</v>
      </c>
      <c r="F578" t="s">
        <v>3076</v>
      </c>
      <c r="G578" t="s">
        <v>3068</v>
      </c>
      <c r="H578" t="s">
        <v>3069</v>
      </c>
      <c r="J578" t="s">
        <v>3115</v>
      </c>
      <c r="K578" t="s">
        <v>3115</v>
      </c>
      <c r="L578" t="s">
        <v>3072</v>
      </c>
      <c r="M578" t="s">
        <v>4504</v>
      </c>
      <c r="N578" s="9" t="s">
        <v>4505</v>
      </c>
      <c r="O578" s="9">
        <v>0.15820000000000001</v>
      </c>
      <c r="P578">
        <v>43</v>
      </c>
      <c r="Q578" t="s">
        <v>3074</v>
      </c>
    </row>
    <row r="579" spans="1:17">
      <c r="A579">
        <v>39429715</v>
      </c>
      <c r="B579" t="s">
        <v>2460</v>
      </c>
      <c r="C579" t="s">
        <v>4506</v>
      </c>
      <c r="D579" t="s">
        <v>2461</v>
      </c>
      <c r="E579" t="s">
        <v>3066</v>
      </c>
      <c r="F579" t="s">
        <v>3076</v>
      </c>
      <c r="G579" t="s">
        <v>3068</v>
      </c>
      <c r="H579" t="s">
        <v>3069</v>
      </c>
      <c r="J579" t="s">
        <v>3115</v>
      </c>
      <c r="K579" t="s">
        <v>3115</v>
      </c>
      <c r="L579" t="s">
        <v>3099</v>
      </c>
      <c r="M579" t="s">
        <v>4506</v>
      </c>
      <c r="N579" s="9" t="s">
        <v>4507</v>
      </c>
      <c r="O579" s="9">
        <v>0.23960000000000001</v>
      </c>
      <c r="P579">
        <v>43</v>
      </c>
      <c r="Q579" t="s">
        <v>3074</v>
      </c>
    </row>
    <row r="580" spans="1:17">
      <c r="A580">
        <v>39450050</v>
      </c>
      <c r="B580" t="s">
        <v>2462</v>
      </c>
      <c r="C580" t="s">
        <v>4508</v>
      </c>
      <c r="D580" t="s">
        <v>2463</v>
      </c>
      <c r="E580" t="s">
        <v>3066</v>
      </c>
      <c r="F580" t="s">
        <v>3076</v>
      </c>
      <c r="G580" t="s">
        <v>3068</v>
      </c>
      <c r="H580" t="s">
        <v>3069</v>
      </c>
      <c r="J580" t="s">
        <v>3071</v>
      </c>
      <c r="K580" t="s">
        <v>3071</v>
      </c>
      <c r="L580" t="s">
        <v>3072</v>
      </c>
      <c r="M580" t="s">
        <v>4508</v>
      </c>
      <c r="N580" s="9" t="s">
        <v>4509</v>
      </c>
      <c r="O580" s="9">
        <v>1.8250999999999999</v>
      </c>
      <c r="P580">
        <v>43</v>
      </c>
      <c r="Q580" t="s">
        <v>3074</v>
      </c>
    </row>
    <row r="581" spans="1:17">
      <c r="A581">
        <v>39515510</v>
      </c>
      <c r="B581" t="s">
        <v>357</v>
      </c>
      <c r="C581" t="s">
        <v>4510</v>
      </c>
      <c r="D581" t="s">
        <v>358</v>
      </c>
      <c r="E581" t="s">
        <v>3066</v>
      </c>
      <c r="F581" t="s">
        <v>3076</v>
      </c>
      <c r="G581" t="s">
        <v>3068</v>
      </c>
      <c r="H581" t="s">
        <v>3069</v>
      </c>
      <c r="J581" t="s">
        <v>3122</v>
      </c>
      <c r="K581" t="s">
        <v>3077</v>
      </c>
      <c r="L581" t="s">
        <v>3071</v>
      </c>
      <c r="M581" t="s">
        <v>4510</v>
      </c>
      <c r="N581" s="9" t="s">
        <v>4511</v>
      </c>
      <c r="O581" s="9">
        <v>1.0810999999999999</v>
      </c>
      <c r="P581">
        <v>2</v>
      </c>
      <c r="Q581" t="s">
        <v>3095</v>
      </c>
    </row>
    <row r="582" spans="1:17">
      <c r="A582">
        <v>107119</v>
      </c>
      <c r="B582" t="s">
        <v>71</v>
      </c>
      <c r="C582" t="s">
        <v>4512</v>
      </c>
      <c r="D582" t="s">
        <v>4513</v>
      </c>
      <c r="E582" t="s">
        <v>3066</v>
      </c>
      <c r="F582" t="s">
        <v>3076</v>
      </c>
      <c r="G582" t="s">
        <v>3181</v>
      </c>
      <c r="H582" t="s">
        <v>3182</v>
      </c>
      <c r="J582" t="s">
        <v>3773</v>
      </c>
      <c r="K582" t="s">
        <v>3170</v>
      </c>
      <c r="L582" t="s">
        <v>3111</v>
      </c>
      <c r="M582" t="s">
        <v>13</v>
      </c>
      <c r="N582" s="9" t="s">
        <v>3431</v>
      </c>
      <c r="O582" s="9">
        <v>0.69589999999999996</v>
      </c>
      <c r="P582">
        <v>1</v>
      </c>
      <c r="Q582" t="s">
        <v>3085</v>
      </c>
    </row>
    <row r="583" spans="1:17">
      <c r="A583">
        <v>95749</v>
      </c>
      <c r="B583" t="s">
        <v>272</v>
      </c>
      <c r="C583" t="s">
        <v>4514</v>
      </c>
      <c r="D583" t="s">
        <v>4515</v>
      </c>
      <c r="E583" t="s">
        <v>3066</v>
      </c>
      <c r="F583" t="s">
        <v>3076</v>
      </c>
      <c r="G583" t="s">
        <v>3416</v>
      </c>
      <c r="H583" t="s">
        <v>3417</v>
      </c>
      <c r="J583" t="s">
        <v>3122</v>
      </c>
      <c r="K583" t="s">
        <v>3122</v>
      </c>
      <c r="L583" t="s">
        <v>3115</v>
      </c>
      <c r="M583" t="s">
        <v>4516</v>
      </c>
      <c r="N583" s="9" t="s">
        <v>4517</v>
      </c>
      <c r="O583" s="9">
        <v>0.61470000000000002</v>
      </c>
      <c r="P583">
        <v>2</v>
      </c>
      <c r="Q583" t="s">
        <v>3095</v>
      </c>
    </row>
    <row r="584" spans="1:17">
      <c r="A584">
        <v>108429</v>
      </c>
      <c r="B584" t="s">
        <v>223</v>
      </c>
      <c r="C584" t="s">
        <v>4518</v>
      </c>
      <c r="D584" t="s">
        <v>4519</v>
      </c>
      <c r="E584" t="s">
        <v>3066</v>
      </c>
      <c r="F584" t="s">
        <v>3076</v>
      </c>
      <c r="G584" t="s">
        <v>3416</v>
      </c>
      <c r="H584" t="s">
        <v>3417</v>
      </c>
      <c r="J584" t="s">
        <v>3175</v>
      </c>
      <c r="K584" t="s">
        <v>3077</v>
      </c>
      <c r="L584" t="s">
        <v>3078</v>
      </c>
      <c r="M584" t="s">
        <v>42</v>
      </c>
      <c r="N584" s="9" t="s">
        <v>3352</v>
      </c>
      <c r="O584" s="9">
        <v>0.69</v>
      </c>
      <c r="P584">
        <v>42</v>
      </c>
      <c r="Q584" t="s">
        <v>3143</v>
      </c>
    </row>
    <row r="585" spans="1:17">
      <c r="A585">
        <v>107051</v>
      </c>
      <c r="B585" t="s">
        <v>1167</v>
      </c>
      <c r="C585" t="s">
        <v>4520</v>
      </c>
      <c r="D585" t="s">
        <v>4521</v>
      </c>
      <c r="E585" t="s">
        <v>3066</v>
      </c>
      <c r="F585" t="s">
        <v>3076</v>
      </c>
      <c r="G585" t="s">
        <v>3488</v>
      </c>
      <c r="H585" t="s">
        <v>3489</v>
      </c>
      <c r="J585" t="s">
        <v>3070</v>
      </c>
      <c r="K585" t="s">
        <v>3077</v>
      </c>
      <c r="L585" t="s">
        <v>3071</v>
      </c>
      <c r="M585" t="s">
        <v>13</v>
      </c>
      <c r="N585" s="9" t="s">
        <v>4522</v>
      </c>
      <c r="O585" s="9">
        <v>0.69589999999999996</v>
      </c>
      <c r="P585">
        <v>2</v>
      </c>
      <c r="Q585" t="s">
        <v>3095</v>
      </c>
    </row>
    <row r="586" spans="1:17">
      <c r="A586">
        <v>108430</v>
      </c>
      <c r="B586" t="s">
        <v>1170</v>
      </c>
      <c r="C586" t="s">
        <v>4523</v>
      </c>
      <c r="D586" t="s">
        <v>4524</v>
      </c>
      <c r="E586" t="s">
        <v>3066</v>
      </c>
      <c r="F586" t="s">
        <v>3076</v>
      </c>
      <c r="G586" t="s">
        <v>3280</v>
      </c>
      <c r="H586" t="s">
        <v>3281</v>
      </c>
      <c r="J586" t="s">
        <v>3111</v>
      </c>
      <c r="K586" t="s">
        <v>3111</v>
      </c>
      <c r="L586" t="s">
        <v>3071</v>
      </c>
      <c r="M586" t="s">
        <v>175</v>
      </c>
      <c r="N586" s="9" t="s">
        <v>4525</v>
      </c>
      <c r="O586" s="9">
        <v>0.62080000000000002</v>
      </c>
      <c r="P586">
        <v>2</v>
      </c>
      <c r="Q586" t="s">
        <v>3095</v>
      </c>
    </row>
    <row r="587" spans="1:17">
      <c r="A587">
        <v>554847</v>
      </c>
      <c r="B587" t="s">
        <v>1374</v>
      </c>
      <c r="C587" t="s">
        <v>4526</v>
      </c>
      <c r="D587" t="s">
        <v>4527</v>
      </c>
      <c r="E587" t="s">
        <v>3066</v>
      </c>
      <c r="F587" t="s">
        <v>3076</v>
      </c>
      <c r="G587" t="s">
        <v>3181</v>
      </c>
      <c r="H587" t="s">
        <v>3182</v>
      </c>
      <c r="J587" t="s">
        <v>3078</v>
      </c>
      <c r="K587" t="s">
        <v>3071</v>
      </c>
      <c r="L587" t="s">
        <v>3071</v>
      </c>
      <c r="M587" t="s">
        <v>42</v>
      </c>
      <c r="N587" s="9" t="s">
        <v>4528</v>
      </c>
      <c r="O587" s="9">
        <v>0.69</v>
      </c>
      <c r="P587">
        <v>43</v>
      </c>
      <c r="Q587" t="s">
        <v>3074</v>
      </c>
    </row>
    <row r="588" spans="1:17">
      <c r="A588">
        <v>99081</v>
      </c>
      <c r="B588" t="s">
        <v>4529</v>
      </c>
      <c r="C588" t="s">
        <v>4530</v>
      </c>
      <c r="D588" t="s">
        <v>4531</v>
      </c>
      <c r="E588" t="s">
        <v>3066</v>
      </c>
      <c r="F588" t="s">
        <v>3076</v>
      </c>
      <c r="G588" t="s">
        <v>3181</v>
      </c>
      <c r="H588" t="s">
        <v>3182</v>
      </c>
      <c r="J588" t="s">
        <v>3083</v>
      </c>
      <c r="K588" t="s">
        <v>3078</v>
      </c>
      <c r="L588" t="s">
        <v>3078</v>
      </c>
      <c r="M588" t="s">
        <v>13</v>
      </c>
      <c r="N588" s="9" t="s">
        <v>4532</v>
      </c>
      <c r="O588" s="9">
        <v>0.65569999999999995</v>
      </c>
      <c r="P588">
        <v>43</v>
      </c>
      <c r="Q588" t="s">
        <v>3074</v>
      </c>
    </row>
    <row r="589" spans="1:17">
      <c r="A589">
        <v>402459</v>
      </c>
      <c r="B589" t="s">
        <v>1328</v>
      </c>
      <c r="C589" t="s">
        <v>4533</v>
      </c>
      <c r="D589" t="s">
        <v>1329</v>
      </c>
      <c r="E589" t="s">
        <v>3066</v>
      </c>
      <c r="F589" t="s">
        <v>3076</v>
      </c>
      <c r="G589" t="s">
        <v>3068</v>
      </c>
      <c r="H589" t="s">
        <v>3069</v>
      </c>
      <c r="J589" t="s">
        <v>3078</v>
      </c>
      <c r="K589" t="s">
        <v>3071</v>
      </c>
      <c r="L589" t="s">
        <v>3071</v>
      </c>
      <c r="M589" t="s">
        <v>4533</v>
      </c>
      <c r="N589" s="9" t="s">
        <v>4534</v>
      </c>
      <c r="O589" s="9">
        <v>0.29930000000000001</v>
      </c>
      <c r="P589">
        <v>43</v>
      </c>
      <c r="Q589" t="s">
        <v>3074</v>
      </c>
    </row>
    <row r="590" spans="1:17">
      <c r="A590">
        <v>41083118</v>
      </c>
      <c r="B590" t="s">
        <v>770</v>
      </c>
      <c r="C590" t="s">
        <v>4535</v>
      </c>
      <c r="D590" t="s">
        <v>771</v>
      </c>
      <c r="E590" t="s">
        <v>3066</v>
      </c>
      <c r="F590" t="s">
        <v>3067</v>
      </c>
      <c r="G590" t="s">
        <v>3068</v>
      </c>
      <c r="H590" t="s">
        <v>3069</v>
      </c>
      <c r="J590" t="s">
        <v>3078</v>
      </c>
      <c r="K590" t="s">
        <v>3078</v>
      </c>
      <c r="L590" t="s">
        <v>3072</v>
      </c>
      <c r="M590" t="s">
        <v>445</v>
      </c>
      <c r="N590" s="9" t="s">
        <v>4536</v>
      </c>
      <c r="O590" s="9">
        <v>1.0305</v>
      </c>
      <c r="P590">
        <v>43</v>
      </c>
      <c r="Q590" t="s">
        <v>3074</v>
      </c>
    </row>
    <row r="591" spans="1:17">
      <c r="A591">
        <v>4151502</v>
      </c>
      <c r="B591" t="s">
        <v>1760</v>
      </c>
      <c r="C591" t="s">
        <v>4537</v>
      </c>
      <c r="D591" t="s">
        <v>1761</v>
      </c>
      <c r="E591" t="s">
        <v>3066</v>
      </c>
      <c r="F591" t="s">
        <v>3067</v>
      </c>
      <c r="G591" t="s">
        <v>3068</v>
      </c>
      <c r="H591" t="s">
        <v>3069</v>
      </c>
      <c r="J591" t="s">
        <v>3225</v>
      </c>
      <c r="K591" t="s">
        <v>3078</v>
      </c>
      <c r="L591" t="s">
        <v>3072</v>
      </c>
      <c r="M591" t="s">
        <v>1762</v>
      </c>
      <c r="N591" s="9" t="s">
        <v>4538</v>
      </c>
      <c r="O591" s="9">
        <v>0.52639999999999998</v>
      </c>
      <c r="P591">
        <v>43</v>
      </c>
      <c r="Q591" t="s">
        <v>3074</v>
      </c>
    </row>
    <row r="592" spans="1:17">
      <c r="A592">
        <v>4180125</v>
      </c>
      <c r="B592" t="s">
        <v>4539</v>
      </c>
      <c r="C592" t="s">
        <v>4540</v>
      </c>
      <c r="D592" t="s">
        <v>1763</v>
      </c>
      <c r="E592" t="s">
        <v>3066</v>
      </c>
      <c r="F592" t="s">
        <v>3076</v>
      </c>
      <c r="G592" t="s">
        <v>3068</v>
      </c>
      <c r="H592" t="s">
        <v>3069</v>
      </c>
      <c r="J592" t="s">
        <v>3078</v>
      </c>
      <c r="K592" t="s">
        <v>3071</v>
      </c>
      <c r="L592" t="s">
        <v>3072</v>
      </c>
      <c r="M592" t="s">
        <v>1510</v>
      </c>
      <c r="N592" s="9" t="s">
        <v>4541</v>
      </c>
      <c r="O592" s="9">
        <v>0.98709999999999998</v>
      </c>
      <c r="P592">
        <v>43</v>
      </c>
      <c r="Q592" t="s">
        <v>3074</v>
      </c>
    </row>
    <row r="593" spans="1:17">
      <c r="A593">
        <v>4180238</v>
      </c>
      <c r="B593" t="s">
        <v>289</v>
      </c>
      <c r="C593" t="s">
        <v>4542</v>
      </c>
      <c r="D593" t="s">
        <v>4543</v>
      </c>
      <c r="E593" t="s">
        <v>3066</v>
      </c>
      <c r="F593" t="s">
        <v>3076</v>
      </c>
      <c r="G593" t="s">
        <v>3068</v>
      </c>
      <c r="H593" t="s">
        <v>3069</v>
      </c>
      <c r="J593" t="s">
        <v>3083</v>
      </c>
      <c r="K593" t="s">
        <v>3071</v>
      </c>
      <c r="L593" t="s">
        <v>3071</v>
      </c>
      <c r="M593" t="s">
        <v>4542</v>
      </c>
      <c r="N593" s="9" t="s">
        <v>4544</v>
      </c>
      <c r="O593" s="9">
        <v>0.2127</v>
      </c>
      <c r="P593">
        <v>43</v>
      </c>
      <c r="Q593" t="s">
        <v>3074</v>
      </c>
    </row>
    <row r="594" spans="1:17">
      <c r="A594">
        <v>420042</v>
      </c>
      <c r="B594" t="s">
        <v>58</v>
      </c>
      <c r="C594" t="s">
        <v>4545</v>
      </c>
      <c r="D594" t="s">
        <v>59</v>
      </c>
      <c r="E594" t="s">
        <v>3066</v>
      </c>
      <c r="F594" t="s">
        <v>3076</v>
      </c>
      <c r="G594" t="s">
        <v>3068</v>
      </c>
      <c r="H594" t="s">
        <v>3069</v>
      </c>
      <c r="J594" t="s">
        <v>3111</v>
      </c>
      <c r="K594" t="s">
        <v>3122</v>
      </c>
      <c r="L594" t="s">
        <v>3077</v>
      </c>
      <c r="M594" t="s">
        <v>4545</v>
      </c>
      <c r="N594" s="9" t="s">
        <v>4546</v>
      </c>
      <c r="O594" s="9">
        <v>0.86499999999999999</v>
      </c>
      <c r="P594">
        <v>2</v>
      </c>
      <c r="Q594" t="s">
        <v>3095</v>
      </c>
    </row>
    <row r="595" spans="1:17">
      <c r="A595">
        <v>42200339</v>
      </c>
      <c r="B595" t="s">
        <v>778</v>
      </c>
      <c r="C595" t="s">
        <v>4547</v>
      </c>
      <c r="D595" t="s">
        <v>779</v>
      </c>
      <c r="E595" t="s">
        <v>3066</v>
      </c>
      <c r="F595" t="s">
        <v>3098</v>
      </c>
      <c r="G595" t="s">
        <v>3068</v>
      </c>
      <c r="H595" t="s">
        <v>3069</v>
      </c>
      <c r="J595" t="s">
        <v>3077</v>
      </c>
      <c r="K595" t="s">
        <v>3115</v>
      </c>
      <c r="L595" t="s">
        <v>3072</v>
      </c>
      <c r="M595" t="s">
        <v>3759</v>
      </c>
      <c r="N595" s="9" t="s">
        <v>4548</v>
      </c>
      <c r="O595" s="9">
        <v>0.93569999999999998</v>
      </c>
      <c r="P595">
        <v>43</v>
      </c>
      <c r="Q595" t="s">
        <v>3074</v>
      </c>
    </row>
    <row r="596" spans="1:17">
      <c r="A596">
        <v>42509831</v>
      </c>
      <c r="B596" t="s">
        <v>2468</v>
      </c>
      <c r="C596" t="s">
        <v>4549</v>
      </c>
      <c r="D596" t="s">
        <v>2469</v>
      </c>
      <c r="E596" t="s">
        <v>3066</v>
      </c>
      <c r="F596" t="s">
        <v>3076</v>
      </c>
      <c r="G596" t="s">
        <v>3068</v>
      </c>
      <c r="H596" t="s">
        <v>3069</v>
      </c>
      <c r="J596" t="s">
        <v>3093</v>
      </c>
      <c r="K596" t="s">
        <v>3111</v>
      </c>
      <c r="L596" t="s">
        <v>3072</v>
      </c>
      <c r="M596" t="s">
        <v>4549</v>
      </c>
      <c r="N596" s="9" t="s">
        <v>4550</v>
      </c>
      <c r="O596" s="9">
        <v>1.1124000000000001</v>
      </c>
      <c r="P596">
        <v>2</v>
      </c>
      <c r="Q596" t="s">
        <v>3095</v>
      </c>
    </row>
    <row r="597" spans="1:17">
      <c r="A597">
        <v>42588374</v>
      </c>
      <c r="B597" t="s">
        <v>2470</v>
      </c>
      <c r="C597" t="s">
        <v>4551</v>
      </c>
      <c r="D597" t="s">
        <v>2471</v>
      </c>
      <c r="E597" t="s">
        <v>3066</v>
      </c>
      <c r="F597" t="s">
        <v>3067</v>
      </c>
      <c r="G597" t="s">
        <v>3068</v>
      </c>
      <c r="H597" t="s">
        <v>3069</v>
      </c>
      <c r="J597" t="s">
        <v>3175</v>
      </c>
      <c r="K597" t="s">
        <v>3071</v>
      </c>
      <c r="L597" t="s">
        <v>3072</v>
      </c>
      <c r="M597" t="s">
        <v>2466</v>
      </c>
      <c r="N597" s="9" t="s">
        <v>4552</v>
      </c>
      <c r="O597" s="9">
        <v>1.1974</v>
      </c>
      <c r="P597">
        <v>43</v>
      </c>
      <c r="Q597" t="s">
        <v>3074</v>
      </c>
    </row>
    <row r="598" spans="1:17">
      <c r="A598">
        <v>42615292</v>
      </c>
      <c r="B598" t="s">
        <v>2472</v>
      </c>
      <c r="C598" t="s">
        <v>4553</v>
      </c>
      <c r="D598" t="s">
        <v>2473</v>
      </c>
      <c r="E598" t="s">
        <v>3066</v>
      </c>
      <c r="F598" t="s">
        <v>3076</v>
      </c>
      <c r="G598" t="s">
        <v>3068</v>
      </c>
      <c r="H598" t="s">
        <v>3069</v>
      </c>
      <c r="J598" t="s">
        <v>4554</v>
      </c>
      <c r="K598" t="s">
        <v>4492</v>
      </c>
      <c r="L598" t="s">
        <v>3082</v>
      </c>
      <c r="M598" t="s">
        <v>4553</v>
      </c>
      <c r="N598" s="9" t="s">
        <v>4555</v>
      </c>
      <c r="O598" s="9">
        <v>0.89349999999999996</v>
      </c>
      <c r="P598">
        <v>1</v>
      </c>
      <c r="Q598" t="s">
        <v>3085</v>
      </c>
    </row>
    <row r="599" spans="1:17">
      <c r="A599">
        <v>427510</v>
      </c>
      <c r="B599" t="s">
        <v>1330</v>
      </c>
      <c r="C599" t="s">
        <v>4556</v>
      </c>
      <c r="D599" t="s">
        <v>1331</v>
      </c>
      <c r="E599" t="s">
        <v>3066</v>
      </c>
      <c r="F599" t="s">
        <v>3098</v>
      </c>
      <c r="G599" t="s">
        <v>3068</v>
      </c>
      <c r="H599" t="s">
        <v>3069</v>
      </c>
      <c r="J599" t="s">
        <v>3070</v>
      </c>
      <c r="K599" t="s">
        <v>3078</v>
      </c>
      <c r="L599" t="s">
        <v>3071</v>
      </c>
      <c r="M599" t="s">
        <v>4556</v>
      </c>
      <c r="N599" s="9" t="s">
        <v>4557</v>
      </c>
      <c r="O599" s="9">
        <v>1.0206</v>
      </c>
      <c r="P599">
        <v>43</v>
      </c>
      <c r="Q599" t="s">
        <v>3074</v>
      </c>
    </row>
    <row r="600" spans="1:17">
      <c r="A600">
        <v>4299074</v>
      </c>
      <c r="B600" t="s">
        <v>4558</v>
      </c>
      <c r="C600" t="s">
        <v>4559</v>
      </c>
      <c r="D600" t="s">
        <v>4560</v>
      </c>
      <c r="E600" t="s">
        <v>3066</v>
      </c>
      <c r="F600" t="s">
        <v>3076</v>
      </c>
      <c r="G600" t="s">
        <v>3068</v>
      </c>
      <c r="H600" t="s">
        <v>3069</v>
      </c>
      <c r="J600" t="s">
        <v>3077</v>
      </c>
      <c r="K600" t="s">
        <v>3071</v>
      </c>
      <c r="L600" t="s">
        <v>3072</v>
      </c>
      <c r="M600" t="s">
        <v>4559</v>
      </c>
      <c r="N600" s="9" t="s">
        <v>4561</v>
      </c>
      <c r="O600" s="9">
        <v>0.36070000000000002</v>
      </c>
      <c r="P600">
        <v>43</v>
      </c>
      <c r="Q600" t="s">
        <v>3074</v>
      </c>
    </row>
    <row r="601" spans="1:17">
      <c r="A601">
        <v>4329037</v>
      </c>
      <c r="B601" t="s">
        <v>4562</v>
      </c>
      <c r="C601" t="s">
        <v>4563</v>
      </c>
      <c r="D601" t="s">
        <v>1764</v>
      </c>
      <c r="E601" t="s">
        <v>3066</v>
      </c>
      <c r="F601" t="s">
        <v>3067</v>
      </c>
      <c r="G601" t="s">
        <v>3068</v>
      </c>
      <c r="H601" t="s">
        <v>3069</v>
      </c>
      <c r="J601" t="s">
        <v>3115</v>
      </c>
      <c r="K601" t="s">
        <v>3115</v>
      </c>
      <c r="L601" t="s">
        <v>3071</v>
      </c>
      <c r="M601" t="s">
        <v>4563</v>
      </c>
      <c r="N601" s="9" t="s">
        <v>4564</v>
      </c>
      <c r="O601" s="9">
        <v>1.621</v>
      </c>
      <c r="P601">
        <v>43</v>
      </c>
      <c r="Q601" t="s">
        <v>3074</v>
      </c>
    </row>
    <row r="602" spans="1:17">
      <c r="A602">
        <v>4437858</v>
      </c>
      <c r="B602" t="s">
        <v>1765</v>
      </c>
      <c r="C602" t="s">
        <v>4565</v>
      </c>
      <c r="D602" t="s">
        <v>1766</v>
      </c>
      <c r="E602" t="s">
        <v>3066</v>
      </c>
      <c r="F602" t="s">
        <v>3076</v>
      </c>
      <c r="G602" t="s">
        <v>3068</v>
      </c>
      <c r="H602" t="s">
        <v>3069</v>
      </c>
      <c r="J602" t="s">
        <v>3083</v>
      </c>
      <c r="K602" t="s">
        <v>3071</v>
      </c>
      <c r="L602" t="s">
        <v>3071</v>
      </c>
      <c r="M602" t="s">
        <v>4565</v>
      </c>
      <c r="N602" s="9" t="s">
        <v>4566</v>
      </c>
      <c r="O602" s="9">
        <v>0.43380000000000002</v>
      </c>
      <c r="P602">
        <v>43</v>
      </c>
      <c r="Q602" t="s">
        <v>3074</v>
      </c>
    </row>
    <row r="603" spans="1:17">
      <c r="A603">
        <v>72548</v>
      </c>
      <c r="B603" t="s">
        <v>1069</v>
      </c>
      <c r="C603" t="s">
        <v>4567</v>
      </c>
      <c r="D603" t="s">
        <v>4568</v>
      </c>
      <c r="E603" t="s">
        <v>3066</v>
      </c>
      <c r="F603" t="s">
        <v>3067</v>
      </c>
      <c r="G603" t="s">
        <v>3488</v>
      </c>
      <c r="H603" t="s">
        <v>3489</v>
      </c>
      <c r="J603" t="s">
        <v>3273</v>
      </c>
      <c r="K603" t="s">
        <v>3195</v>
      </c>
      <c r="L603" t="s">
        <v>3077</v>
      </c>
      <c r="M603" t="s">
        <v>496</v>
      </c>
      <c r="N603" s="9" t="s">
        <v>4569</v>
      </c>
      <c r="O603" s="9">
        <v>1.0869</v>
      </c>
      <c r="P603">
        <v>1</v>
      </c>
      <c r="Q603" t="s">
        <v>3085</v>
      </c>
    </row>
    <row r="604" spans="1:17">
      <c r="A604">
        <v>72559</v>
      </c>
      <c r="B604" t="s">
        <v>1070</v>
      </c>
      <c r="C604" t="s">
        <v>4570</v>
      </c>
      <c r="D604" t="s">
        <v>4571</v>
      </c>
      <c r="E604" t="s">
        <v>3066</v>
      </c>
      <c r="F604" t="s">
        <v>3076</v>
      </c>
      <c r="G604" t="s">
        <v>3488</v>
      </c>
      <c r="H604" t="s">
        <v>3489</v>
      </c>
      <c r="J604" t="s">
        <v>3190</v>
      </c>
      <c r="K604" t="s">
        <v>3190</v>
      </c>
      <c r="L604" t="s">
        <v>3115</v>
      </c>
      <c r="M604" t="s">
        <v>496</v>
      </c>
      <c r="N604" s="9" t="s">
        <v>4572</v>
      </c>
      <c r="O604" s="9">
        <v>1.0869</v>
      </c>
      <c r="P604">
        <v>1</v>
      </c>
      <c r="Q604" t="s">
        <v>3085</v>
      </c>
    </row>
    <row r="605" spans="1:17">
      <c r="A605">
        <v>50293</v>
      </c>
      <c r="B605" t="s">
        <v>1016</v>
      </c>
      <c r="C605" t="s">
        <v>4573</v>
      </c>
      <c r="D605" t="s">
        <v>4574</v>
      </c>
      <c r="E605" t="s">
        <v>3066</v>
      </c>
      <c r="F605" t="s">
        <v>3067</v>
      </c>
      <c r="G605" t="s">
        <v>3488</v>
      </c>
      <c r="H605" t="s">
        <v>3489</v>
      </c>
      <c r="J605" t="s">
        <v>4575</v>
      </c>
      <c r="K605" t="s">
        <v>4576</v>
      </c>
      <c r="L605" t="s">
        <v>3082</v>
      </c>
      <c r="M605" t="s">
        <v>496</v>
      </c>
      <c r="N605" s="9" t="s">
        <v>4577</v>
      </c>
      <c r="O605" s="9">
        <v>1.0869</v>
      </c>
      <c r="P605">
        <v>1</v>
      </c>
      <c r="Q605" t="s">
        <v>3085</v>
      </c>
    </row>
    <row r="606" spans="1:17">
      <c r="A606">
        <v>64359815</v>
      </c>
      <c r="B606" t="s">
        <v>2631</v>
      </c>
      <c r="C606" t="s">
        <v>4578</v>
      </c>
      <c r="D606" t="s">
        <v>4579</v>
      </c>
      <c r="E606" t="s">
        <v>3066</v>
      </c>
      <c r="F606" t="s">
        <v>3076</v>
      </c>
      <c r="G606" t="s">
        <v>3181</v>
      </c>
      <c r="H606" t="s">
        <v>3182</v>
      </c>
      <c r="J606" t="s">
        <v>4096</v>
      </c>
      <c r="K606" t="s">
        <v>3225</v>
      </c>
      <c r="L606" t="s">
        <v>3070</v>
      </c>
      <c r="M606" t="s">
        <v>4580</v>
      </c>
      <c r="N606" s="9" t="s">
        <v>4581</v>
      </c>
      <c r="O606" s="9">
        <v>1.2042999999999999</v>
      </c>
      <c r="P606">
        <v>1</v>
      </c>
      <c r="Q606" t="s">
        <v>3085</v>
      </c>
    </row>
    <row r="607" spans="1:17">
      <c r="A607">
        <v>1192525</v>
      </c>
      <c r="B607" t="s">
        <v>1475</v>
      </c>
      <c r="C607" t="s">
        <v>4582</v>
      </c>
      <c r="D607" t="s">
        <v>4583</v>
      </c>
      <c r="E607" t="s">
        <v>3066</v>
      </c>
      <c r="F607" t="s">
        <v>3076</v>
      </c>
      <c r="G607" t="s">
        <v>3181</v>
      </c>
      <c r="H607" t="s">
        <v>3182</v>
      </c>
      <c r="J607" t="s">
        <v>3093</v>
      </c>
      <c r="K607" t="s">
        <v>3078</v>
      </c>
      <c r="L607" t="s">
        <v>3072</v>
      </c>
      <c r="M607" t="s">
        <v>4584</v>
      </c>
      <c r="N607" s="9" t="s">
        <v>4585</v>
      </c>
      <c r="O607" s="9">
        <v>1.3707</v>
      </c>
      <c r="P607">
        <v>43</v>
      </c>
      <c r="Q607" t="s">
        <v>3074</v>
      </c>
    </row>
    <row r="608" spans="1:17">
      <c r="A608">
        <v>461723</v>
      </c>
      <c r="B608" t="s">
        <v>1332</v>
      </c>
      <c r="C608" t="s">
        <v>4586</v>
      </c>
      <c r="D608" t="s">
        <v>1333</v>
      </c>
      <c r="E608" t="s">
        <v>3066</v>
      </c>
      <c r="F608" t="s">
        <v>3076</v>
      </c>
      <c r="G608" t="s">
        <v>3068</v>
      </c>
      <c r="H608" t="s">
        <v>3069</v>
      </c>
      <c r="J608" t="s">
        <v>3115</v>
      </c>
      <c r="K608" t="s">
        <v>3115</v>
      </c>
      <c r="L608" t="s">
        <v>3071</v>
      </c>
      <c r="M608" t="s">
        <v>4586</v>
      </c>
      <c r="N608" s="9" t="s">
        <v>4587</v>
      </c>
      <c r="O608" s="9">
        <v>1.3977999999999999</v>
      </c>
      <c r="P608">
        <v>43</v>
      </c>
      <c r="Q608" t="s">
        <v>3074</v>
      </c>
    </row>
    <row r="609" spans="1:17">
      <c r="A609">
        <v>464073</v>
      </c>
      <c r="B609" t="s">
        <v>1334</v>
      </c>
      <c r="C609" t="s">
        <v>4588</v>
      </c>
      <c r="D609" t="s">
        <v>1335</v>
      </c>
      <c r="E609" t="s">
        <v>3066</v>
      </c>
      <c r="F609" t="s">
        <v>3076</v>
      </c>
      <c r="G609" t="s">
        <v>3068</v>
      </c>
      <c r="H609" t="s">
        <v>3069</v>
      </c>
      <c r="J609" t="s">
        <v>3111</v>
      </c>
      <c r="K609" t="s">
        <v>3071</v>
      </c>
      <c r="L609" t="s">
        <v>3071</v>
      </c>
      <c r="M609" t="s">
        <v>13</v>
      </c>
      <c r="N609" s="9" t="s">
        <v>4589</v>
      </c>
      <c r="O609" s="9">
        <v>0.65569999999999995</v>
      </c>
      <c r="P609">
        <v>43</v>
      </c>
      <c r="Q609" t="s">
        <v>3074</v>
      </c>
    </row>
    <row r="610" spans="1:17">
      <c r="A610">
        <v>1570656</v>
      </c>
      <c r="B610" t="s">
        <v>1564</v>
      </c>
      <c r="C610" t="s">
        <v>4590</v>
      </c>
      <c r="D610" t="s">
        <v>4591</v>
      </c>
      <c r="E610" t="s">
        <v>3066</v>
      </c>
      <c r="F610" t="s">
        <v>3076</v>
      </c>
      <c r="G610" t="s">
        <v>3068</v>
      </c>
      <c r="H610" t="s">
        <v>3069</v>
      </c>
      <c r="J610" t="s">
        <v>3078</v>
      </c>
      <c r="K610" t="s">
        <v>3071</v>
      </c>
      <c r="L610" t="s">
        <v>3072</v>
      </c>
      <c r="M610" t="s">
        <v>42</v>
      </c>
      <c r="N610" s="9" t="s">
        <v>4592</v>
      </c>
      <c r="O610" s="9">
        <v>0.69</v>
      </c>
      <c r="P610">
        <v>43</v>
      </c>
      <c r="Q610" t="s">
        <v>3074</v>
      </c>
    </row>
    <row r="611" spans="1:17">
      <c r="A611">
        <v>4719044</v>
      </c>
      <c r="B611" t="s">
        <v>4593</v>
      </c>
      <c r="C611" t="s">
        <v>4594</v>
      </c>
      <c r="D611" t="s">
        <v>374</v>
      </c>
      <c r="E611" t="s">
        <v>3066</v>
      </c>
      <c r="F611" t="s">
        <v>3076</v>
      </c>
      <c r="G611" t="s">
        <v>3068</v>
      </c>
      <c r="H611" t="s">
        <v>3069</v>
      </c>
      <c r="J611" t="s">
        <v>3190</v>
      </c>
      <c r="K611" t="s">
        <v>3077</v>
      </c>
      <c r="L611" t="s">
        <v>3071</v>
      </c>
      <c r="M611" t="s">
        <v>4594</v>
      </c>
      <c r="N611" s="9" t="s">
        <v>4595</v>
      </c>
      <c r="O611" s="9">
        <v>0.499</v>
      </c>
      <c r="P611">
        <v>2</v>
      </c>
      <c r="Q611" t="s">
        <v>3095</v>
      </c>
    </row>
    <row r="612" spans="1:17">
      <c r="A612">
        <v>4726141</v>
      </c>
      <c r="B612" t="s">
        <v>1767</v>
      </c>
      <c r="C612" t="s">
        <v>4596</v>
      </c>
      <c r="D612" t="s">
        <v>1768</v>
      </c>
      <c r="E612" t="s">
        <v>3066</v>
      </c>
      <c r="F612" t="s">
        <v>3067</v>
      </c>
      <c r="G612" t="s">
        <v>3068</v>
      </c>
      <c r="H612" t="s">
        <v>3069</v>
      </c>
      <c r="J612" t="s">
        <v>3078</v>
      </c>
      <c r="K612" t="s">
        <v>3078</v>
      </c>
      <c r="L612" t="s">
        <v>3072</v>
      </c>
      <c r="M612" t="s">
        <v>614</v>
      </c>
      <c r="N612" s="9" t="s">
        <v>4597</v>
      </c>
      <c r="O612" s="9">
        <v>0.91169999999999995</v>
      </c>
      <c r="P612">
        <v>43</v>
      </c>
      <c r="Q612" t="s">
        <v>3074</v>
      </c>
    </row>
    <row r="613" spans="1:17">
      <c r="A613">
        <v>475207</v>
      </c>
      <c r="B613" t="s">
        <v>1337</v>
      </c>
      <c r="C613" t="s">
        <v>4598</v>
      </c>
      <c r="D613" t="s">
        <v>1338</v>
      </c>
      <c r="E613" t="s">
        <v>3066</v>
      </c>
      <c r="F613" t="s">
        <v>3076</v>
      </c>
      <c r="G613" t="s">
        <v>3068</v>
      </c>
      <c r="H613" t="s">
        <v>3069</v>
      </c>
      <c r="J613" t="s">
        <v>3077</v>
      </c>
      <c r="K613" t="s">
        <v>3078</v>
      </c>
      <c r="L613" t="s">
        <v>3072</v>
      </c>
      <c r="M613" t="s">
        <v>4598</v>
      </c>
      <c r="N613" s="9" t="s">
        <v>4599</v>
      </c>
      <c r="O613" s="9">
        <v>0.78739999999999999</v>
      </c>
      <c r="P613">
        <v>43</v>
      </c>
      <c r="Q613" t="s">
        <v>3074</v>
      </c>
    </row>
    <row r="614" spans="1:17">
      <c r="A614">
        <v>479458</v>
      </c>
      <c r="B614" t="s">
        <v>1339</v>
      </c>
      <c r="C614" t="s">
        <v>4600</v>
      </c>
      <c r="D614" t="s">
        <v>1340</v>
      </c>
      <c r="E614" t="s">
        <v>3066</v>
      </c>
      <c r="F614" t="s">
        <v>3076</v>
      </c>
      <c r="G614" t="s">
        <v>3068</v>
      </c>
      <c r="H614" t="s">
        <v>3069</v>
      </c>
      <c r="J614" t="s">
        <v>3577</v>
      </c>
      <c r="K614" t="s">
        <v>3115</v>
      </c>
      <c r="L614" t="s">
        <v>3115</v>
      </c>
      <c r="M614" t="s">
        <v>4600</v>
      </c>
      <c r="N614" s="9" t="s">
        <v>4601</v>
      </c>
      <c r="O614" s="9">
        <v>0.77549999999999997</v>
      </c>
      <c r="P614">
        <v>43</v>
      </c>
      <c r="Q614" t="s">
        <v>3074</v>
      </c>
    </row>
    <row r="615" spans="1:17">
      <c r="A615">
        <v>481390</v>
      </c>
      <c r="B615" t="s">
        <v>1341</v>
      </c>
      <c r="C615" t="s">
        <v>4602</v>
      </c>
      <c r="D615" t="s">
        <v>1342</v>
      </c>
      <c r="E615" t="s">
        <v>3066</v>
      </c>
      <c r="F615" t="s">
        <v>3263</v>
      </c>
      <c r="G615" t="s">
        <v>3068</v>
      </c>
      <c r="H615" t="s">
        <v>3069</v>
      </c>
      <c r="J615" t="s">
        <v>3246</v>
      </c>
      <c r="K615" t="s">
        <v>3082</v>
      </c>
      <c r="L615" t="s">
        <v>3072</v>
      </c>
      <c r="M615" t="s">
        <v>60</v>
      </c>
      <c r="N615" s="9" t="s">
        <v>4603</v>
      </c>
      <c r="O615" s="9">
        <v>0.61929999999999996</v>
      </c>
      <c r="P615">
        <v>1</v>
      </c>
      <c r="Q615" t="s">
        <v>3085</v>
      </c>
    </row>
    <row r="616" spans="1:17">
      <c r="A616">
        <v>492228</v>
      </c>
      <c r="B616" t="s">
        <v>1344</v>
      </c>
      <c r="C616" t="s">
        <v>4604</v>
      </c>
      <c r="D616" t="s">
        <v>1345</v>
      </c>
      <c r="E616" t="s">
        <v>3066</v>
      </c>
      <c r="F616" t="s">
        <v>3076</v>
      </c>
      <c r="G616" t="s">
        <v>3068</v>
      </c>
      <c r="H616" t="s">
        <v>3069</v>
      </c>
      <c r="J616" t="s">
        <v>3071</v>
      </c>
      <c r="K616" t="s">
        <v>3071</v>
      </c>
      <c r="L616" t="s">
        <v>3099</v>
      </c>
      <c r="M616" t="s">
        <v>4604</v>
      </c>
      <c r="N616" s="9" t="s">
        <v>4605</v>
      </c>
      <c r="O616" s="9">
        <v>1.3673</v>
      </c>
      <c r="P616">
        <v>43</v>
      </c>
      <c r="Q616" t="s">
        <v>3074</v>
      </c>
    </row>
    <row r="617" spans="1:17">
      <c r="A617">
        <v>108101</v>
      </c>
      <c r="B617" t="s">
        <v>154</v>
      </c>
      <c r="C617" t="s">
        <v>4606</v>
      </c>
      <c r="D617" t="s">
        <v>4607</v>
      </c>
      <c r="E617" t="s">
        <v>3066</v>
      </c>
      <c r="F617" t="s">
        <v>3076</v>
      </c>
      <c r="G617" t="s">
        <v>3181</v>
      </c>
      <c r="H617" t="s">
        <v>3182</v>
      </c>
      <c r="J617" t="s">
        <v>3175</v>
      </c>
      <c r="K617" t="s">
        <v>3078</v>
      </c>
      <c r="L617" t="s">
        <v>3071</v>
      </c>
      <c r="M617" t="s">
        <v>4608</v>
      </c>
      <c r="N617" s="9" t="s">
        <v>4609</v>
      </c>
      <c r="O617" s="9">
        <v>0.46279999999999999</v>
      </c>
      <c r="P617">
        <v>43</v>
      </c>
      <c r="Q617" t="s">
        <v>3074</v>
      </c>
    </row>
    <row r="618" spans="1:17">
      <c r="A618">
        <v>106490</v>
      </c>
      <c r="B618" t="s">
        <v>176</v>
      </c>
      <c r="C618" t="s">
        <v>4610</v>
      </c>
      <c r="D618" t="s">
        <v>4611</v>
      </c>
      <c r="E618" t="s">
        <v>3066</v>
      </c>
      <c r="F618" t="s">
        <v>3076</v>
      </c>
      <c r="G618" t="s">
        <v>3181</v>
      </c>
      <c r="H618" t="s">
        <v>3182</v>
      </c>
      <c r="J618" t="s">
        <v>3078</v>
      </c>
      <c r="K618" t="s">
        <v>3071</v>
      </c>
      <c r="L618" t="s">
        <v>3072</v>
      </c>
      <c r="M618" t="s">
        <v>4612</v>
      </c>
      <c r="N618" s="9" t="s">
        <v>4613</v>
      </c>
      <c r="O618" s="9">
        <v>0.28670000000000001</v>
      </c>
      <c r="P618">
        <v>43</v>
      </c>
      <c r="Q618" t="s">
        <v>3074</v>
      </c>
    </row>
    <row r="619" spans="1:17">
      <c r="A619">
        <v>123079</v>
      </c>
      <c r="B619" t="s">
        <v>1220</v>
      </c>
      <c r="C619" t="s">
        <v>4614</v>
      </c>
      <c r="D619" t="s">
        <v>4615</v>
      </c>
      <c r="E619" t="s">
        <v>3066</v>
      </c>
      <c r="F619" t="s">
        <v>3076</v>
      </c>
      <c r="G619" t="s">
        <v>3181</v>
      </c>
      <c r="H619" t="s">
        <v>3182</v>
      </c>
      <c r="J619" t="s">
        <v>3071</v>
      </c>
      <c r="K619" t="s">
        <v>3071</v>
      </c>
      <c r="L619" t="s">
        <v>3071</v>
      </c>
      <c r="M619" t="s">
        <v>42</v>
      </c>
      <c r="N619" s="9" t="s">
        <v>4616</v>
      </c>
      <c r="O619" s="9">
        <v>0.69</v>
      </c>
      <c r="P619">
        <v>43</v>
      </c>
      <c r="Q619" t="s">
        <v>3074</v>
      </c>
    </row>
    <row r="620" spans="1:17">
      <c r="A620">
        <v>1806264</v>
      </c>
      <c r="B620" t="s">
        <v>1582</v>
      </c>
      <c r="C620" t="s">
        <v>4617</v>
      </c>
      <c r="D620" t="s">
        <v>4618</v>
      </c>
      <c r="E620" t="s">
        <v>3066</v>
      </c>
      <c r="F620" t="s">
        <v>3209</v>
      </c>
      <c r="G620" t="s">
        <v>3181</v>
      </c>
      <c r="H620" t="s">
        <v>3182</v>
      </c>
      <c r="J620" t="s">
        <v>3175</v>
      </c>
      <c r="K620" t="s">
        <v>3175</v>
      </c>
      <c r="L620" t="s">
        <v>3071</v>
      </c>
      <c r="M620" t="s">
        <v>42</v>
      </c>
      <c r="N620" s="9" t="s">
        <v>4619</v>
      </c>
      <c r="O620" s="9">
        <v>0.70669999999999999</v>
      </c>
      <c r="P620">
        <v>2</v>
      </c>
      <c r="Q620" t="s">
        <v>3095</v>
      </c>
    </row>
    <row r="621" spans="1:17">
      <c r="A621">
        <v>104405</v>
      </c>
      <c r="B621" t="s">
        <v>1164</v>
      </c>
      <c r="C621" t="s">
        <v>4620</v>
      </c>
      <c r="D621" t="s">
        <v>4621</v>
      </c>
      <c r="E621" t="s">
        <v>3066</v>
      </c>
      <c r="F621" t="s">
        <v>3209</v>
      </c>
      <c r="G621" t="s">
        <v>3488</v>
      </c>
      <c r="H621" t="s">
        <v>3489</v>
      </c>
      <c r="J621" t="s">
        <v>3111</v>
      </c>
      <c r="K621" t="s">
        <v>3122</v>
      </c>
      <c r="L621" t="s">
        <v>3078</v>
      </c>
      <c r="M621" t="s">
        <v>42</v>
      </c>
      <c r="N621" s="9" t="s">
        <v>4622</v>
      </c>
      <c r="O621" s="9">
        <v>0.70669999999999999</v>
      </c>
      <c r="P621">
        <v>2</v>
      </c>
      <c r="Q621" t="s">
        <v>3095</v>
      </c>
    </row>
    <row r="622" spans="1:17">
      <c r="A622">
        <v>1570645</v>
      </c>
      <c r="B622" t="s">
        <v>276</v>
      </c>
      <c r="C622" t="s">
        <v>4623</v>
      </c>
      <c r="D622" t="s">
        <v>4624</v>
      </c>
      <c r="E622" t="s">
        <v>3066</v>
      </c>
      <c r="F622" t="s">
        <v>3076</v>
      </c>
      <c r="G622" t="s">
        <v>3181</v>
      </c>
      <c r="H622" t="s">
        <v>3182</v>
      </c>
      <c r="J622" t="s">
        <v>3071</v>
      </c>
      <c r="K622" t="s">
        <v>3071</v>
      </c>
      <c r="L622" t="s">
        <v>3072</v>
      </c>
      <c r="M622" t="s">
        <v>42</v>
      </c>
      <c r="N622" s="9" t="s">
        <v>4625</v>
      </c>
      <c r="O622" s="9">
        <v>0.69</v>
      </c>
      <c r="P622">
        <v>43</v>
      </c>
      <c r="Q622" t="s">
        <v>3074</v>
      </c>
    </row>
    <row r="623" spans="1:17">
      <c r="A623">
        <v>89598</v>
      </c>
      <c r="B623" t="s">
        <v>1117</v>
      </c>
      <c r="C623" t="s">
        <v>4626</v>
      </c>
      <c r="D623" t="s">
        <v>4627</v>
      </c>
      <c r="E623" t="s">
        <v>3066</v>
      </c>
      <c r="F623" t="s">
        <v>3076</v>
      </c>
      <c r="G623" t="s">
        <v>3416</v>
      </c>
      <c r="H623" t="s">
        <v>3417</v>
      </c>
      <c r="J623" t="s">
        <v>3077</v>
      </c>
      <c r="K623" t="s">
        <v>3071</v>
      </c>
      <c r="L623" t="s">
        <v>3072</v>
      </c>
      <c r="M623" t="s">
        <v>13</v>
      </c>
      <c r="N623" s="9" t="s">
        <v>4628</v>
      </c>
      <c r="O623" s="9">
        <v>0.65569999999999995</v>
      </c>
      <c r="P623">
        <v>43</v>
      </c>
      <c r="Q623" t="s">
        <v>3074</v>
      </c>
    </row>
    <row r="624" spans="1:17">
      <c r="A624">
        <v>59507</v>
      </c>
      <c r="B624" t="s">
        <v>277</v>
      </c>
      <c r="C624" t="s">
        <v>4629</v>
      </c>
      <c r="D624" t="s">
        <v>4630</v>
      </c>
      <c r="E624" t="s">
        <v>3066</v>
      </c>
      <c r="F624" t="s">
        <v>3076</v>
      </c>
      <c r="G624" t="s">
        <v>3280</v>
      </c>
      <c r="H624" t="s">
        <v>3281</v>
      </c>
      <c r="J624" t="s">
        <v>3088</v>
      </c>
      <c r="K624" t="s">
        <v>3083</v>
      </c>
      <c r="L624" t="s">
        <v>3077</v>
      </c>
      <c r="M624" t="s">
        <v>175</v>
      </c>
      <c r="N624" s="9" t="s">
        <v>4631</v>
      </c>
      <c r="O624" s="9">
        <v>0.62080000000000002</v>
      </c>
      <c r="P624">
        <v>1</v>
      </c>
      <c r="Q624" t="s">
        <v>3085</v>
      </c>
    </row>
    <row r="625" spans="1:17">
      <c r="A625">
        <v>106478</v>
      </c>
      <c r="B625" t="s">
        <v>470</v>
      </c>
      <c r="C625" t="s">
        <v>4632</v>
      </c>
      <c r="D625" t="s">
        <v>4633</v>
      </c>
      <c r="E625" t="s">
        <v>3066</v>
      </c>
      <c r="F625" t="s">
        <v>3076</v>
      </c>
      <c r="G625" t="s">
        <v>3280</v>
      </c>
      <c r="H625" t="s">
        <v>3281</v>
      </c>
      <c r="J625" t="s">
        <v>3318</v>
      </c>
      <c r="K625" t="s">
        <v>3190</v>
      </c>
      <c r="L625" t="s">
        <v>3077</v>
      </c>
      <c r="M625" t="s">
        <v>42</v>
      </c>
      <c r="N625" s="9" t="s">
        <v>4634</v>
      </c>
      <c r="O625" s="9">
        <v>0.70669999999999999</v>
      </c>
      <c r="P625">
        <v>1</v>
      </c>
      <c r="Q625" t="s">
        <v>3085</v>
      </c>
    </row>
    <row r="626" spans="1:17">
      <c r="A626">
        <v>106489</v>
      </c>
      <c r="B626" t="s">
        <v>225</v>
      </c>
      <c r="C626" t="s">
        <v>4635</v>
      </c>
      <c r="D626" t="s">
        <v>4636</v>
      </c>
      <c r="E626" t="s">
        <v>3066</v>
      </c>
      <c r="F626" t="s">
        <v>3076</v>
      </c>
      <c r="G626" t="s">
        <v>3280</v>
      </c>
      <c r="H626" t="s">
        <v>3281</v>
      </c>
      <c r="J626" t="s">
        <v>4096</v>
      </c>
      <c r="K626" t="s">
        <v>3543</v>
      </c>
      <c r="L626" t="s">
        <v>3078</v>
      </c>
      <c r="M626" t="s">
        <v>42</v>
      </c>
      <c r="N626" s="9" t="s">
        <v>3664</v>
      </c>
      <c r="O626" s="9">
        <v>0.70669999999999999</v>
      </c>
      <c r="P626">
        <v>1</v>
      </c>
      <c r="Q626" t="s">
        <v>3085</v>
      </c>
    </row>
    <row r="627" spans="1:17">
      <c r="A627">
        <v>123422</v>
      </c>
      <c r="B627" t="s">
        <v>197</v>
      </c>
      <c r="C627" t="s">
        <v>4637</v>
      </c>
      <c r="D627" t="s">
        <v>4638</v>
      </c>
      <c r="E627" t="s">
        <v>3066</v>
      </c>
      <c r="F627" t="s">
        <v>3076</v>
      </c>
      <c r="G627" t="s">
        <v>3181</v>
      </c>
      <c r="H627" t="s">
        <v>3182</v>
      </c>
      <c r="J627" t="s">
        <v>3115</v>
      </c>
      <c r="K627" t="s">
        <v>3078</v>
      </c>
      <c r="L627" t="s">
        <v>3072</v>
      </c>
      <c r="M627" t="s">
        <v>4639</v>
      </c>
      <c r="N627" s="9" t="s">
        <v>4640</v>
      </c>
      <c r="O627" s="9">
        <v>0.68779999999999997</v>
      </c>
      <c r="P627">
        <v>43</v>
      </c>
      <c r="Q627" t="s">
        <v>3074</v>
      </c>
    </row>
    <row r="628" spans="1:17">
      <c r="A628">
        <v>100016</v>
      </c>
      <c r="B628" t="s">
        <v>264</v>
      </c>
      <c r="C628" t="s">
        <v>4641</v>
      </c>
      <c r="D628" t="s">
        <v>265</v>
      </c>
      <c r="E628" t="s">
        <v>3066</v>
      </c>
      <c r="F628" t="s">
        <v>3076</v>
      </c>
      <c r="G628" t="s">
        <v>3181</v>
      </c>
      <c r="H628" t="s">
        <v>3182</v>
      </c>
      <c r="J628" t="s">
        <v>3111</v>
      </c>
      <c r="K628" t="s">
        <v>3115</v>
      </c>
      <c r="L628" t="s">
        <v>3071</v>
      </c>
      <c r="M628" t="s">
        <v>42</v>
      </c>
      <c r="N628" s="9" t="s">
        <v>4642</v>
      </c>
      <c r="O628" s="9">
        <v>0.69</v>
      </c>
      <c r="P628">
        <v>43</v>
      </c>
      <c r="Q628" t="s">
        <v>3074</v>
      </c>
    </row>
    <row r="629" spans="1:17">
      <c r="A629">
        <v>100027</v>
      </c>
      <c r="B629" t="s">
        <v>266</v>
      </c>
      <c r="C629" t="s">
        <v>4643</v>
      </c>
      <c r="D629" t="s">
        <v>4644</v>
      </c>
      <c r="E629" t="s">
        <v>3066</v>
      </c>
      <c r="F629" t="s">
        <v>3076</v>
      </c>
      <c r="G629" t="s">
        <v>3181</v>
      </c>
      <c r="H629" t="s">
        <v>3182</v>
      </c>
      <c r="J629" t="s">
        <v>4054</v>
      </c>
      <c r="K629" t="s">
        <v>3773</v>
      </c>
      <c r="L629" t="s">
        <v>3122</v>
      </c>
      <c r="M629" t="s">
        <v>42</v>
      </c>
      <c r="N629" s="9" t="s">
        <v>4645</v>
      </c>
      <c r="O629" s="9">
        <v>0.70669999999999999</v>
      </c>
      <c r="P629">
        <v>1</v>
      </c>
      <c r="Q629" t="s">
        <v>3085</v>
      </c>
    </row>
    <row r="630" spans="1:17">
      <c r="A630">
        <v>98544</v>
      </c>
      <c r="B630" t="s">
        <v>295</v>
      </c>
      <c r="C630" t="s">
        <v>4646</v>
      </c>
      <c r="D630" t="s">
        <v>4647</v>
      </c>
      <c r="E630" t="s">
        <v>3066</v>
      </c>
      <c r="F630" t="s">
        <v>3076</v>
      </c>
      <c r="G630" t="s">
        <v>3181</v>
      </c>
      <c r="H630" t="s">
        <v>3182</v>
      </c>
      <c r="J630" t="s">
        <v>3122</v>
      </c>
      <c r="K630" t="s">
        <v>3078</v>
      </c>
      <c r="L630" t="s">
        <v>3071</v>
      </c>
      <c r="M630" t="s">
        <v>42</v>
      </c>
      <c r="N630" s="9" t="s">
        <v>4648</v>
      </c>
      <c r="O630" s="9">
        <v>0.69</v>
      </c>
      <c r="P630">
        <v>43</v>
      </c>
      <c r="Q630" t="s">
        <v>3074</v>
      </c>
    </row>
    <row r="631" spans="1:17">
      <c r="A631">
        <v>140669</v>
      </c>
      <c r="B631" t="s">
        <v>367</v>
      </c>
      <c r="C631" t="s">
        <v>4649</v>
      </c>
      <c r="D631" t="s">
        <v>4650</v>
      </c>
      <c r="E631" t="s">
        <v>3066</v>
      </c>
      <c r="F631" t="s">
        <v>3076</v>
      </c>
      <c r="G631" t="s">
        <v>3488</v>
      </c>
      <c r="H631" t="s">
        <v>3489</v>
      </c>
      <c r="J631" t="s">
        <v>3082</v>
      </c>
      <c r="K631" t="s">
        <v>3077</v>
      </c>
      <c r="L631" t="s">
        <v>3071</v>
      </c>
      <c r="M631" t="s">
        <v>42</v>
      </c>
      <c r="N631" s="9" t="s">
        <v>4651</v>
      </c>
      <c r="O631" s="9">
        <v>0.69</v>
      </c>
      <c r="P631">
        <v>42</v>
      </c>
      <c r="Q631" t="s">
        <v>3143</v>
      </c>
    </row>
    <row r="632" spans="1:17">
      <c r="A632">
        <v>500287</v>
      </c>
      <c r="B632" t="s">
        <v>1348</v>
      </c>
      <c r="C632" t="s">
        <v>4652</v>
      </c>
      <c r="D632" t="s">
        <v>1349</v>
      </c>
      <c r="E632" t="s">
        <v>3066</v>
      </c>
      <c r="F632" t="s">
        <v>3067</v>
      </c>
      <c r="G632" t="s">
        <v>3068</v>
      </c>
      <c r="H632" t="s">
        <v>3069</v>
      </c>
      <c r="J632" t="s">
        <v>3070</v>
      </c>
      <c r="K632" t="s">
        <v>3071</v>
      </c>
      <c r="L632" t="s">
        <v>3072</v>
      </c>
      <c r="M632" t="s">
        <v>4652</v>
      </c>
      <c r="N632" s="9" t="s">
        <v>4653</v>
      </c>
      <c r="O632" s="9">
        <v>0.34470000000000001</v>
      </c>
      <c r="P632">
        <v>43</v>
      </c>
      <c r="Q632" t="s">
        <v>3074</v>
      </c>
    </row>
    <row r="633" spans="1:17">
      <c r="A633">
        <v>50066</v>
      </c>
      <c r="B633" t="s">
        <v>4654</v>
      </c>
      <c r="C633" t="s">
        <v>4655</v>
      </c>
      <c r="D633" t="s">
        <v>471</v>
      </c>
      <c r="E633" t="s">
        <v>3066</v>
      </c>
      <c r="F633" t="s">
        <v>3098</v>
      </c>
      <c r="G633" t="s">
        <v>3068</v>
      </c>
      <c r="H633" t="s">
        <v>3069</v>
      </c>
      <c r="J633" t="s">
        <v>3071</v>
      </c>
      <c r="K633" t="s">
        <v>3071</v>
      </c>
      <c r="L633" t="s">
        <v>3072</v>
      </c>
      <c r="M633" t="s">
        <v>4656</v>
      </c>
      <c r="N633" s="9" t="s">
        <v>4657</v>
      </c>
      <c r="O633" s="9">
        <v>1.121</v>
      </c>
      <c r="P633">
        <v>43</v>
      </c>
      <c r="Q633" t="s">
        <v>3074</v>
      </c>
    </row>
    <row r="634" spans="1:17">
      <c r="A634">
        <v>504245</v>
      </c>
      <c r="B634" t="s">
        <v>1350</v>
      </c>
      <c r="C634" t="s">
        <v>4658</v>
      </c>
      <c r="D634" t="s">
        <v>1351</v>
      </c>
      <c r="E634" t="s">
        <v>3066</v>
      </c>
      <c r="F634" t="s">
        <v>3098</v>
      </c>
      <c r="G634" t="s">
        <v>3068</v>
      </c>
      <c r="H634" t="s">
        <v>3069</v>
      </c>
      <c r="J634" t="s">
        <v>3093</v>
      </c>
      <c r="K634" t="s">
        <v>3083</v>
      </c>
      <c r="L634" t="s">
        <v>3070</v>
      </c>
      <c r="M634" t="s">
        <v>4658</v>
      </c>
      <c r="N634" s="9" t="s">
        <v>4659</v>
      </c>
      <c r="O634" s="9">
        <v>0.84350000000000003</v>
      </c>
      <c r="P634">
        <v>1</v>
      </c>
      <c r="Q634" t="s">
        <v>3085</v>
      </c>
    </row>
    <row r="635" spans="1:17">
      <c r="A635">
        <v>504290</v>
      </c>
      <c r="B635" t="s">
        <v>140</v>
      </c>
      <c r="C635" t="s">
        <v>4660</v>
      </c>
      <c r="D635" t="s">
        <v>4661</v>
      </c>
      <c r="E635" t="s">
        <v>3066</v>
      </c>
      <c r="F635" t="s">
        <v>3098</v>
      </c>
      <c r="G635" t="s">
        <v>3068</v>
      </c>
      <c r="H635" t="s">
        <v>3069</v>
      </c>
      <c r="J635" t="s">
        <v>3078</v>
      </c>
      <c r="K635" t="s">
        <v>3071</v>
      </c>
      <c r="L635" t="s">
        <v>3072</v>
      </c>
      <c r="M635" t="s">
        <v>3199</v>
      </c>
      <c r="N635" s="9" t="s">
        <v>4662</v>
      </c>
      <c r="O635" s="9">
        <v>0.68289999999999995</v>
      </c>
      <c r="P635">
        <v>43</v>
      </c>
      <c r="Q635" t="s">
        <v>3074</v>
      </c>
    </row>
    <row r="636" spans="1:17">
      <c r="A636">
        <v>50540619</v>
      </c>
      <c r="B636" t="s">
        <v>2477</v>
      </c>
      <c r="C636" t="s">
        <v>4663</v>
      </c>
      <c r="D636" t="s">
        <v>2478</v>
      </c>
      <c r="E636" t="s">
        <v>3066</v>
      </c>
      <c r="F636" t="s">
        <v>3076</v>
      </c>
      <c r="G636" t="s">
        <v>3068</v>
      </c>
      <c r="H636" t="s">
        <v>3069</v>
      </c>
      <c r="J636" t="s">
        <v>3115</v>
      </c>
      <c r="K636" t="s">
        <v>3115</v>
      </c>
      <c r="L636" t="s">
        <v>3072</v>
      </c>
      <c r="M636" t="s">
        <v>4663</v>
      </c>
      <c r="N636" s="9" t="s">
        <v>4664</v>
      </c>
      <c r="O636" s="9">
        <v>0.2092</v>
      </c>
      <c r="P636">
        <v>43</v>
      </c>
      <c r="Q636" t="s">
        <v>3074</v>
      </c>
    </row>
    <row r="637" spans="1:17">
      <c r="A637">
        <v>50594666</v>
      </c>
      <c r="B637" t="s">
        <v>788</v>
      </c>
      <c r="C637" t="s">
        <v>4665</v>
      </c>
      <c r="D637" t="s">
        <v>4666</v>
      </c>
      <c r="E637" t="s">
        <v>3066</v>
      </c>
      <c r="F637" t="s">
        <v>3067</v>
      </c>
      <c r="G637" t="s">
        <v>3068</v>
      </c>
      <c r="H637" t="s">
        <v>3069</v>
      </c>
      <c r="J637" t="s">
        <v>3111</v>
      </c>
      <c r="K637" t="s">
        <v>3077</v>
      </c>
      <c r="L637" t="s">
        <v>3115</v>
      </c>
      <c r="M637" t="s">
        <v>460</v>
      </c>
      <c r="N637" s="9" t="s">
        <v>4667</v>
      </c>
      <c r="O637" s="9">
        <v>0.95760000000000001</v>
      </c>
      <c r="P637">
        <v>42</v>
      </c>
      <c r="Q637" t="s">
        <v>3143</v>
      </c>
    </row>
    <row r="638" spans="1:17">
      <c r="A638">
        <v>5064313</v>
      </c>
      <c r="B638" t="s">
        <v>32</v>
      </c>
      <c r="C638" t="s">
        <v>4668</v>
      </c>
      <c r="D638" t="s">
        <v>33</v>
      </c>
      <c r="E638" t="s">
        <v>3066</v>
      </c>
      <c r="F638" t="s">
        <v>3076</v>
      </c>
      <c r="G638" t="s">
        <v>3068</v>
      </c>
      <c r="H638" t="s">
        <v>3069</v>
      </c>
      <c r="J638" t="s">
        <v>3543</v>
      </c>
      <c r="K638" t="s">
        <v>3543</v>
      </c>
      <c r="L638" t="s">
        <v>3175</v>
      </c>
      <c r="M638" t="s">
        <v>4668</v>
      </c>
      <c r="N638" s="9" t="s">
        <v>4669</v>
      </c>
      <c r="O638" s="9">
        <v>0.51449999999999996</v>
      </c>
      <c r="P638">
        <v>1</v>
      </c>
      <c r="Q638" t="s">
        <v>3085</v>
      </c>
    </row>
    <row r="639" spans="1:17">
      <c r="A639">
        <v>50657</v>
      </c>
      <c r="B639" t="s">
        <v>473</v>
      </c>
      <c r="C639" t="s">
        <v>4670</v>
      </c>
      <c r="D639" t="s">
        <v>4671</v>
      </c>
      <c r="E639" t="s">
        <v>3066</v>
      </c>
      <c r="F639" t="s">
        <v>3098</v>
      </c>
      <c r="G639" t="s">
        <v>3068</v>
      </c>
      <c r="H639" t="s">
        <v>3069</v>
      </c>
      <c r="J639" t="s">
        <v>3246</v>
      </c>
      <c r="K639" t="s">
        <v>3225</v>
      </c>
      <c r="L639" t="s">
        <v>3115</v>
      </c>
      <c r="M639" t="s">
        <v>474</v>
      </c>
      <c r="N639" s="9" t="s">
        <v>4672</v>
      </c>
      <c r="O639" s="9">
        <v>0.89710000000000001</v>
      </c>
      <c r="P639">
        <v>1</v>
      </c>
      <c r="Q639" t="s">
        <v>3085</v>
      </c>
    </row>
    <row r="640" spans="1:17">
      <c r="A640">
        <v>51158180</v>
      </c>
      <c r="B640" t="s">
        <v>2479</v>
      </c>
      <c r="C640" t="s">
        <v>4673</v>
      </c>
      <c r="D640" t="s">
        <v>2480</v>
      </c>
      <c r="E640" t="s">
        <v>3066</v>
      </c>
      <c r="F640" t="s">
        <v>3076</v>
      </c>
      <c r="G640" t="s">
        <v>3068</v>
      </c>
      <c r="H640" t="s">
        <v>3069</v>
      </c>
      <c r="J640" t="s">
        <v>3077</v>
      </c>
      <c r="K640" t="s">
        <v>3077</v>
      </c>
      <c r="L640" t="s">
        <v>3071</v>
      </c>
      <c r="M640" t="s">
        <v>4673</v>
      </c>
      <c r="N640" s="9" t="s">
        <v>4674</v>
      </c>
      <c r="O640" s="9">
        <v>0.56320000000000003</v>
      </c>
      <c r="P640">
        <v>2</v>
      </c>
      <c r="Q640" t="s">
        <v>3095</v>
      </c>
    </row>
    <row r="641" spans="1:17">
      <c r="A641">
        <v>51158191</v>
      </c>
      <c r="B641" t="s">
        <v>2481</v>
      </c>
      <c r="C641" t="s">
        <v>4675</v>
      </c>
      <c r="D641" t="s">
        <v>2482</v>
      </c>
      <c r="E641" t="s">
        <v>3066</v>
      </c>
      <c r="F641" t="s">
        <v>3076</v>
      </c>
      <c r="G641" t="s">
        <v>3068</v>
      </c>
      <c r="H641" t="s">
        <v>3069</v>
      </c>
      <c r="J641" t="s">
        <v>3077</v>
      </c>
      <c r="K641" t="s">
        <v>3077</v>
      </c>
      <c r="L641" t="s">
        <v>3071</v>
      </c>
      <c r="M641" t="s">
        <v>4675</v>
      </c>
      <c r="N641" s="9" t="s">
        <v>4676</v>
      </c>
      <c r="O641" s="9">
        <v>0.37459999999999999</v>
      </c>
      <c r="P641">
        <v>2</v>
      </c>
      <c r="Q641" t="s">
        <v>3095</v>
      </c>
    </row>
    <row r="642" spans="1:17">
      <c r="A642">
        <v>51158215</v>
      </c>
      <c r="B642" t="s">
        <v>2483</v>
      </c>
      <c r="C642" t="s">
        <v>4677</v>
      </c>
      <c r="D642" t="s">
        <v>2484</v>
      </c>
      <c r="E642" t="s">
        <v>3066</v>
      </c>
      <c r="F642" t="s">
        <v>3076</v>
      </c>
      <c r="G642" t="s">
        <v>3068</v>
      </c>
      <c r="H642" t="s">
        <v>3069</v>
      </c>
      <c r="J642" t="s">
        <v>3070</v>
      </c>
      <c r="K642" t="s">
        <v>3070</v>
      </c>
      <c r="L642" t="s">
        <v>3071</v>
      </c>
      <c r="M642" t="s">
        <v>4677</v>
      </c>
      <c r="N642" s="9" t="s">
        <v>4678</v>
      </c>
      <c r="O642" s="9">
        <v>0.47520000000000001</v>
      </c>
      <c r="P642">
        <v>2</v>
      </c>
      <c r="Q642" t="s">
        <v>3095</v>
      </c>
    </row>
    <row r="643" spans="1:17">
      <c r="A643">
        <v>51200874</v>
      </c>
      <c r="B643" t="s">
        <v>2485</v>
      </c>
      <c r="C643" t="s">
        <v>4679</v>
      </c>
      <c r="D643" t="s">
        <v>2486</v>
      </c>
      <c r="E643" t="s">
        <v>3066</v>
      </c>
      <c r="F643" t="s">
        <v>3076</v>
      </c>
      <c r="G643" t="s">
        <v>3068</v>
      </c>
      <c r="H643" t="s">
        <v>3069</v>
      </c>
      <c r="J643" t="s">
        <v>3175</v>
      </c>
      <c r="K643" t="s">
        <v>3077</v>
      </c>
      <c r="L643" t="s">
        <v>3071</v>
      </c>
      <c r="M643" t="s">
        <v>4679</v>
      </c>
      <c r="N643" s="9" t="s">
        <v>4680</v>
      </c>
      <c r="O643" s="9">
        <v>0.44309999999999999</v>
      </c>
      <c r="P643">
        <v>2</v>
      </c>
      <c r="Q643" t="s">
        <v>3095</v>
      </c>
    </row>
    <row r="644" spans="1:17">
      <c r="A644">
        <v>51218496</v>
      </c>
      <c r="B644" t="s">
        <v>2487</v>
      </c>
      <c r="C644" t="s">
        <v>4681</v>
      </c>
      <c r="D644" t="s">
        <v>2488</v>
      </c>
      <c r="E644" t="s">
        <v>3066</v>
      </c>
      <c r="F644" t="s">
        <v>3076</v>
      </c>
      <c r="G644" t="s">
        <v>3068</v>
      </c>
      <c r="H644" t="s">
        <v>3069</v>
      </c>
      <c r="J644" t="s">
        <v>3115</v>
      </c>
      <c r="K644" t="s">
        <v>3115</v>
      </c>
      <c r="L644" t="s">
        <v>3071</v>
      </c>
      <c r="M644" t="s">
        <v>630</v>
      </c>
      <c r="N644" s="9" t="s">
        <v>4682</v>
      </c>
      <c r="O644" s="9">
        <v>0.90720000000000001</v>
      </c>
      <c r="P644">
        <v>43</v>
      </c>
      <c r="Q644" t="s">
        <v>3074</v>
      </c>
    </row>
    <row r="645" spans="1:17">
      <c r="A645">
        <v>51222390</v>
      </c>
      <c r="B645" t="s">
        <v>2489</v>
      </c>
      <c r="C645" t="s">
        <v>4683</v>
      </c>
      <c r="D645" t="s">
        <v>2490</v>
      </c>
      <c r="E645" t="s">
        <v>3066</v>
      </c>
      <c r="F645" t="s">
        <v>3076</v>
      </c>
      <c r="G645" t="s">
        <v>3068</v>
      </c>
      <c r="H645" t="s">
        <v>3069</v>
      </c>
      <c r="J645" t="s">
        <v>3122</v>
      </c>
      <c r="K645" t="s">
        <v>3070</v>
      </c>
      <c r="L645" t="s">
        <v>3071</v>
      </c>
      <c r="M645" t="s">
        <v>4683</v>
      </c>
      <c r="N645" s="9" t="s">
        <v>4684</v>
      </c>
      <c r="O645" s="9">
        <v>1.3657999999999999</v>
      </c>
      <c r="P645">
        <v>2</v>
      </c>
      <c r="Q645" t="s">
        <v>3095</v>
      </c>
    </row>
    <row r="646" spans="1:17">
      <c r="A646">
        <v>51222403</v>
      </c>
      <c r="B646" t="s">
        <v>2491</v>
      </c>
      <c r="C646" t="s">
        <v>4685</v>
      </c>
      <c r="D646" t="s">
        <v>2492</v>
      </c>
      <c r="E646" t="s">
        <v>3066</v>
      </c>
      <c r="F646" t="s">
        <v>3076</v>
      </c>
      <c r="G646" t="s">
        <v>3068</v>
      </c>
      <c r="H646" t="s">
        <v>3069</v>
      </c>
      <c r="J646" t="s">
        <v>3115</v>
      </c>
      <c r="K646" t="s">
        <v>3115</v>
      </c>
      <c r="L646" t="s">
        <v>3071</v>
      </c>
      <c r="M646" t="s">
        <v>4685</v>
      </c>
      <c r="N646" s="9" t="s">
        <v>4686</v>
      </c>
      <c r="O646" s="9">
        <v>0.43680000000000002</v>
      </c>
      <c r="P646">
        <v>43</v>
      </c>
      <c r="Q646" t="s">
        <v>3074</v>
      </c>
    </row>
    <row r="647" spans="1:17">
      <c r="A647">
        <v>5137553</v>
      </c>
      <c r="B647" t="s">
        <v>1771</v>
      </c>
      <c r="C647" t="s">
        <v>4687</v>
      </c>
      <c r="D647" t="s">
        <v>1772</v>
      </c>
      <c r="E647" t="s">
        <v>3066</v>
      </c>
      <c r="F647" t="s">
        <v>3076</v>
      </c>
      <c r="G647" t="s">
        <v>3068</v>
      </c>
      <c r="H647" t="s">
        <v>3069</v>
      </c>
      <c r="J647" t="s">
        <v>3071</v>
      </c>
      <c r="K647" t="s">
        <v>3071</v>
      </c>
      <c r="L647" t="s">
        <v>3072</v>
      </c>
      <c r="M647" t="s">
        <v>4687</v>
      </c>
      <c r="N647" s="9" t="s">
        <v>4688</v>
      </c>
      <c r="O647" s="9">
        <v>0.47970000000000002</v>
      </c>
      <c r="P647">
        <v>43</v>
      </c>
      <c r="Q647" t="s">
        <v>3074</v>
      </c>
    </row>
    <row r="648" spans="1:17">
      <c r="A648">
        <v>51384511</v>
      </c>
      <c r="B648" t="s">
        <v>2497</v>
      </c>
      <c r="C648" t="s">
        <v>4689</v>
      </c>
      <c r="D648" t="s">
        <v>2498</v>
      </c>
      <c r="E648" t="s">
        <v>3066</v>
      </c>
      <c r="F648" t="s">
        <v>3076</v>
      </c>
      <c r="G648" t="s">
        <v>3068</v>
      </c>
      <c r="H648" t="s">
        <v>3069</v>
      </c>
      <c r="J648" t="s">
        <v>3070</v>
      </c>
      <c r="K648" t="s">
        <v>3077</v>
      </c>
      <c r="L648" t="s">
        <v>3078</v>
      </c>
      <c r="M648" t="s">
        <v>4689</v>
      </c>
      <c r="N648" s="9" t="s">
        <v>4690</v>
      </c>
      <c r="O648" s="9">
        <v>0.60460000000000003</v>
      </c>
      <c r="P648">
        <v>2</v>
      </c>
      <c r="Q648" t="s">
        <v>3095</v>
      </c>
    </row>
    <row r="649" spans="1:17">
      <c r="A649">
        <v>5138932</v>
      </c>
      <c r="B649" t="s">
        <v>1773</v>
      </c>
      <c r="C649" t="s">
        <v>4691</v>
      </c>
      <c r="D649" t="s">
        <v>1774</v>
      </c>
      <c r="E649" t="s">
        <v>3066</v>
      </c>
      <c r="F649" t="s">
        <v>3076</v>
      </c>
      <c r="G649" t="s">
        <v>3068</v>
      </c>
      <c r="H649" t="s">
        <v>3069</v>
      </c>
      <c r="J649" t="s">
        <v>3071</v>
      </c>
      <c r="K649" t="s">
        <v>3071</v>
      </c>
      <c r="L649" t="s">
        <v>3071</v>
      </c>
      <c r="M649" t="s">
        <v>4691</v>
      </c>
      <c r="N649" s="9" t="s">
        <v>4692</v>
      </c>
      <c r="O649" s="9">
        <v>0.111</v>
      </c>
      <c r="P649">
        <v>43</v>
      </c>
      <c r="Q649" t="s">
        <v>3074</v>
      </c>
    </row>
    <row r="650" spans="1:17">
      <c r="A650">
        <v>514103</v>
      </c>
      <c r="B650" t="s">
        <v>1353</v>
      </c>
      <c r="C650" t="s">
        <v>4693</v>
      </c>
      <c r="D650" t="s">
        <v>1354</v>
      </c>
      <c r="E650" t="s">
        <v>3066</v>
      </c>
      <c r="F650" t="s">
        <v>3076</v>
      </c>
      <c r="G650" t="s">
        <v>3068</v>
      </c>
      <c r="H650" t="s">
        <v>3069</v>
      </c>
      <c r="J650" t="s">
        <v>3071</v>
      </c>
      <c r="K650" t="s">
        <v>3071</v>
      </c>
      <c r="L650" t="s">
        <v>3072</v>
      </c>
      <c r="M650" t="s">
        <v>4693</v>
      </c>
      <c r="N650" s="9" t="s">
        <v>4694</v>
      </c>
      <c r="O650" s="9">
        <v>0.59830000000000005</v>
      </c>
      <c r="P650">
        <v>43</v>
      </c>
      <c r="Q650" t="s">
        <v>3074</v>
      </c>
    </row>
    <row r="651" spans="1:17">
      <c r="A651">
        <v>51481619</v>
      </c>
      <c r="B651" t="s">
        <v>791</v>
      </c>
      <c r="C651" t="s">
        <v>4695</v>
      </c>
      <c r="D651" t="s">
        <v>4696</v>
      </c>
      <c r="E651" t="s">
        <v>3066</v>
      </c>
      <c r="F651" t="s">
        <v>3098</v>
      </c>
      <c r="G651" t="s">
        <v>3068</v>
      </c>
      <c r="H651" t="s">
        <v>3069</v>
      </c>
      <c r="J651" t="s">
        <v>3115</v>
      </c>
      <c r="K651" t="s">
        <v>3078</v>
      </c>
      <c r="L651" t="s">
        <v>3072</v>
      </c>
      <c r="M651" t="s">
        <v>4697</v>
      </c>
      <c r="N651" s="9" t="s">
        <v>4698</v>
      </c>
      <c r="O651" s="9">
        <v>0.76359999999999995</v>
      </c>
      <c r="P651">
        <v>43</v>
      </c>
      <c r="Q651" t="s">
        <v>3074</v>
      </c>
    </row>
    <row r="652" spans="1:17">
      <c r="A652">
        <v>51525</v>
      </c>
      <c r="B652" t="s">
        <v>475</v>
      </c>
      <c r="C652" t="s">
        <v>4699</v>
      </c>
      <c r="D652" t="s">
        <v>476</v>
      </c>
      <c r="E652" t="s">
        <v>3066</v>
      </c>
      <c r="F652" t="s">
        <v>3098</v>
      </c>
      <c r="G652" t="s">
        <v>3068</v>
      </c>
      <c r="H652" t="s">
        <v>3069</v>
      </c>
      <c r="J652" t="s">
        <v>3111</v>
      </c>
      <c r="K652" t="s">
        <v>3115</v>
      </c>
      <c r="L652" t="s">
        <v>3078</v>
      </c>
      <c r="M652" t="s">
        <v>3199</v>
      </c>
      <c r="N652" s="9" t="s">
        <v>3247</v>
      </c>
      <c r="O652" s="9">
        <v>0.68289999999999995</v>
      </c>
      <c r="P652">
        <v>43</v>
      </c>
      <c r="Q652" t="s">
        <v>3074</v>
      </c>
    </row>
    <row r="653" spans="1:17">
      <c r="A653">
        <v>51580860</v>
      </c>
      <c r="B653" t="s">
        <v>2499</v>
      </c>
      <c r="C653" t="s">
        <v>4700</v>
      </c>
      <c r="D653" t="s">
        <v>2500</v>
      </c>
      <c r="E653" t="s">
        <v>3066</v>
      </c>
      <c r="F653" t="s">
        <v>3076</v>
      </c>
      <c r="G653" t="s">
        <v>3068</v>
      </c>
      <c r="H653" t="s">
        <v>3069</v>
      </c>
      <c r="J653" t="s">
        <v>3175</v>
      </c>
      <c r="K653" t="s">
        <v>3071</v>
      </c>
      <c r="L653" t="s">
        <v>3072</v>
      </c>
      <c r="M653" t="s">
        <v>4700</v>
      </c>
      <c r="N653" s="9" t="s">
        <v>4701</v>
      </c>
      <c r="O653" s="9">
        <v>0.18279999999999999</v>
      </c>
      <c r="P653">
        <v>43</v>
      </c>
      <c r="Q653" t="s">
        <v>3074</v>
      </c>
    </row>
    <row r="654" spans="1:17">
      <c r="A654">
        <v>51707552</v>
      </c>
      <c r="B654" t="s">
        <v>793</v>
      </c>
      <c r="C654" t="s">
        <v>4702</v>
      </c>
      <c r="D654" t="s">
        <v>794</v>
      </c>
      <c r="E654" t="s">
        <v>3066</v>
      </c>
      <c r="F654" t="s">
        <v>3067</v>
      </c>
      <c r="G654" t="s">
        <v>3068</v>
      </c>
      <c r="H654" t="s">
        <v>3069</v>
      </c>
      <c r="J654" t="s">
        <v>3082</v>
      </c>
      <c r="K654" t="s">
        <v>3111</v>
      </c>
      <c r="L654" t="s">
        <v>3115</v>
      </c>
      <c r="M654" t="s">
        <v>387</v>
      </c>
      <c r="N654" s="9" t="s">
        <v>4703</v>
      </c>
      <c r="O654" s="9">
        <v>1.0276000000000001</v>
      </c>
      <c r="P654">
        <v>2</v>
      </c>
      <c r="Q654" t="s">
        <v>3095</v>
      </c>
    </row>
    <row r="655" spans="1:17">
      <c r="A655">
        <v>51811791</v>
      </c>
      <c r="B655" t="s">
        <v>2502</v>
      </c>
      <c r="C655" t="s">
        <v>4704</v>
      </c>
      <c r="D655" t="s">
        <v>2503</v>
      </c>
      <c r="E655" t="s">
        <v>3066</v>
      </c>
      <c r="F655" t="s">
        <v>3076</v>
      </c>
      <c r="G655" t="s">
        <v>3068</v>
      </c>
      <c r="H655" t="s">
        <v>3069</v>
      </c>
      <c r="J655" t="s">
        <v>3115</v>
      </c>
      <c r="K655" t="s">
        <v>3115</v>
      </c>
      <c r="L655" t="s">
        <v>3078</v>
      </c>
      <c r="M655" t="s">
        <v>4704</v>
      </c>
      <c r="N655" s="9" t="s">
        <v>4705</v>
      </c>
      <c r="O655" s="9">
        <v>0.16220000000000001</v>
      </c>
      <c r="P655">
        <v>43</v>
      </c>
      <c r="Q655" t="s">
        <v>3074</v>
      </c>
    </row>
    <row r="656" spans="1:17">
      <c r="A656">
        <v>518478</v>
      </c>
      <c r="B656" t="s">
        <v>1355</v>
      </c>
      <c r="C656" t="s">
        <v>4706</v>
      </c>
      <c r="D656" t="s">
        <v>1356</v>
      </c>
      <c r="E656" t="s">
        <v>3066</v>
      </c>
      <c r="F656" t="s">
        <v>3076</v>
      </c>
      <c r="G656" t="s">
        <v>3068</v>
      </c>
      <c r="H656" t="s">
        <v>3069</v>
      </c>
      <c r="J656" t="s">
        <v>3115</v>
      </c>
      <c r="K656" t="s">
        <v>3115</v>
      </c>
      <c r="L656" t="s">
        <v>3099</v>
      </c>
      <c r="M656" t="s">
        <v>4706</v>
      </c>
      <c r="N656" s="9" t="s">
        <v>4707</v>
      </c>
      <c r="O656" s="9">
        <v>0.2276</v>
      </c>
      <c r="P656">
        <v>43</v>
      </c>
      <c r="Q656" t="s">
        <v>3074</v>
      </c>
    </row>
    <row r="657" spans="1:17">
      <c r="A657">
        <v>518752</v>
      </c>
      <c r="B657" t="s">
        <v>1357</v>
      </c>
      <c r="C657" t="s">
        <v>4708</v>
      </c>
      <c r="D657" t="s">
        <v>1358</v>
      </c>
      <c r="E657" t="s">
        <v>3066</v>
      </c>
      <c r="F657" t="s">
        <v>3076</v>
      </c>
      <c r="G657" t="s">
        <v>3068</v>
      </c>
      <c r="H657" t="s">
        <v>3069</v>
      </c>
      <c r="J657" t="s">
        <v>3115</v>
      </c>
      <c r="K657" t="s">
        <v>3078</v>
      </c>
      <c r="L657" t="s">
        <v>3072</v>
      </c>
      <c r="M657" t="s">
        <v>4708</v>
      </c>
      <c r="N657" s="9" t="s">
        <v>4709</v>
      </c>
      <c r="O657" s="9">
        <v>1.8839999999999999</v>
      </c>
      <c r="P657">
        <v>43</v>
      </c>
      <c r="Q657" t="s">
        <v>3074</v>
      </c>
    </row>
    <row r="658" spans="1:17">
      <c r="A658">
        <v>52292178</v>
      </c>
      <c r="B658" t="s">
        <v>2504</v>
      </c>
      <c r="C658" t="s">
        <v>4710</v>
      </c>
      <c r="D658" t="s">
        <v>2505</v>
      </c>
      <c r="E658" t="s">
        <v>3066</v>
      </c>
      <c r="F658" t="s">
        <v>3076</v>
      </c>
      <c r="G658" t="s">
        <v>3068</v>
      </c>
      <c r="H658" t="s">
        <v>3069</v>
      </c>
      <c r="J658" t="s">
        <v>3093</v>
      </c>
      <c r="K658" t="s">
        <v>3070</v>
      </c>
      <c r="L658" t="s">
        <v>3071</v>
      </c>
      <c r="M658" t="s">
        <v>4710</v>
      </c>
      <c r="N658" s="9" t="s">
        <v>4711</v>
      </c>
      <c r="O658" s="9">
        <v>0.95950000000000002</v>
      </c>
      <c r="P658">
        <v>2</v>
      </c>
      <c r="Q658" t="s">
        <v>3095</v>
      </c>
    </row>
    <row r="659" spans="1:17">
      <c r="A659">
        <v>52316559</v>
      </c>
      <c r="B659" t="s">
        <v>2506</v>
      </c>
      <c r="C659" t="s">
        <v>4712</v>
      </c>
      <c r="D659" t="s">
        <v>2507</v>
      </c>
      <c r="E659" t="s">
        <v>3066</v>
      </c>
      <c r="F659" t="s">
        <v>3067</v>
      </c>
      <c r="G659" t="s">
        <v>3068</v>
      </c>
      <c r="H659" t="s">
        <v>3069</v>
      </c>
      <c r="J659" t="s">
        <v>3111</v>
      </c>
      <c r="K659" t="s">
        <v>3115</v>
      </c>
      <c r="L659" t="s">
        <v>3072</v>
      </c>
      <c r="M659" t="s">
        <v>2313</v>
      </c>
      <c r="N659" s="9" t="s">
        <v>4713</v>
      </c>
      <c r="O659" s="9">
        <v>1.657</v>
      </c>
      <c r="P659">
        <v>43</v>
      </c>
      <c r="Q659" t="s">
        <v>3074</v>
      </c>
    </row>
    <row r="660" spans="1:17">
      <c r="A660">
        <v>52341330</v>
      </c>
      <c r="B660" t="s">
        <v>2508</v>
      </c>
      <c r="C660" t="s">
        <v>4714</v>
      </c>
      <c r="D660" t="s">
        <v>2509</v>
      </c>
      <c r="E660" t="s">
        <v>3066</v>
      </c>
      <c r="F660" t="s">
        <v>3076</v>
      </c>
      <c r="G660" t="s">
        <v>3068</v>
      </c>
      <c r="H660" t="s">
        <v>3069</v>
      </c>
      <c r="J660" t="s">
        <v>3225</v>
      </c>
      <c r="K660" t="s">
        <v>3190</v>
      </c>
      <c r="L660" t="s">
        <v>3072</v>
      </c>
      <c r="M660" t="s">
        <v>4714</v>
      </c>
      <c r="N660" s="9" t="s">
        <v>4715</v>
      </c>
      <c r="O660" s="9">
        <v>0.83169999999999999</v>
      </c>
      <c r="P660">
        <v>1</v>
      </c>
      <c r="Q660" t="s">
        <v>3085</v>
      </c>
    </row>
    <row r="661" spans="1:17">
      <c r="A661">
        <v>524425</v>
      </c>
      <c r="B661" t="s">
        <v>1359</v>
      </c>
      <c r="C661" t="s">
        <v>4716</v>
      </c>
      <c r="D661" t="s">
        <v>1360</v>
      </c>
      <c r="E661" t="s">
        <v>3066</v>
      </c>
      <c r="F661" t="s">
        <v>3076</v>
      </c>
      <c r="G661" t="s">
        <v>3068</v>
      </c>
      <c r="H661" t="s">
        <v>3069</v>
      </c>
      <c r="J661" t="s">
        <v>3078</v>
      </c>
      <c r="K661" t="s">
        <v>3078</v>
      </c>
      <c r="L661" t="s">
        <v>3072</v>
      </c>
      <c r="M661" t="s">
        <v>13</v>
      </c>
      <c r="N661" s="9" t="s">
        <v>4717</v>
      </c>
      <c r="O661" s="9">
        <v>0.65569999999999995</v>
      </c>
      <c r="P661">
        <v>43</v>
      </c>
      <c r="Q661" t="s">
        <v>3074</v>
      </c>
    </row>
    <row r="662" spans="1:17">
      <c r="A662">
        <v>52508357</v>
      </c>
      <c r="B662" t="s">
        <v>2510</v>
      </c>
      <c r="C662" t="s">
        <v>4718</v>
      </c>
      <c r="D662" t="s">
        <v>2511</v>
      </c>
      <c r="E662" t="s">
        <v>3066</v>
      </c>
      <c r="F662" t="s">
        <v>3067</v>
      </c>
      <c r="G662" t="s">
        <v>3068</v>
      </c>
      <c r="H662" t="s">
        <v>3069</v>
      </c>
      <c r="J662" t="s">
        <v>3111</v>
      </c>
      <c r="K662" t="s">
        <v>3115</v>
      </c>
      <c r="L662" t="s">
        <v>3072</v>
      </c>
      <c r="M662" t="s">
        <v>872</v>
      </c>
      <c r="N662" s="9" t="s">
        <v>4719</v>
      </c>
      <c r="O662" s="9">
        <v>0.83520000000000005</v>
      </c>
      <c r="P662">
        <v>43</v>
      </c>
      <c r="Q662" t="s">
        <v>3074</v>
      </c>
    </row>
    <row r="663" spans="1:17">
      <c r="A663">
        <v>53042798</v>
      </c>
      <c r="B663" t="s">
        <v>2512</v>
      </c>
      <c r="C663" t="s">
        <v>4720</v>
      </c>
      <c r="D663" t="s">
        <v>2513</v>
      </c>
      <c r="E663" t="s">
        <v>3066</v>
      </c>
      <c r="F663" t="s">
        <v>3076</v>
      </c>
      <c r="G663" t="s">
        <v>3068</v>
      </c>
      <c r="H663" t="s">
        <v>3069</v>
      </c>
      <c r="J663" t="s">
        <v>3125</v>
      </c>
      <c r="K663" t="s">
        <v>3071</v>
      </c>
      <c r="L663" t="s">
        <v>3072</v>
      </c>
      <c r="M663" t="s">
        <v>4720</v>
      </c>
      <c r="N663" s="9" t="s">
        <v>4721</v>
      </c>
      <c r="O663" s="9">
        <v>1.2916000000000001</v>
      </c>
      <c r="P663">
        <v>43</v>
      </c>
      <c r="Q663" t="s">
        <v>3074</v>
      </c>
    </row>
    <row r="664" spans="1:17">
      <c r="A664">
        <v>532321</v>
      </c>
      <c r="B664" t="s">
        <v>17</v>
      </c>
      <c r="C664" t="s">
        <v>4722</v>
      </c>
      <c r="D664" t="s">
        <v>18</v>
      </c>
      <c r="E664" t="s">
        <v>3066</v>
      </c>
      <c r="F664" t="s">
        <v>3076</v>
      </c>
      <c r="G664" t="s">
        <v>3068</v>
      </c>
      <c r="H664" t="s">
        <v>3069</v>
      </c>
      <c r="J664" t="s">
        <v>3111</v>
      </c>
      <c r="K664" t="s">
        <v>3122</v>
      </c>
      <c r="L664" t="s">
        <v>3115</v>
      </c>
      <c r="M664" t="s">
        <v>4722</v>
      </c>
      <c r="N664" s="9" t="s">
        <v>4723</v>
      </c>
      <c r="O664" s="9">
        <v>0.2283</v>
      </c>
      <c r="P664">
        <v>2</v>
      </c>
      <c r="Q664" t="s">
        <v>3095</v>
      </c>
    </row>
    <row r="665" spans="1:17">
      <c r="A665">
        <v>53404221</v>
      </c>
      <c r="B665" t="s">
        <v>2514</v>
      </c>
      <c r="C665" t="s">
        <v>4724</v>
      </c>
      <c r="D665" t="s">
        <v>2515</v>
      </c>
      <c r="E665" t="s">
        <v>3066</v>
      </c>
      <c r="F665" t="s">
        <v>3076</v>
      </c>
      <c r="G665" t="s">
        <v>3068</v>
      </c>
      <c r="H665" t="s">
        <v>3069</v>
      </c>
      <c r="J665" t="s">
        <v>3122</v>
      </c>
      <c r="K665" t="s">
        <v>3071</v>
      </c>
      <c r="L665" t="s">
        <v>3072</v>
      </c>
      <c r="M665" t="s">
        <v>4724</v>
      </c>
      <c r="N665" s="9" t="s">
        <v>4725</v>
      </c>
      <c r="O665" s="9">
        <v>0.25269999999999998</v>
      </c>
      <c r="P665">
        <v>43</v>
      </c>
      <c r="Q665" t="s">
        <v>3074</v>
      </c>
    </row>
    <row r="666" spans="1:17">
      <c r="A666">
        <v>53404312</v>
      </c>
      <c r="B666" t="s">
        <v>2516</v>
      </c>
      <c r="C666" t="s">
        <v>4726</v>
      </c>
      <c r="D666" t="s">
        <v>2517</v>
      </c>
      <c r="E666" t="s">
        <v>3066</v>
      </c>
      <c r="F666" t="s">
        <v>3067</v>
      </c>
      <c r="G666" t="s">
        <v>3068</v>
      </c>
      <c r="H666" t="s">
        <v>3069</v>
      </c>
      <c r="J666" t="s">
        <v>3083</v>
      </c>
      <c r="K666" t="s">
        <v>3071</v>
      </c>
      <c r="L666" t="s">
        <v>3072</v>
      </c>
      <c r="M666" t="s">
        <v>31</v>
      </c>
      <c r="N666" s="9" t="s">
        <v>4727</v>
      </c>
      <c r="O666" s="9">
        <v>0.63260000000000005</v>
      </c>
      <c r="P666">
        <v>43</v>
      </c>
      <c r="Q666" t="s">
        <v>3074</v>
      </c>
    </row>
    <row r="667" spans="1:17">
      <c r="A667">
        <v>53469219</v>
      </c>
      <c r="B667" t="s">
        <v>2518</v>
      </c>
      <c r="C667" t="s">
        <v>4728</v>
      </c>
      <c r="D667" t="s">
        <v>2519</v>
      </c>
      <c r="E667" t="s">
        <v>3066</v>
      </c>
      <c r="F667" t="s">
        <v>3076</v>
      </c>
      <c r="G667" t="s">
        <v>3068</v>
      </c>
      <c r="H667" t="s">
        <v>3069</v>
      </c>
      <c r="J667" t="s">
        <v>3130</v>
      </c>
      <c r="K667" t="s">
        <v>3224</v>
      </c>
      <c r="L667" t="s">
        <v>3077</v>
      </c>
      <c r="M667" t="s">
        <v>4728</v>
      </c>
      <c r="N667" s="9" t="s">
        <v>4729</v>
      </c>
      <c r="O667" s="9">
        <v>1.1100000000000001</v>
      </c>
      <c r="P667">
        <v>1</v>
      </c>
      <c r="Q667" t="s">
        <v>3085</v>
      </c>
    </row>
    <row r="668" spans="1:17">
      <c r="A668">
        <v>5349280</v>
      </c>
      <c r="B668" t="s">
        <v>1776</v>
      </c>
      <c r="C668" t="s">
        <v>4730</v>
      </c>
      <c r="D668" t="s">
        <v>1777</v>
      </c>
      <c r="E668" t="s">
        <v>3066</v>
      </c>
      <c r="F668" t="s">
        <v>3076</v>
      </c>
      <c r="G668" t="s">
        <v>3068</v>
      </c>
      <c r="H668" t="s">
        <v>3069</v>
      </c>
      <c r="J668" t="s">
        <v>3078</v>
      </c>
      <c r="K668" t="s">
        <v>3078</v>
      </c>
      <c r="L668" t="s">
        <v>3099</v>
      </c>
      <c r="M668" t="s">
        <v>4730</v>
      </c>
      <c r="N668" s="9" t="s">
        <v>4731</v>
      </c>
      <c r="O668" s="9">
        <v>0.10340000000000001</v>
      </c>
      <c r="P668">
        <v>43</v>
      </c>
      <c r="Q668" t="s">
        <v>3074</v>
      </c>
    </row>
    <row r="669" spans="1:17">
      <c r="A669">
        <v>53516760</v>
      </c>
      <c r="B669" t="s">
        <v>2520</v>
      </c>
      <c r="C669" t="s">
        <v>4732</v>
      </c>
      <c r="D669" t="s">
        <v>2521</v>
      </c>
      <c r="E669" t="s">
        <v>3066</v>
      </c>
      <c r="F669" t="s">
        <v>3076</v>
      </c>
      <c r="G669" t="s">
        <v>3068</v>
      </c>
      <c r="H669" t="s">
        <v>3069</v>
      </c>
      <c r="J669" t="s">
        <v>3093</v>
      </c>
      <c r="K669" t="s">
        <v>3078</v>
      </c>
      <c r="L669" t="s">
        <v>3072</v>
      </c>
      <c r="M669" t="s">
        <v>4732</v>
      </c>
      <c r="N669" s="9" t="s">
        <v>4733</v>
      </c>
      <c r="O669" s="9">
        <v>0.74170000000000003</v>
      </c>
      <c r="P669">
        <v>43</v>
      </c>
      <c r="Q669" t="s">
        <v>3074</v>
      </c>
    </row>
    <row r="670" spans="1:17">
      <c r="A670">
        <v>53763001</v>
      </c>
      <c r="B670" t="s">
        <v>2522</v>
      </c>
      <c r="C670" t="s">
        <v>4734</v>
      </c>
      <c r="D670" t="s">
        <v>2523</v>
      </c>
      <c r="E670" t="s">
        <v>3066</v>
      </c>
      <c r="F670" t="s">
        <v>3067</v>
      </c>
      <c r="G670" t="s">
        <v>3068</v>
      </c>
      <c r="H670" t="s">
        <v>3069</v>
      </c>
      <c r="J670" t="s">
        <v>3070</v>
      </c>
      <c r="K670" t="s">
        <v>3078</v>
      </c>
      <c r="L670" t="s">
        <v>3072</v>
      </c>
      <c r="M670" t="s">
        <v>4734</v>
      </c>
      <c r="N670" s="9" t="s">
        <v>4735</v>
      </c>
      <c r="O670" s="9">
        <v>0.22589999999999999</v>
      </c>
      <c r="P670">
        <v>43</v>
      </c>
      <c r="Q670" t="s">
        <v>3074</v>
      </c>
    </row>
    <row r="671" spans="1:17">
      <c r="A671">
        <v>53763125</v>
      </c>
      <c r="B671" t="s">
        <v>2524</v>
      </c>
      <c r="C671" t="s">
        <v>4736</v>
      </c>
      <c r="D671" t="s">
        <v>2525</v>
      </c>
      <c r="E671" t="s">
        <v>3066</v>
      </c>
      <c r="F671" t="s">
        <v>3076</v>
      </c>
      <c r="G671" t="s">
        <v>3068</v>
      </c>
      <c r="H671" t="s">
        <v>3069</v>
      </c>
      <c r="J671" t="s">
        <v>3071</v>
      </c>
      <c r="K671" t="s">
        <v>3071</v>
      </c>
      <c r="L671" t="s">
        <v>3099</v>
      </c>
      <c r="M671" t="s">
        <v>4736</v>
      </c>
      <c r="N671" s="9" t="s">
        <v>4737</v>
      </c>
      <c r="O671" s="9">
        <v>0.37790000000000001</v>
      </c>
      <c r="P671">
        <v>43</v>
      </c>
      <c r="Q671" t="s">
        <v>3074</v>
      </c>
    </row>
    <row r="672" spans="1:17">
      <c r="A672">
        <v>53763216</v>
      </c>
      <c r="B672" t="s">
        <v>2526</v>
      </c>
      <c r="C672" t="s">
        <v>4738</v>
      </c>
      <c r="D672" t="s">
        <v>2527</v>
      </c>
      <c r="E672" t="s">
        <v>3066</v>
      </c>
      <c r="F672" t="s">
        <v>3098</v>
      </c>
      <c r="G672" t="s">
        <v>3068</v>
      </c>
      <c r="H672" t="s">
        <v>3069</v>
      </c>
      <c r="J672" t="s">
        <v>3070</v>
      </c>
      <c r="K672" t="s">
        <v>3078</v>
      </c>
      <c r="L672" t="s">
        <v>3072</v>
      </c>
      <c r="M672" t="s">
        <v>4738</v>
      </c>
      <c r="N672" s="9" t="s">
        <v>4739</v>
      </c>
      <c r="O672" s="9">
        <v>0.16400000000000001</v>
      </c>
      <c r="P672">
        <v>43</v>
      </c>
      <c r="Q672" t="s">
        <v>3074</v>
      </c>
    </row>
    <row r="673" spans="1:17">
      <c r="A673">
        <v>53763318</v>
      </c>
      <c r="B673" t="s">
        <v>2528</v>
      </c>
      <c r="C673" t="s">
        <v>4740</v>
      </c>
      <c r="D673" t="s">
        <v>2529</v>
      </c>
      <c r="E673" t="s">
        <v>3066</v>
      </c>
      <c r="F673" t="s">
        <v>3076</v>
      </c>
      <c r="G673" t="s">
        <v>3068</v>
      </c>
      <c r="H673" t="s">
        <v>3069</v>
      </c>
      <c r="J673" t="s">
        <v>3078</v>
      </c>
      <c r="K673" t="s">
        <v>3071</v>
      </c>
      <c r="L673" t="s">
        <v>3072</v>
      </c>
      <c r="M673" t="s">
        <v>4740</v>
      </c>
      <c r="N673" s="9" t="s">
        <v>4741</v>
      </c>
      <c r="O673" s="9">
        <v>0.28920000000000001</v>
      </c>
      <c r="P673">
        <v>43</v>
      </c>
      <c r="Q673" t="s">
        <v>3074</v>
      </c>
    </row>
    <row r="674" spans="1:17">
      <c r="A674">
        <v>53763556</v>
      </c>
      <c r="B674" t="s">
        <v>2530</v>
      </c>
      <c r="C674" t="s">
        <v>4742</v>
      </c>
      <c r="D674" t="s">
        <v>2531</v>
      </c>
      <c r="E674" t="s">
        <v>3066</v>
      </c>
      <c r="F674" t="s">
        <v>3076</v>
      </c>
      <c r="G674" t="s">
        <v>3068</v>
      </c>
      <c r="H674" t="s">
        <v>3069</v>
      </c>
      <c r="J674" t="s">
        <v>3122</v>
      </c>
      <c r="K674" t="s">
        <v>3078</v>
      </c>
      <c r="L674" t="s">
        <v>3072</v>
      </c>
      <c r="M674" t="s">
        <v>4742</v>
      </c>
      <c r="N674" s="9" t="s">
        <v>4743</v>
      </c>
      <c r="O674" s="9">
        <v>0.32690000000000002</v>
      </c>
      <c r="P674">
        <v>43</v>
      </c>
      <c r="Q674" t="s">
        <v>3074</v>
      </c>
    </row>
    <row r="675" spans="1:17">
      <c r="A675">
        <v>53763567</v>
      </c>
      <c r="B675" t="s">
        <v>2532</v>
      </c>
      <c r="C675" t="s">
        <v>4744</v>
      </c>
      <c r="D675" t="s">
        <v>2533</v>
      </c>
      <c r="E675" t="s">
        <v>3066</v>
      </c>
      <c r="F675" t="s">
        <v>3076</v>
      </c>
      <c r="G675" t="s">
        <v>3068</v>
      </c>
      <c r="H675" t="s">
        <v>3069</v>
      </c>
      <c r="J675" t="s">
        <v>3115</v>
      </c>
      <c r="K675" t="s">
        <v>3078</v>
      </c>
      <c r="L675" t="s">
        <v>3071</v>
      </c>
      <c r="M675" t="s">
        <v>4744</v>
      </c>
      <c r="N675" s="9" t="s">
        <v>4745</v>
      </c>
      <c r="O675" s="9">
        <v>0.40660000000000002</v>
      </c>
      <c r="P675">
        <v>43</v>
      </c>
      <c r="Q675" t="s">
        <v>3074</v>
      </c>
    </row>
    <row r="676" spans="1:17">
      <c r="A676">
        <v>53763647</v>
      </c>
      <c r="B676" t="s">
        <v>2534</v>
      </c>
      <c r="C676" t="s">
        <v>4746</v>
      </c>
      <c r="D676" t="s">
        <v>2535</v>
      </c>
      <c r="E676" t="s">
        <v>3066</v>
      </c>
      <c r="F676" t="s">
        <v>3076</v>
      </c>
      <c r="G676" t="s">
        <v>3068</v>
      </c>
      <c r="H676" t="s">
        <v>3069</v>
      </c>
      <c r="J676" t="s">
        <v>3122</v>
      </c>
      <c r="K676" t="s">
        <v>3078</v>
      </c>
      <c r="L676" t="s">
        <v>3072</v>
      </c>
      <c r="M676" t="s">
        <v>4746</v>
      </c>
      <c r="N676" s="9" t="s">
        <v>4747</v>
      </c>
      <c r="O676" s="9">
        <v>0.38240000000000002</v>
      </c>
      <c r="P676">
        <v>43</v>
      </c>
      <c r="Q676" t="s">
        <v>3074</v>
      </c>
    </row>
    <row r="677" spans="1:17">
      <c r="A677">
        <v>53763658</v>
      </c>
      <c r="B677" t="s">
        <v>2536</v>
      </c>
      <c r="C677" t="s">
        <v>4748</v>
      </c>
      <c r="D677" t="s">
        <v>2537</v>
      </c>
      <c r="E677" t="s">
        <v>3066</v>
      </c>
      <c r="F677" t="s">
        <v>3076</v>
      </c>
      <c r="G677" t="s">
        <v>3068</v>
      </c>
      <c r="H677" t="s">
        <v>3069</v>
      </c>
      <c r="J677" t="s">
        <v>3122</v>
      </c>
      <c r="K677" t="s">
        <v>3078</v>
      </c>
      <c r="L677" t="s">
        <v>3072</v>
      </c>
      <c r="M677" t="s">
        <v>4748</v>
      </c>
      <c r="N677" s="9" t="s">
        <v>4749</v>
      </c>
      <c r="O677" s="9">
        <v>0.39829999999999999</v>
      </c>
      <c r="P677">
        <v>43</v>
      </c>
      <c r="Q677" t="s">
        <v>3074</v>
      </c>
    </row>
    <row r="678" spans="1:17">
      <c r="A678">
        <v>53763670</v>
      </c>
      <c r="B678" t="s">
        <v>2538</v>
      </c>
      <c r="C678" t="s">
        <v>4750</v>
      </c>
      <c r="D678" t="s">
        <v>2539</v>
      </c>
      <c r="E678" t="s">
        <v>3066</v>
      </c>
      <c r="F678" t="s">
        <v>3076</v>
      </c>
      <c r="G678" t="s">
        <v>3068</v>
      </c>
      <c r="H678" t="s">
        <v>3069</v>
      </c>
      <c r="J678" t="s">
        <v>3111</v>
      </c>
      <c r="K678" t="s">
        <v>3115</v>
      </c>
      <c r="L678" t="s">
        <v>3071</v>
      </c>
      <c r="M678" t="s">
        <v>4750</v>
      </c>
      <c r="N678" s="9" t="s">
        <v>4751</v>
      </c>
      <c r="O678" s="9">
        <v>0.42880000000000001</v>
      </c>
      <c r="P678">
        <v>43</v>
      </c>
      <c r="Q678" t="s">
        <v>3074</v>
      </c>
    </row>
    <row r="679" spans="1:17">
      <c r="A679">
        <v>53780362</v>
      </c>
      <c r="B679" t="s">
        <v>2540</v>
      </c>
      <c r="C679" t="s">
        <v>4752</v>
      </c>
      <c r="D679" t="s">
        <v>2541</v>
      </c>
      <c r="E679" t="s">
        <v>3066</v>
      </c>
      <c r="F679" t="s">
        <v>3067</v>
      </c>
      <c r="G679" t="s">
        <v>3068</v>
      </c>
      <c r="H679" t="s">
        <v>3069</v>
      </c>
      <c r="J679" t="s">
        <v>3190</v>
      </c>
      <c r="K679" t="s">
        <v>3070</v>
      </c>
      <c r="L679" t="s">
        <v>3071</v>
      </c>
      <c r="M679" t="s">
        <v>587</v>
      </c>
      <c r="N679" s="9" t="s">
        <v>4753</v>
      </c>
      <c r="O679" s="9">
        <v>0.71609999999999996</v>
      </c>
      <c r="P679">
        <v>2</v>
      </c>
      <c r="Q679" t="s">
        <v>3095</v>
      </c>
    </row>
    <row r="680" spans="1:17">
      <c r="A680">
        <v>53988719</v>
      </c>
      <c r="B680" t="s">
        <v>2542</v>
      </c>
      <c r="C680" t="s">
        <v>4754</v>
      </c>
      <c r="D680" t="s">
        <v>2543</v>
      </c>
      <c r="E680" t="s">
        <v>3066</v>
      </c>
      <c r="F680" t="s">
        <v>3076</v>
      </c>
      <c r="G680" t="s">
        <v>3068</v>
      </c>
      <c r="H680" t="s">
        <v>3069</v>
      </c>
      <c r="J680" t="s">
        <v>3078</v>
      </c>
      <c r="K680" t="s">
        <v>3078</v>
      </c>
      <c r="L680" t="s">
        <v>3072</v>
      </c>
      <c r="M680" t="s">
        <v>4754</v>
      </c>
      <c r="N680" s="9" t="s">
        <v>4755</v>
      </c>
      <c r="O680" s="9">
        <v>0.52529999999999999</v>
      </c>
      <c r="P680">
        <v>43</v>
      </c>
      <c r="Q680" t="s">
        <v>3074</v>
      </c>
    </row>
    <row r="681" spans="1:17">
      <c r="A681">
        <v>541093</v>
      </c>
      <c r="B681" t="s">
        <v>1367</v>
      </c>
      <c r="C681" t="s">
        <v>4756</v>
      </c>
      <c r="D681" t="s">
        <v>1368</v>
      </c>
      <c r="E681" t="s">
        <v>3066</v>
      </c>
      <c r="F681" t="s">
        <v>3076</v>
      </c>
      <c r="G681" t="s">
        <v>3068</v>
      </c>
      <c r="H681" t="s">
        <v>3069</v>
      </c>
      <c r="J681" t="s">
        <v>3078</v>
      </c>
      <c r="K681" t="s">
        <v>3071</v>
      </c>
      <c r="L681" t="s">
        <v>3072</v>
      </c>
      <c r="M681" t="s">
        <v>4756</v>
      </c>
      <c r="N681" s="9" t="s">
        <v>4757</v>
      </c>
      <c r="O681" s="9">
        <v>0.64459999999999995</v>
      </c>
      <c r="P681">
        <v>43</v>
      </c>
      <c r="Q681" t="s">
        <v>3074</v>
      </c>
    </row>
    <row r="682" spans="1:17">
      <c r="A682">
        <v>5437456</v>
      </c>
      <c r="B682" t="s">
        <v>1778</v>
      </c>
      <c r="C682" t="s">
        <v>4758</v>
      </c>
      <c r="D682" t="s">
        <v>1779</v>
      </c>
      <c r="E682" t="s">
        <v>3066</v>
      </c>
      <c r="F682" t="s">
        <v>3076</v>
      </c>
      <c r="G682" t="s">
        <v>3068</v>
      </c>
      <c r="H682" t="s">
        <v>3069</v>
      </c>
      <c r="J682" t="s">
        <v>3070</v>
      </c>
      <c r="K682" t="s">
        <v>3071</v>
      </c>
      <c r="L682" t="s">
        <v>3072</v>
      </c>
      <c r="M682" t="s">
        <v>4758</v>
      </c>
      <c r="N682" s="9" t="s">
        <v>4759</v>
      </c>
      <c r="O682" s="9">
        <v>0.2959</v>
      </c>
      <c r="P682">
        <v>43</v>
      </c>
      <c r="Q682" t="s">
        <v>3074</v>
      </c>
    </row>
    <row r="683" spans="1:17">
      <c r="A683">
        <v>543908</v>
      </c>
      <c r="B683" t="s">
        <v>1370</v>
      </c>
      <c r="C683" t="s">
        <v>4760</v>
      </c>
      <c r="D683" t="s">
        <v>1371</v>
      </c>
      <c r="E683" t="s">
        <v>3066</v>
      </c>
      <c r="F683" t="s">
        <v>3076</v>
      </c>
      <c r="G683" t="s">
        <v>3068</v>
      </c>
      <c r="H683" t="s">
        <v>3069</v>
      </c>
      <c r="J683" t="s">
        <v>3175</v>
      </c>
      <c r="K683" t="s">
        <v>3070</v>
      </c>
      <c r="L683" t="s">
        <v>3071</v>
      </c>
      <c r="M683" t="s">
        <v>4760</v>
      </c>
      <c r="N683" s="9" t="s">
        <v>4761</v>
      </c>
      <c r="O683" s="9">
        <v>0.84870000000000001</v>
      </c>
      <c r="P683">
        <v>2</v>
      </c>
      <c r="Q683" t="s">
        <v>3095</v>
      </c>
    </row>
    <row r="684" spans="1:17">
      <c r="A684">
        <v>54593838</v>
      </c>
      <c r="B684" t="s">
        <v>2544</v>
      </c>
      <c r="C684" t="s">
        <v>4762</v>
      </c>
      <c r="D684" t="s">
        <v>2545</v>
      </c>
      <c r="E684" t="s">
        <v>3066</v>
      </c>
      <c r="F684" t="s">
        <v>3067</v>
      </c>
      <c r="G684" t="s">
        <v>3068</v>
      </c>
      <c r="H684" t="s">
        <v>3069</v>
      </c>
      <c r="J684" t="s">
        <v>3082</v>
      </c>
      <c r="K684" t="s">
        <v>3070</v>
      </c>
      <c r="L684" t="s">
        <v>3071</v>
      </c>
      <c r="M684" t="s">
        <v>569</v>
      </c>
      <c r="N684" s="9" t="s">
        <v>4763</v>
      </c>
      <c r="O684" s="9">
        <v>1.1062000000000001</v>
      </c>
      <c r="P684">
        <v>2</v>
      </c>
      <c r="Q684" t="s">
        <v>3095</v>
      </c>
    </row>
    <row r="685" spans="1:17">
      <c r="A685">
        <v>54739183</v>
      </c>
      <c r="B685" t="s">
        <v>800</v>
      </c>
      <c r="C685" t="s">
        <v>4764</v>
      </c>
      <c r="D685" t="s">
        <v>4765</v>
      </c>
      <c r="E685" t="s">
        <v>3066</v>
      </c>
      <c r="F685" t="s">
        <v>3076</v>
      </c>
      <c r="G685" t="s">
        <v>3068</v>
      </c>
      <c r="H685" t="s">
        <v>3069</v>
      </c>
      <c r="J685" t="s">
        <v>3077</v>
      </c>
      <c r="K685" t="s">
        <v>3077</v>
      </c>
      <c r="L685" t="s">
        <v>3072</v>
      </c>
      <c r="M685" t="s">
        <v>4764</v>
      </c>
      <c r="N685" s="9" t="s">
        <v>4766</v>
      </c>
      <c r="O685" s="9">
        <v>0.4042</v>
      </c>
      <c r="P685">
        <v>2</v>
      </c>
      <c r="Q685" t="s">
        <v>3095</v>
      </c>
    </row>
    <row r="686" spans="1:17">
      <c r="A686">
        <v>54853</v>
      </c>
      <c r="B686" t="s">
        <v>481</v>
      </c>
      <c r="C686" t="s">
        <v>4767</v>
      </c>
      <c r="D686" t="s">
        <v>482</v>
      </c>
      <c r="E686" t="s">
        <v>3066</v>
      </c>
      <c r="F686" t="s">
        <v>3098</v>
      </c>
      <c r="G686" t="s">
        <v>3068</v>
      </c>
      <c r="H686" t="s">
        <v>3069</v>
      </c>
      <c r="J686" t="s">
        <v>3077</v>
      </c>
      <c r="K686" t="s">
        <v>3071</v>
      </c>
      <c r="L686" t="s">
        <v>3071</v>
      </c>
      <c r="M686" t="s">
        <v>187</v>
      </c>
      <c r="N686" s="9" t="s">
        <v>4768</v>
      </c>
      <c r="O686" s="9">
        <v>1.0387999999999999</v>
      </c>
      <c r="P686">
        <v>43</v>
      </c>
      <c r="Q686" t="s">
        <v>3074</v>
      </c>
    </row>
    <row r="687" spans="1:17">
      <c r="A687">
        <v>549188</v>
      </c>
      <c r="B687" t="s">
        <v>1372</v>
      </c>
      <c r="C687" t="s">
        <v>4769</v>
      </c>
      <c r="D687" t="s">
        <v>1373</v>
      </c>
      <c r="E687" t="s">
        <v>3066</v>
      </c>
      <c r="F687" t="s">
        <v>3098</v>
      </c>
      <c r="G687" t="s">
        <v>3068</v>
      </c>
      <c r="H687" t="s">
        <v>3069</v>
      </c>
      <c r="J687" t="s">
        <v>3083</v>
      </c>
      <c r="K687" t="s">
        <v>3071</v>
      </c>
      <c r="L687" t="s">
        <v>3072</v>
      </c>
      <c r="M687" t="s">
        <v>4769</v>
      </c>
      <c r="N687" s="9" t="s">
        <v>4770</v>
      </c>
      <c r="O687" s="9">
        <v>0.70430000000000004</v>
      </c>
      <c r="P687">
        <v>43</v>
      </c>
      <c r="Q687" t="s">
        <v>3074</v>
      </c>
    </row>
    <row r="688" spans="1:17">
      <c r="A688">
        <v>55268741</v>
      </c>
      <c r="B688" t="s">
        <v>805</v>
      </c>
      <c r="C688" t="s">
        <v>4771</v>
      </c>
      <c r="D688" t="s">
        <v>4772</v>
      </c>
      <c r="E688" t="s">
        <v>3066</v>
      </c>
      <c r="F688" t="s">
        <v>3098</v>
      </c>
      <c r="G688" t="s">
        <v>3068</v>
      </c>
      <c r="H688" t="s">
        <v>3069</v>
      </c>
      <c r="J688" t="s">
        <v>3078</v>
      </c>
      <c r="K688" t="s">
        <v>3071</v>
      </c>
      <c r="L688" t="s">
        <v>3072</v>
      </c>
      <c r="M688" t="s">
        <v>4771</v>
      </c>
      <c r="N688" s="9" t="s">
        <v>4773</v>
      </c>
      <c r="O688" s="9">
        <v>0.65949999999999998</v>
      </c>
      <c r="P688">
        <v>43</v>
      </c>
      <c r="Q688" t="s">
        <v>3074</v>
      </c>
    </row>
    <row r="689" spans="1:17">
      <c r="A689">
        <v>55283686</v>
      </c>
      <c r="B689" t="s">
        <v>806</v>
      </c>
      <c r="C689" t="s">
        <v>4774</v>
      </c>
      <c r="D689" t="s">
        <v>807</v>
      </c>
      <c r="E689" t="s">
        <v>3066</v>
      </c>
      <c r="F689" t="s">
        <v>3067</v>
      </c>
      <c r="G689" t="s">
        <v>3068</v>
      </c>
      <c r="H689" t="s">
        <v>3069</v>
      </c>
      <c r="J689" t="s">
        <v>3246</v>
      </c>
      <c r="K689" t="s">
        <v>3122</v>
      </c>
      <c r="L689" t="s">
        <v>3071</v>
      </c>
      <c r="M689" t="s">
        <v>614</v>
      </c>
      <c r="N689" s="9" t="s">
        <v>4775</v>
      </c>
      <c r="O689" s="9">
        <v>0.91869999999999996</v>
      </c>
      <c r="P689">
        <v>2</v>
      </c>
      <c r="Q689" t="s">
        <v>3095</v>
      </c>
    </row>
    <row r="690" spans="1:17">
      <c r="A690">
        <v>55349547</v>
      </c>
      <c r="B690" t="s">
        <v>2547</v>
      </c>
      <c r="C690" t="s">
        <v>4776</v>
      </c>
      <c r="D690" t="s">
        <v>2548</v>
      </c>
      <c r="E690" t="s">
        <v>3066</v>
      </c>
      <c r="F690" t="s">
        <v>3067</v>
      </c>
      <c r="G690" t="s">
        <v>3068</v>
      </c>
      <c r="H690" t="s">
        <v>3069</v>
      </c>
      <c r="J690" t="s">
        <v>3077</v>
      </c>
      <c r="K690" t="s">
        <v>3071</v>
      </c>
      <c r="L690" t="s">
        <v>3071</v>
      </c>
      <c r="M690" t="s">
        <v>445</v>
      </c>
      <c r="N690" s="9" t="s">
        <v>4777</v>
      </c>
      <c r="O690" s="9">
        <v>1.0305</v>
      </c>
      <c r="P690">
        <v>43</v>
      </c>
      <c r="Q690" t="s">
        <v>3074</v>
      </c>
    </row>
    <row r="691" spans="1:17">
      <c r="A691">
        <v>55600345</v>
      </c>
      <c r="B691" t="s">
        <v>2550</v>
      </c>
      <c r="C691" t="s">
        <v>4778</v>
      </c>
      <c r="D691" t="s">
        <v>2551</v>
      </c>
      <c r="E691" t="s">
        <v>3066</v>
      </c>
      <c r="F691" t="s">
        <v>3076</v>
      </c>
      <c r="G691" t="s">
        <v>3068</v>
      </c>
      <c r="H691" t="s">
        <v>3069</v>
      </c>
      <c r="J691" t="s">
        <v>3071</v>
      </c>
      <c r="K691" t="s">
        <v>3071</v>
      </c>
      <c r="L691" t="s">
        <v>3071</v>
      </c>
      <c r="M691" t="s">
        <v>4778</v>
      </c>
      <c r="N691" s="9" t="s">
        <v>4779</v>
      </c>
      <c r="O691" s="9">
        <v>0.63380000000000003</v>
      </c>
      <c r="P691">
        <v>43</v>
      </c>
      <c r="Q691" t="s">
        <v>3074</v>
      </c>
    </row>
    <row r="692" spans="1:17">
      <c r="A692">
        <v>55635137</v>
      </c>
      <c r="B692" t="s">
        <v>2553</v>
      </c>
      <c r="C692" t="s">
        <v>4780</v>
      </c>
      <c r="D692" t="s">
        <v>2554</v>
      </c>
      <c r="E692" t="s">
        <v>3066</v>
      </c>
      <c r="F692" t="s">
        <v>3076</v>
      </c>
      <c r="G692" t="s">
        <v>3068</v>
      </c>
      <c r="H692" t="s">
        <v>3069</v>
      </c>
      <c r="J692" t="s">
        <v>3077</v>
      </c>
      <c r="K692" t="s">
        <v>3077</v>
      </c>
      <c r="L692" t="s">
        <v>3071</v>
      </c>
      <c r="M692" t="s">
        <v>4780</v>
      </c>
      <c r="N692" s="9" t="s">
        <v>4781</v>
      </c>
      <c r="O692" s="9">
        <v>0.19570000000000001</v>
      </c>
      <c r="P692">
        <v>2</v>
      </c>
      <c r="Q692" t="s">
        <v>3095</v>
      </c>
    </row>
    <row r="693" spans="1:17">
      <c r="A693">
        <v>5567157</v>
      </c>
      <c r="B693" t="s">
        <v>466</v>
      </c>
      <c r="C693" t="s">
        <v>4782</v>
      </c>
      <c r="D693" t="s">
        <v>467</v>
      </c>
      <c r="E693" t="s">
        <v>3066</v>
      </c>
      <c r="F693" t="s">
        <v>3076</v>
      </c>
      <c r="G693" t="s">
        <v>3068</v>
      </c>
      <c r="H693" t="s">
        <v>3069</v>
      </c>
      <c r="J693" t="s">
        <v>3071</v>
      </c>
      <c r="K693" t="s">
        <v>3071</v>
      </c>
      <c r="L693" t="s">
        <v>3099</v>
      </c>
      <c r="M693" t="s">
        <v>4782</v>
      </c>
      <c r="N693" s="9" t="s">
        <v>4783</v>
      </c>
      <c r="O693" s="9">
        <v>0.2298</v>
      </c>
      <c r="P693">
        <v>43</v>
      </c>
      <c r="Q693" t="s">
        <v>3074</v>
      </c>
    </row>
    <row r="694" spans="1:17">
      <c r="A694">
        <v>556887</v>
      </c>
      <c r="B694" t="s">
        <v>163</v>
      </c>
      <c r="C694" t="s">
        <v>4784</v>
      </c>
      <c r="D694" t="s">
        <v>164</v>
      </c>
      <c r="E694" t="s">
        <v>3066</v>
      </c>
      <c r="F694" t="s">
        <v>3076</v>
      </c>
      <c r="G694" t="s">
        <v>3068</v>
      </c>
      <c r="H694" t="s">
        <v>3069</v>
      </c>
      <c r="J694" t="s">
        <v>3125</v>
      </c>
      <c r="K694" t="s">
        <v>3077</v>
      </c>
      <c r="L694" t="s">
        <v>3071</v>
      </c>
      <c r="M694" t="s">
        <v>4784</v>
      </c>
      <c r="N694" s="9" t="s">
        <v>4785</v>
      </c>
      <c r="O694" s="9">
        <v>0.8387</v>
      </c>
      <c r="P694">
        <v>42</v>
      </c>
      <c r="Q694" t="s">
        <v>3143</v>
      </c>
    </row>
    <row r="695" spans="1:17">
      <c r="A695">
        <v>557346</v>
      </c>
      <c r="B695" t="s">
        <v>1375</v>
      </c>
      <c r="C695" t="s">
        <v>4786</v>
      </c>
      <c r="D695" t="s">
        <v>1376</v>
      </c>
      <c r="E695" t="s">
        <v>3066</v>
      </c>
      <c r="F695" t="s">
        <v>3076</v>
      </c>
      <c r="G695" t="s">
        <v>3068</v>
      </c>
      <c r="H695" t="s">
        <v>3069</v>
      </c>
      <c r="J695" t="s">
        <v>3070</v>
      </c>
      <c r="K695" t="s">
        <v>3070</v>
      </c>
      <c r="L695" t="s">
        <v>3078</v>
      </c>
      <c r="M695" t="s">
        <v>4786</v>
      </c>
      <c r="N695" s="9" t="s">
        <v>4787</v>
      </c>
      <c r="O695" s="9">
        <v>0.73409999999999997</v>
      </c>
      <c r="P695">
        <v>2</v>
      </c>
      <c r="Q695" t="s">
        <v>3095</v>
      </c>
    </row>
    <row r="696" spans="1:17">
      <c r="A696">
        <v>55818865</v>
      </c>
      <c r="B696" t="s">
        <v>2555</v>
      </c>
      <c r="C696" t="s">
        <v>4788</v>
      </c>
      <c r="D696" t="s">
        <v>2556</v>
      </c>
      <c r="E696" t="s">
        <v>3066</v>
      </c>
      <c r="F696" t="s">
        <v>3076</v>
      </c>
      <c r="G696" t="s">
        <v>3068</v>
      </c>
      <c r="H696" t="s">
        <v>3069</v>
      </c>
      <c r="J696" t="s">
        <v>3070</v>
      </c>
      <c r="K696" t="s">
        <v>3070</v>
      </c>
      <c r="L696" t="s">
        <v>3071</v>
      </c>
      <c r="M696" t="s">
        <v>4788</v>
      </c>
      <c r="N696" s="9" t="s">
        <v>4789</v>
      </c>
      <c r="O696" s="9">
        <v>0.20230000000000001</v>
      </c>
      <c r="P696">
        <v>2</v>
      </c>
      <c r="Q696" t="s">
        <v>3095</v>
      </c>
    </row>
    <row r="697" spans="1:17">
      <c r="A697">
        <v>56296787</v>
      </c>
      <c r="B697" t="s">
        <v>2558</v>
      </c>
      <c r="C697" t="s">
        <v>4790</v>
      </c>
      <c r="D697" t="s">
        <v>2559</v>
      </c>
      <c r="E697" t="s">
        <v>3066</v>
      </c>
      <c r="F697" t="s">
        <v>3076</v>
      </c>
      <c r="G697" t="s">
        <v>3068</v>
      </c>
      <c r="H697" t="s">
        <v>3069</v>
      </c>
      <c r="J697" t="s">
        <v>3529</v>
      </c>
      <c r="K697" t="s">
        <v>3125</v>
      </c>
      <c r="L697" t="s">
        <v>3078</v>
      </c>
      <c r="M697" t="s">
        <v>13</v>
      </c>
      <c r="N697" s="9" t="s">
        <v>4791</v>
      </c>
      <c r="O697" s="9">
        <v>0.69589999999999996</v>
      </c>
      <c r="P697">
        <v>1</v>
      </c>
      <c r="Q697" t="s">
        <v>3085</v>
      </c>
    </row>
    <row r="698" spans="1:17">
      <c r="A698">
        <v>56359</v>
      </c>
      <c r="B698" t="s">
        <v>1022</v>
      </c>
      <c r="C698" t="s">
        <v>4792</v>
      </c>
      <c r="D698" t="s">
        <v>1023</v>
      </c>
      <c r="E698" t="s">
        <v>3066</v>
      </c>
      <c r="F698" t="s">
        <v>3067</v>
      </c>
      <c r="G698" t="s">
        <v>3068</v>
      </c>
      <c r="H698" t="s">
        <v>3069</v>
      </c>
      <c r="J698" t="s">
        <v>4793</v>
      </c>
      <c r="K698" t="s">
        <v>4794</v>
      </c>
      <c r="L698" t="s">
        <v>3125</v>
      </c>
      <c r="M698" t="s">
        <v>445</v>
      </c>
      <c r="N698" s="9" t="s">
        <v>4795</v>
      </c>
      <c r="O698" s="9">
        <v>1.0415000000000001</v>
      </c>
      <c r="P698">
        <v>1</v>
      </c>
      <c r="Q698" t="s">
        <v>3085</v>
      </c>
    </row>
    <row r="699" spans="1:17">
      <c r="A699">
        <v>56646050</v>
      </c>
      <c r="B699" t="s">
        <v>2562</v>
      </c>
      <c r="C699" t="s">
        <v>4796</v>
      </c>
      <c r="D699" t="s">
        <v>2563</v>
      </c>
      <c r="E699" t="s">
        <v>3066</v>
      </c>
      <c r="F699" t="s">
        <v>3076</v>
      </c>
      <c r="G699" t="s">
        <v>3068</v>
      </c>
      <c r="H699" t="s">
        <v>3069</v>
      </c>
      <c r="J699" t="s">
        <v>3122</v>
      </c>
      <c r="K699" t="s">
        <v>3077</v>
      </c>
      <c r="L699" t="s">
        <v>3072</v>
      </c>
      <c r="M699" t="s">
        <v>4796</v>
      </c>
      <c r="N699" s="9" t="s">
        <v>4797</v>
      </c>
      <c r="O699" s="9">
        <v>0.92769999999999997</v>
      </c>
      <c r="P699">
        <v>2</v>
      </c>
      <c r="Q699" t="s">
        <v>3095</v>
      </c>
    </row>
    <row r="700" spans="1:17">
      <c r="A700">
        <v>56715130</v>
      </c>
      <c r="B700" t="s">
        <v>2564</v>
      </c>
      <c r="C700" t="s">
        <v>4798</v>
      </c>
      <c r="D700" t="s">
        <v>2565</v>
      </c>
      <c r="E700" t="s">
        <v>3066</v>
      </c>
      <c r="F700" t="s">
        <v>3076</v>
      </c>
      <c r="G700" t="s">
        <v>3068</v>
      </c>
      <c r="H700" t="s">
        <v>3069</v>
      </c>
      <c r="J700" t="s">
        <v>3071</v>
      </c>
      <c r="K700" t="s">
        <v>3071</v>
      </c>
      <c r="L700" t="s">
        <v>3071</v>
      </c>
      <c r="M700" t="s">
        <v>4798</v>
      </c>
      <c r="N700" s="9" t="s">
        <v>4799</v>
      </c>
      <c r="O700" s="9">
        <v>1.0150999999999999</v>
      </c>
      <c r="P700">
        <v>43</v>
      </c>
      <c r="Q700" t="s">
        <v>3074</v>
      </c>
    </row>
    <row r="701" spans="1:17">
      <c r="A701">
        <v>56840610</v>
      </c>
      <c r="B701" t="s">
        <v>2566</v>
      </c>
      <c r="C701" t="s">
        <v>4800</v>
      </c>
      <c r="D701" t="s">
        <v>2567</v>
      </c>
      <c r="E701" t="s">
        <v>3066</v>
      </c>
      <c r="F701" t="s">
        <v>3076</v>
      </c>
      <c r="G701" t="s">
        <v>3068</v>
      </c>
      <c r="H701" t="s">
        <v>3069</v>
      </c>
      <c r="J701" t="s">
        <v>3078</v>
      </c>
      <c r="K701" t="s">
        <v>3078</v>
      </c>
      <c r="L701" t="s">
        <v>3072</v>
      </c>
      <c r="M701" t="s">
        <v>4800</v>
      </c>
      <c r="N701" s="9" t="s">
        <v>4801</v>
      </c>
      <c r="O701" s="9">
        <v>0.26879999999999998</v>
      </c>
      <c r="P701">
        <v>43</v>
      </c>
      <c r="Q701" t="s">
        <v>3074</v>
      </c>
    </row>
    <row r="702" spans="1:17">
      <c r="A702">
        <v>56951</v>
      </c>
      <c r="B702" t="s">
        <v>1027</v>
      </c>
      <c r="C702" t="s">
        <v>4802</v>
      </c>
      <c r="D702" t="s">
        <v>1028</v>
      </c>
      <c r="E702" t="s">
        <v>3066</v>
      </c>
      <c r="F702" t="s">
        <v>3076</v>
      </c>
      <c r="G702" t="s">
        <v>3068</v>
      </c>
      <c r="H702" t="s">
        <v>3069</v>
      </c>
      <c r="J702" t="s">
        <v>3122</v>
      </c>
      <c r="K702" t="s">
        <v>3071</v>
      </c>
      <c r="L702" t="s">
        <v>3072</v>
      </c>
      <c r="M702" t="s">
        <v>4802</v>
      </c>
      <c r="N702" s="9" t="s">
        <v>4803</v>
      </c>
      <c r="O702" s="9">
        <v>0.60219999999999996</v>
      </c>
      <c r="P702">
        <v>43</v>
      </c>
      <c r="Q702" t="s">
        <v>3074</v>
      </c>
    </row>
    <row r="703" spans="1:17">
      <c r="A703">
        <v>57036290</v>
      </c>
      <c r="B703" t="s">
        <v>2568</v>
      </c>
      <c r="C703" t="s">
        <v>4804</v>
      </c>
      <c r="D703" t="s">
        <v>2569</v>
      </c>
      <c r="E703" t="s">
        <v>3066</v>
      </c>
      <c r="F703" t="s">
        <v>3076</v>
      </c>
      <c r="G703" t="s">
        <v>3068</v>
      </c>
      <c r="H703" t="s">
        <v>3069</v>
      </c>
      <c r="J703" t="s">
        <v>3170</v>
      </c>
      <c r="K703" t="s">
        <v>3170</v>
      </c>
      <c r="L703" t="s">
        <v>3111</v>
      </c>
      <c r="M703" t="s">
        <v>1843</v>
      </c>
      <c r="N703" s="9" t="s">
        <v>4805</v>
      </c>
      <c r="O703" s="9">
        <v>0.71279999999999999</v>
      </c>
      <c r="P703">
        <v>1</v>
      </c>
      <c r="Q703" t="s">
        <v>3085</v>
      </c>
    </row>
    <row r="704" spans="1:17">
      <c r="A704">
        <v>57055386</v>
      </c>
      <c r="B704" t="s">
        <v>2570</v>
      </c>
      <c r="C704" t="s">
        <v>4806</v>
      </c>
      <c r="D704" t="s">
        <v>2571</v>
      </c>
      <c r="E704" t="s">
        <v>3066</v>
      </c>
      <c r="F704" t="s">
        <v>3076</v>
      </c>
      <c r="G704" t="s">
        <v>3068</v>
      </c>
      <c r="H704" t="s">
        <v>3069</v>
      </c>
      <c r="J704" t="s">
        <v>3078</v>
      </c>
      <c r="K704" t="s">
        <v>3078</v>
      </c>
      <c r="L704" t="s">
        <v>3072</v>
      </c>
      <c r="M704" t="s">
        <v>4806</v>
      </c>
      <c r="N704" s="9" t="s">
        <v>4807</v>
      </c>
      <c r="O704" s="9">
        <v>0.19670000000000001</v>
      </c>
      <c r="P704">
        <v>43</v>
      </c>
      <c r="Q704" t="s">
        <v>3074</v>
      </c>
    </row>
    <row r="705" spans="1:17">
      <c r="A705">
        <v>57055397</v>
      </c>
      <c r="B705" t="s">
        <v>2572</v>
      </c>
      <c r="C705" t="s">
        <v>4808</v>
      </c>
      <c r="D705" t="s">
        <v>2573</v>
      </c>
      <c r="E705" t="s">
        <v>3066</v>
      </c>
      <c r="F705" t="s">
        <v>3076</v>
      </c>
      <c r="G705" t="s">
        <v>3068</v>
      </c>
      <c r="H705" t="s">
        <v>3069</v>
      </c>
      <c r="J705" t="s">
        <v>3078</v>
      </c>
      <c r="K705" t="s">
        <v>3078</v>
      </c>
      <c r="L705" t="s">
        <v>3072</v>
      </c>
      <c r="M705" t="s">
        <v>4808</v>
      </c>
      <c r="N705" s="9" t="s">
        <v>4809</v>
      </c>
      <c r="O705" s="9">
        <v>0.1741</v>
      </c>
      <c r="P705">
        <v>43</v>
      </c>
      <c r="Q705" t="s">
        <v>3074</v>
      </c>
    </row>
    <row r="706" spans="1:17">
      <c r="A706">
        <v>57067</v>
      </c>
      <c r="B706" t="s">
        <v>4810</v>
      </c>
      <c r="C706" t="s">
        <v>4811</v>
      </c>
      <c r="D706" t="s">
        <v>1029</v>
      </c>
      <c r="E706" t="s">
        <v>3066</v>
      </c>
      <c r="F706" t="s">
        <v>3076</v>
      </c>
      <c r="G706" t="s">
        <v>3068</v>
      </c>
      <c r="H706" t="s">
        <v>3069</v>
      </c>
      <c r="J706" t="s">
        <v>3115</v>
      </c>
      <c r="K706" t="s">
        <v>3078</v>
      </c>
      <c r="L706" t="s">
        <v>3071</v>
      </c>
      <c r="M706" t="s">
        <v>4811</v>
      </c>
      <c r="N706" s="9" t="s">
        <v>4812</v>
      </c>
      <c r="O706" s="9">
        <v>1.0426</v>
      </c>
      <c r="P706">
        <v>43</v>
      </c>
      <c r="Q706" t="s">
        <v>3074</v>
      </c>
    </row>
    <row r="707" spans="1:17">
      <c r="A707">
        <v>57226683</v>
      </c>
      <c r="B707" t="s">
        <v>2575</v>
      </c>
      <c r="C707" t="s">
        <v>4813</v>
      </c>
      <c r="D707" t="s">
        <v>2576</v>
      </c>
      <c r="E707" t="s">
        <v>3066</v>
      </c>
      <c r="F707" t="s">
        <v>3076</v>
      </c>
      <c r="G707" t="s">
        <v>3068</v>
      </c>
      <c r="H707" t="s">
        <v>3069</v>
      </c>
      <c r="J707" t="s">
        <v>3078</v>
      </c>
      <c r="K707" t="s">
        <v>3071</v>
      </c>
      <c r="L707" t="s">
        <v>3071</v>
      </c>
      <c r="M707" t="s">
        <v>4813</v>
      </c>
      <c r="N707" s="9" t="s">
        <v>4814</v>
      </c>
      <c r="O707" s="9">
        <v>0.12659999999999999</v>
      </c>
      <c r="P707">
        <v>43</v>
      </c>
      <c r="Q707" t="s">
        <v>3074</v>
      </c>
    </row>
    <row r="708" spans="1:17">
      <c r="A708">
        <v>5742176</v>
      </c>
      <c r="B708" t="s">
        <v>1781</v>
      </c>
      <c r="C708" t="s">
        <v>4815</v>
      </c>
      <c r="D708" t="s">
        <v>1782</v>
      </c>
      <c r="E708" t="s">
        <v>3066</v>
      </c>
      <c r="F708" t="s">
        <v>3067</v>
      </c>
      <c r="G708" t="s">
        <v>3068</v>
      </c>
      <c r="H708" t="s">
        <v>3069</v>
      </c>
      <c r="J708" t="s">
        <v>3093</v>
      </c>
      <c r="K708" t="s">
        <v>3070</v>
      </c>
      <c r="L708" t="s">
        <v>3071</v>
      </c>
      <c r="M708" t="s">
        <v>31</v>
      </c>
      <c r="N708" s="9" t="s">
        <v>4816</v>
      </c>
      <c r="O708" s="9">
        <v>0.78320000000000001</v>
      </c>
      <c r="P708">
        <v>2</v>
      </c>
      <c r="Q708" t="s">
        <v>3095</v>
      </c>
    </row>
    <row r="709" spans="1:17">
      <c r="A709">
        <v>5742198</v>
      </c>
      <c r="B709" t="s">
        <v>1783</v>
      </c>
      <c r="C709" t="s">
        <v>4817</v>
      </c>
      <c r="D709" t="s">
        <v>1784</v>
      </c>
      <c r="E709" t="s">
        <v>3066</v>
      </c>
      <c r="F709" t="s">
        <v>3067</v>
      </c>
      <c r="G709" t="s">
        <v>3068</v>
      </c>
      <c r="H709" t="s">
        <v>3069</v>
      </c>
      <c r="J709" t="s">
        <v>3175</v>
      </c>
      <c r="K709" t="s">
        <v>3077</v>
      </c>
      <c r="L709" t="s">
        <v>3071</v>
      </c>
      <c r="M709" t="s">
        <v>31</v>
      </c>
      <c r="N709" s="9" t="s">
        <v>3282</v>
      </c>
      <c r="O709" s="9">
        <v>0.78320000000000001</v>
      </c>
      <c r="P709">
        <v>2</v>
      </c>
      <c r="Q709" t="s">
        <v>3095</v>
      </c>
    </row>
    <row r="710" spans="1:17">
      <c r="A710">
        <v>57571058</v>
      </c>
      <c r="B710" t="s">
        <v>2578</v>
      </c>
      <c r="C710" t="s">
        <v>4818</v>
      </c>
      <c r="D710" t="s">
        <v>2579</v>
      </c>
      <c r="E710" t="s">
        <v>3066</v>
      </c>
      <c r="F710" t="s">
        <v>3076</v>
      </c>
      <c r="G710" t="s">
        <v>3068</v>
      </c>
      <c r="H710" t="s">
        <v>3069</v>
      </c>
      <c r="J710" t="s">
        <v>3077</v>
      </c>
      <c r="K710" t="s">
        <v>3077</v>
      </c>
      <c r="L710" t="s">
        <v>3099</v>
      </c>
      <c r="M710" t="s">
        <v>4818</v>
      </c>
      <c r="N710" s="9" t="s">
        <v>4819</v>
      </c>
      <c r="O710" s="9">
        <v>0.27039999999999997</v>
      </c>
      <c r="P710">
        <v>2</v>
      </c>
      <c r="Q710" t="s">
        <v>3095</v>
      </c>
    </row>
    <row r="711" spans="1:17">
      <c r="A711">
        <v>57852</v>
      </c>
      <c r="B711" t="s">
        <v>1034</v>
      </c>
      <c r="C711" t="s">
        <v>4820</v>
      </c>
      <c r="D711" t="s">
        <v>1035</v>
      </c>
      <c r="E711" t="s">
        <v>3066</v>
      </c>
      <c r="F711" t="s">
        <v>3098</v>
      </c>
      <c r="G711" t="s">
        <v>3068</v>
      </c>
      <c r="H711" t="s">
        <v>3069</v>
      </c>
      <c r="J711" t="s">
        <v>3071</v>
      </c>
      <c r="K711" t="s">
        <v>3071</v>
      </c>
      <c r="L711" t="s">
        <v>3071</v>
      </c>
      <c r="M711" t="s">
        <v>404</v>
      </c>
      <c r="N711" s="9" t="s">
        <v>4821</v>
      </c>
      <c r="O711" s="9">
        <v>0.70450000000000002</v>
      </c>
      <c r="P711">
        <v>43</v>
      </c>
      <c r="Q711" t="s">
        <v>3074</v>
      </c>
    </row>
    <row r="712" spans="1:17">
      <c r="A712">
        <v>58138082</v>
      </c>
      <c r="B712" t="s">
        <v>824</v>
      </c>
      <c r="C712" t="s">
        <v>4822</v>
      </c>
      <c r="D712" t="s">
        <v>825</v>
      </c>
      <c r="E712" t="s">
        <v>3066</v>
      </c>
      <c r="F712" t="s">
        <v>3067</v>
      </c>
      <c r="G712" t="s">
        <v>3068</v>
      </c>
      <c r="H712" t="s">
        <v>3069</v>
      </c>
      <c r="J712" t="s">
        <v>3093</v>
      </c>
      <c r="K712" t="s">
        <v>3070</v>
      </c>
      <c r="L712" t="s">
        <v>3071</v>
      </c>
      <c r="M712" t="s">
        <v>70</v>
      </c>
      <c r="N712" s="9" t="s">
        <v>4823</v>
      </c>
      <c r="O712" s="9">
        <v>0.67330000000000001</v>
      </c>
      <c r="P712">
        <v>2</v>
      </c>
      <c r="Q712" t="s">
        <v>3095</v>
      </c>
    </row>
    <row r="713" spans="1:17">
      <c r="A713">
        <v>58140</v>
      </c>
      <c r="B713" t="s">
        <v>492</v>
      </c>
      <c r="C713" t="s">
        <v>4824</v>
      </c>
      <c r="D713" t="s">
        <v>493</v>
      </c>
      <c r="E713" t="s">
        <v>3066</v>
      </c>
      <c r="F713" t="s">
        <v>3098</v>
      </c>
      <c r="G713" t="s">
        <v>3068</v>
      </c>
      <c r="H713" t="s">
        <v>3069</v>
      </c>
      <c r="J713" t="s">
        <v>3077</v>
      </c>
      <c r="K713" t="s">
        <v>3115</v>
      </c>
      <c r="L713" t="s">
        <v>3071</v>
      </c>
      <c r="M713" t="s">
        <v>4824</v>
      </c>
      <c r="N713" s="9" t="s">
        <v>4825</v>
      </c>
      <c r="O713" s="9">
        <v>0.30299999999999999</v>
      </c>
      <c r="P713">
        <v>43</v>
      </c>
      <c r="Q713" t="s">
        <v>3074</v>
      </c>
    </row>
    <row r="714" spans="1:17">
      <c r="A714">
        <v>58184</v>
      </c>
      <c r="B714" t="s">
        <v>494</v>
      </c>
      <c r="C714" t="s">
        <v>4826</v>
      </c>
      <c r="D714" t="s">
        <v>4827</v>
      </c>
      <c r="E714" t="s">
        <v>3066</v>
      </c>
      <c r="F714" t="s">
        <v>3098</v>
      </c>
      <c r="G714" t="s">
        <v>3068</v>
      </c>
      <c r="H714" t="s">
        <v>3069</v>
      </c>
      <c r="J714" t="s">
        <v>3543</v>
      </c>
      <c r="K714" t="s">
        <v>3077</v>
      </c>
      <c r="L714" t="s">
        <v>3072</v>
      </c>
      <c r="M714" t="s">
        <v>4826</v>
      </c>
      <c r="N714" s="9" t="s">
        <v>4828</v>
      </c>
      <c r="O714" s="9">
        <v>1.3291999999999999</v>
      </c>
      <c r="P714">
        <v>42</v>
      </c>
      <c r="Q714" t="s">
        <v>3143</v>
      </c>
    </row>
    <row r="715" spans="1:17">
      <c r="A715">
        <v>58220</v>
      </c>
      <c r="B715" t="s">
        <v>402</v>
      </c>
      <c r="C715" t="s">
        <v>4829</v>
      </c>
      <c r="D715" t="s">
        <v>403</v>
      </c>
      <c r="E715" t="s">
        <v>3066</v>
      </c>
      <c r="F715" t="s">
        <v>3098</v>
      </c>
      <c r="G715" t="s">
        <v>3068</v>
      </c>
      <c r="H715" t="s">
        <v>3069</v>
      </c>
      <c r="J715" t="s">
        <v>3175</v>
      </c>
      <c r="K715" t="s">
        <v>3071</v>
      </c>
      <c r="L715" t="s">
        <v>3072</v>
      </c>
      <c r="M715" t="s">
        <v>404</v>
      </c>
      <c r="N715" s="9" t="s">
        <v>4830</v>
      </c>
      <c r="O715" s="9">
        <v>0.92269999999999996</v>
      </c>
      <c r="P715">
        <v>43</v>
      </c>
      <c r="Q715" t="s">
        <v>3074</v>
      </c>
    </row>
    <row r="716" spans="1:17">
      <c r="A716">
        <v>58275</v>
      </c>
      <c r="B716" t="s">
        <v>1036</v>
      </c>
      <c r="C716" t="s">
        <v>4831</v>
      </c>
      <c r="D716" t="s">
        <v>1037</v>
      </c>
      <c r="E716" t="s">
        <v>3066</v>
      </c>
      <c r="F716" t="s">
        <v>3098</v>
      </c>
      <c r="G716" t="s">
        <v>3068</v>
      </c>
      <c r="H716" t="s">
        <v>3069</v>
      </c>
      <c r="J716" t="s">
        <v>3175</v>
      </c>
      <c r="K716" t="s">
        <v>3071</v>
      </c>
      <c r="L716" t="s">
        <v>3099</v>
      </c>
      <c r="M716" t="s">
        <v>60</v>
      </c>
      <c r="N716" s="9" t="s">
        <v>4832</v>
      </c>
      <c r="O716" s="9">
        <v>0.58850000000000002</v>
      </c>
      <c r="P716">
        <v>43</v>
      </c>
      <c r="Q716" t="s">
        <v>3074</v>
      </c>
    </row>
    <row r="717" spans="1:17">
      <c r="A717">
        <v>58366</v>
      </c>
      <c r="B717" t="s">
        <v>1038</v>
      </c>
      <c r="C717" t="s">
        <v>4833</v>
      </c>
      <c r="D717" t="s">
        <v>1039</v>
      </c>
      <c r="E717" t="s">
        <v>3066</v>
      </c>
      <c r="F717" t="s">
        <v>3076</v>
      </c>
      <c r="G717" t="s">
        <v>3068</v>
      </c>
      <c r="H717" t="s">
        <v>3069</v>
      </c>
      <c r="J717" t="s">
        <v>3103</v>
      </c>
      <c r="K717" t="s">
        <v>3115</v>
      </c>
      <c r="L717" t="s">
        <v>3072</v>
      </c>
      <c r="M717" t="s">
        <v>4833</v>
      </c>
      <c r="N717" s="9" t="s">
        <v>4834</v>
      </c>
      <c r="O717" s="9">
        <v>1.5508</v>
      </c>
      <c r="P717">
        <v>43</v>
      </c>
      <c r="Q717" t="s">
        <v>3074</v>
      </c>
    </row>
    <row r="718" spans="1:17">
      <c r="A718">
        <v>5847530</v>
      </c>
      <c r="B718" t="s">
        <v>1786</v>
      </c>
      <c r="C718" t="s">
        <v>4835</v>
      </c>
      <c r="D718" t="s">
        <v>1787</v>
      </c>
      <c r="E718" t="s">
        <v>3066</v>
      </c>
      <c r="F718" t="s">
        <v>3067</v>
      </c>
      <c r="G718" t="s">
        <v>3068</v>
      </c>
      <c r="H718" t="s">
        <v>3069</v>
      </c>
      <c r="J718" t="s">
        <v>3115</v>
      </c>
      <c r="K718" t="s">
        <v>3071</v>
      </c>
      <c r="L718" t="s">
        <v>3071</v>
      </c>
      <c r="M718" t="s">
        <v>445</v>
      </c>
      <c r="N718" s="9" t="s">
        <v>4836</v>
      </c>
      <c r="O718" s="9">
        <v>1.0305</v>
      </c>
      <c r="P718">
        <v>43</v>
      </c>
      <c r="Q718" t="s">
        <v>3074</v>
      </c>
    </row>
    <row r="719" spans="1:17">
      <c r="A719">
        <v>586629</v>
      </c>
      <c r="B719" t="s">
        <v>253</v>
      </c>
      <c r="C719" t="s">
        <v>4837</v>
      </c>
      <c r="D719" t="s">
        <v>4838</v>
      </c>
      <c r="E719" t="s">
        <v>3066</v>
      </c>
      <c r="F719" t="s">
        <v>3076</v>
      </c>
      <c r="G719" t="s">
        <v>3068</v>
      </c>
      <c r="H719" t="s">
        <v>3069</v>
      </c>
      <c r="J719" t="s">
        <v>3225</v>
      </c>
      <c r="K719" t="s">
        <v>3115</v>
      </c>
      <c r="L719" t="s">
        <v>3078</v>
      </c>
      <c r="M719" t="s">
        <v>4837</v>
      </c>
      <c r="N719" s="9" t="s">
        <v>4839</v>
      </c>
      <c r="O719" s="9">
        <v>0.69520000000000004</v>
      </c>
      <c r="P719">
        <v>43</v>
      </c>
      <c r="Q719" t="s">
        <v>3074</v>
      </c>
    </row>
    <row r="720" spans="1:17">
      <c r="A720">
        <v>58842209</v>
      </c>
      <c r="B720" t="s">
        <v>2582</v>
      </c>
      <c r="C720" t="s">
        <v>4840</v>
      </c>
      <c r="D720" t="s">
        <v>2583</v>
      </c>
      <c r="E720" t="s">
        <v>3066</v>
      </c>
      <c r="F720" t="s">
        <v>3067</v>
      </c>
      <c r="G720" t="s">
        <v>3068</v>
      </c>
      <c r="H720" t="s">
        <v>3069</v>
      </c>
      <c r="J720" t="s">
        <v>3077</v>
      </c>
      <c r="K720" t="s">
        <v>3071</v>
      </c>
      <c r="L720" t="s">
        <v>3072</v>
      </c>
      <c r="M720" t="s">
        <v>2584</v>
      </c>
      <c r="N720" s="9" t="s">
        <v>4841</v>
      </c>
      <c r="O720" s="9">
        <v>0.3574</v>
      </c>
      <c r="P720">
        <v>43</v>
      </c>
      <c r="Q720" t="s">
        <v>3074</v>
      </c>
    </row>
    <row r="721" spans="1:17">
      <c r="A721">
        <v>589162</v>
      </c>
      <c r="B721" t="s">
        <v>1380</v>
      </c>
      <c r="C721" t="s">
        <v>4842</v>
      </c>
      <c r="D721" t="s">
        <v>1381</v>
      </c>
      <c r="E721" t="s">
        <v>3066</v>
      </c>
      <c r="F721" t="s">
        <v>3076</v>
      </c>
      <c r="G721" t="s">
        <v>3068</v>
      </c>
      <c r="H721" t="s">
        <v>3069</v>
      </c>
      <c r="J721" t="s">
        <v>3115</v>
      </c>
      <c r="K721" t="s">
        <v>3078</v>
      </c>
      <c r="L721" t="s">
        <v>3071</v>
      </c>
      <c r="M721" t="s">
        <v>4842</v>
      </c>
      <c r="N721" s="9" t="s">
        <v>4843</v>
      </c>
      <c r="O721" s="9">
        <v>1.1418999999999999</v>
      </c>
      <c r="P721">
        <v>43</v>
      </c>
      <c r="Q721" t="s">
        <v>3074</v>
      </c>
    </row>
    <row r="722" spans="1:17">
      <c r="A722">
        <v>5903139</v>
      </c>
      <c r="B722" t="s">
        <v>1788</v>
      </c>
      <c r="C722" t="s">
        <v>4844</v>
      </c>
      <c r="D722" t="s">
        <v>1789</v>
      </c>
      <c r="E722" t="s">
        <v>3066</v>
      </c>
      <c r="F722" t="s">
        <v>3067</v>
      </c>
      <c r="G722" t="s">
        <v>3068</v>
      </c>
      <c r="H722" t="s">
        <v>3069</v>
      </c>
      <c r="J722" t="s">
        <v>3078</v>
      </c>
      <c r="K722" t="s">
        <v>3078</v>
      </c>
      <c r="L722" t="s">
        <v>3099</v>
      </c>
      <c r="M722" t="s">
        <v>415</v>
      </c>
      <c r="N722" s="9" t="s">
        <v>4845</v>
      </c>
      <c r="O722" s="9">
        <v>1.0885</v>
      </c>
      <c r="P722">
        <v>43</v>
      </c>
      <c r="Q722" t="s">
        <v>3074</v>
      </c>
    </row>
    <row r="723" spans="1:17">
      <c r="A723">
        <v>59063</v>
      </c>
      <c r="B723" t="s">
        <v>4846</v>
      </c>
      <c r="C723" t="s">
        <v>4847</v>
      </c>
      <c r="D723" t="s">
        <v>1041</v>
      </c>
      <c r="E723" t="s">
        <v>3066</v>
      </c>
      <c r="F723" t="s">
        <v>3098</v>
      </c>
      <c r="G723" t="s">
        <v>3068</v>
      </c>
      <c r="H723" t="s">
        <v>3069</v>
      </c>
      <c r="J723" t="s">
        <v>3071</v>
      </c>
      <c r="K723" t="s">
        <v>3071</v>
      </c>
      <c r="L723" t="s">
        <v>3072</v>
      </c>
      <c r="M723" t="s">
        <v>4847</v>
      </c>
      <c r="N723" s="9" t="s">
        <v>4848</v>
      </c>
      <c r="O723" s="9">
        <v>0.45340000000000003</v>
      </c>
      <c r="P723">
        <v>43</v>
      </c>
      <c r="Q723" t="s">
        <v>3074</v>
      </c>
    </row>
    <row r="724" spans="1:17">
      <c r="A724">
        <v>59355532</v>
      </c>
      <c r="B724" t="s">
        <v>2585</v>
      </c>
      <c r="C724" t="s">
        <v>4849</v>
      </c>
      <c r="D724" t="s">
        <v>2586</v>
      </c>
      <c r="E724" t="s">
        <v>3066</v>
      </c>
      <c r="F724" t="s">
        <v>3076</v>
      </c>
      <c r="G724" t="s">
        <v>3068</v>
      </c>
      <c r="H724" t="s">
        <v>3069</v>
      </c>
      <c r="J724" t="s">
        <v>3070</v>
      </c>
      <c r="K724" t="s">
        <v>3070</v>
      </c>
      <c r="L724" t="s">
        <v>3077</v>
      </c>
      <c r="M724" t="s">
        <v>4849</v>
      </c>
      <c r="N724" s="9" t="s">
        <v>4850</v>
      </c>
      <c r="O724" s="9">
        <v>0.57010000000000005</v>
      </c>
      <c r="P724">
        <v>2</v>
      </c>
      <c r="Q724" t="s">
        <v>3095</v>
      </c>
    </row>
    <row r="725" spans="1:17">
      <c r="A725">
        <v>594274</v>
      </c>
      <c r="B725" t="s">
        <v>1383</v>
      </c>
      <c r="C725" t="s">
        <v>4851</v>
      </c>
      <c r="D725" t="s">
        <v>1384</v>
      </c>
      <c r="E725" t="s">
        <v>3066</v>
      </c>
      <c r="F725" t="s">
        <v>3067</v>
      </c>
      <c r="G725" t="s">
        <v>3068</v>
      </c>
      <c r="H725" t="s">
        <v>3069</v>
      </c>
      <c r="J725" t="s">
        <v>3071</v>
      </c>
      <c r="K725" t="s">
        <v>3071</v>
      </c>
      <c r="L725" t="s">
        <v>3072</v>
      </c>
      <c r="M725" t="s">
        <v>445</v>
      </c>
      <c r="N725" s="9" t="s">
        <v>4852</v>
      </c>
      <c r="O725" s="9">
        <v>1.0305</v>
      </c>
      <c r="P725">
        <v>43</v>
      </c>
      <c r="Q725" t="s">
        <v>3074</v>
      </c>
    </row>
    <row r="726" spans="1:17">
      <c r="A726">
        <v>59467708</v>
      </c>
      <c r="B726" t="s">
        <v>826</v>
      </c>
      <c r="C726" t="s">
        <v>4853</v>
      </c>
      <c r="D726" t="s">
        <v>4854</v>
      </c>
      <c r="E726" t="s">
        <v>3066</v>
      </c>
      <c r="F726" t="s">
        <v>3098</v>
      </c>
      <c r="G726" t="s">
        <v>3068</v>
      </c>
      <c r="H726" t="s">
        <v>3069</v>
      </c>
      <c r="J726" t="s">
        <v>3071</v>
      </c>
      <c r="K726" t="s">
        <v>3071</v>
      </c>
      <c r="L726" t="s">
        <v>3071</v>
      </c>
      <c r="M726" t="s">
        <v>3315</v>
      </c>
      <c r="N726" s="9" t="s">
        <v>4855</v>
      </c>
      <c r="O726" s="9">
        <v>1.0313000000000001</v>
      </c>
      <c r="P726">
        <v>43</v>
      </c>
      <c r="Q726" t="s">
        <v>3074</v>
      </c>
    </row>
    <row r="727" spans="1:17">
      <c r="A727">
        <v>59641257</v>
      </c>
      <c r="B727" t="s">
        <v>2587</v>
      </c>
      <c r="C727" t="s">
        <v>4856</v>
      </c>
      <c r="D727" t="s">
        <v>2588</v>
      </c>
      <c r="E727" t="s">
        <v>3066</v>
      </c>
      <c r="F727" t="s">
        <v>3076</v>
      </c>
      <c r="G727" t="s">
        <v>3068</v>
      </c>
      <c r="H727" t="s">
        <v>3069</v>
      </c>
      <c r="J727" t="s">
        <v>3077</v>
      </c>
      <c r="K727" t="s">
        <v>3071</v>
      </c>
      <c r="L727" t="s">
        <v>3099</v>
      </c>
      <c r="M727" t="s">
        <v>4856</v>
      </c>
      <c r="N727" s="9" t="s">
        <v>4857</v>
      </c>
      <c r="O727" s="9">
        <v>0.1409</v>
      </c>
      <c r="P727">
        <v>43</v>
      </c>
      <c r="Q727" t="s">
        <v>3074</v>
      </c>
    </row>
    <row r="728" spans="1:17">
      <c r="A728">
        <v>59720422</v>
      </c>
      <c r="B728" t="s">
        <v>2590</v>
      </c>
      <c r="C728" t="s">
        <v>4858</v>
      </c>
      <c r="D728" t="s">
        <v>2591</v>
      </c>
      <c r="E728" t="s">
        <v>3066</v>
      </c>
      <c r="F728" t="s">
        <v>3076</v>
      </c>
      <c r="G728" t="s">
        <v>3068</v>
      </c>
      <c r="H728" t="s">
        <v>3069</v>
      </c>
      <c r="J728" t="s">
        <v>3077</v>
      </c>
      <c r="K728" t="s">
        <v>3077</v>
      </c>
      <c r="L728" t="s">
        <v>3071</v>
      </c>
      <c r="M728" t="s">
        <v>4858</v>
      </c>
      <c r="N728" s="9" t="s">
        <v>4859</v>
      </c>
      <c r="O728" s="9">
        <v>0.36940000000000001</v>
      </c>
      <c r="P728">
        <v>2</v>
      </c>
      <c r="Q728" t="s">
        <v>3095</v>
      </c>
    </row>
    <row r="729" spans="1:17">
      <c r="A729">
        <v>597648</v>
      </c>
      <c r="B729" t="s">
        <v>1385</v>
      </c>
      <c r="C729" t="s">
        <v>4860</v>
      </c>
      <c r="D729" t="s">
        <v>1386</v>
      </c>
      <c r="E729" t="s">
        <v>3066</v>
      </c>
      <c r="F729" t="s">
        <v>3067</v>
      </c>
      <c r="G729" t="s">
        <v>3068</v>
      </c>
      <c r="H729" t="s">
        <v>3069</v>
      </c>
      <c r="J729" t="s">
        <v>3071</v>
      </c>
      <c r="K729" t="s">
        <v>3071</v>
      </c>
      <c r="L729" t="s">
        <v>3072</v>
      </c>
      <c r="M729" t="s">
        <v>445</v>
      </c>
      <c r="N729" s="9" t="s">
        <v>4861</v>
      </c>
      <c r="O729" s="9">
        <v>1.0305</v>
      </c>
      <c r="P729">
        <v>43</v>
      </c>
      <c r="Q729" t="s">
        <v>3074</v>
      </c>
    </row>
    <row r="730" spans="1:17">
      <c r="A730">
        <v>5976614</v>
      </c>
      <c r="B730" t="s">
        <v>1790</v>
      </c>
      <c r="C730" t="s">
        <v>4862</v>
      </c>
      <c r="D730" t="s">
        <v>1791</v>
      </c>
      <c r="E730" t="s">
        <v>3066</v>
      </c>
      <c r="F730" t="s">
        <v>3076</v>
      </c>
      <c r="G730" t="s">
        <v>3068</v>
      </c>
      <c r="H730" t="s">
        <v>3069</v>
      </c>
      <c r="J730" t="s">
        <v>3111</v>
      </c>
      <c r="K730" t="s">
        <v>3071</v>
      </c>
      <c r="L730" t="s">
        <v>3072</v>
      </c>
      <c r="M730" t="s">
        <v>398</v>
      </c>
      <c r="N730" s="9" t="s">
        <v>4863</v>
      </c>
      <c r="O730" s="9">
        <v>1.53</v>
      </c>
      <c r="P730">
        <v>43</v>
      </c>
      <c r="Q730" t="s">
        <v>3074</v>
      </c>
    </row>
    <row r="731" spans="1:17">
      <c r="A731">
        <v>598163</v>
      </c>
      <c r="B731" t="s">
        <v>1387</v>
      </c>
      <c r="C731" t="s">
        <v>4864</v>
      </c>
      <c r="D731" t="s">
        <v>1388</v>
      </c>
      <c r="E731" t="s">
        <v>3066</v>
      </c>
      <c r="F731" t="s">
        <v>3076</v>
      </c>
      <c r="G731" t="s">
        <v>3068</v>
      </c>
      <c r="H731" t="s">
        <v>3069</v>
      </c>
      <c r="J731" t="s">
        <v>3071</v>
      </c>
      <c r="K731" t="s">
        <v>3071</v>
      </c>
      <c r="L731" t="s">
        <v>3071</v>
      </c>
      <c r="M731" t="s">
        <v>4864</v>
      </c>
      <c r="N731" s="9" t="s">
        <v>4865</v>
      </c>
      <c r="O731" s="9">
        <v>0.1575</v>
      </c>
      <c r="P731">
        <v>43</v>
      </c>
      <c r="Q731" t="s">
        <v>3074</v>
      </c>
    </row>
    <row r="732" spans="1:17">
      <c r="A732">
        <v>59870</v>
      </c>
      <c r="B732" t="s">
        <v>1042</v>
      </c>
      <c r="C732" t="s">
        <v>4866</v>
      </c>
      <c r="D732" t="s">
        <v>1043</v>
      </c>
      <c r="E732" t="s">
        <v>3066</v>
      </c>
      <c r="F732" t="s">
        <v>3098</v>
      </c>
      <c r="G732" t="s">
        <v>3068</v>
      </c>
      <c r="H732" t="s">
        <v>3069</v>
      </c>
      <c r="J732" t="s">
        <v>3175</v>
      </c>
      <c r="K732" t="s">
        <v>3175</v>
      </c>
      <c r="L732" t="s">
        <v>3078</v>
      </c>
      <c r="M732" t="s">
        <v>52</v>
      </c>
      <c r="N732" s="9" t="s">
        <v>4867</v>
      </c>
      <c r="O732" s="9">
        <v>1.2045999999999999</v>
      </c>
      <c r="P732">
        <v>2</v>
      </c>
      <c r="Q732" t="s">
        <v>3095</v>
      </c>
    </row>
    <row r="733" spans="1:17">
      <c r="A733">
        <v>5989548</v>
      </c>
      <c r="B733" t="s">
        <v>256</v>
      </c>
      <c r="C733" t="s">
        <v>4868</v>
      </c>
      <c r="D733" t="s">
        <v>4869</v>
      </c>
      <c r="E733" t="s">
        <v>3066</v>
      </c>
      <c r="F733" t="s">
        <v>3076</v>
      </c>
      <c r="G733" t="s">
        <v>3068</v>
      </c>
      <c r="H733" t="s">
        <v>3069</v>
      </c>
      <c r="J733" t="s">
        <v>3077</v>
      </c>
      <c r="K733" t="s">
        <v>3078</v>
      </c>
      <c r="L733" t="s">
        <v>3072</v>
      </c>
      <c r="M733" t="s">
        <v>4868</v>
      </c>
      <c r="N733" s="9" t="s">
        <v>3482</v>
      </c>
      <c r="O733" s="9">
        <v>0.48370000000000002</v>
      </c>
      <c r="P733">
        <v>43</v>
      </c>
      <c r="Q733" t="s">
        <v>3074</v>
      </c>
    </row>
    <row r="734" spans="1:17">
      <c r="A734">
        <v>59927</v>
      </c>
      <c r="B734" t="s">
        <v>497</v>
      </c>
      <c r="C734" t="s">
        <v>4870</v>
      </c>
      <c r="D734" t="s">
        <v>4871</v>
      </c>
      <c r="E734" t="s">
        <v>3066</v>
      </c>
      <c r="F734" t="s">
        <v>3098</v>
      </c>
      <c r="G734" t="s">
        <v>3068</v>
      </c>
      <c r="H734" t="s">
        <v>3069</v>
      </c>
      <c r="J734" t="s">
        <v>3077</v>
      </c>
      <c r="K734" t="s">
        <v>3077</v>
      </c>
      <c r="L734" t="s">
        <v>3115</v>
      </c>
      <c r="M734" t="s">
        <v>4872</v>
      </c>
      <c r="N734" s="9" t="s">
        <v>4873</v>
      </c>
      <c r="O734" s="9">
        <v>1.0408999999999999</v>
      </c>
      <c r="P734">
        <v>2</v>
      </c>
      <c r="Q734" t="s">
        <v>3095</v>
      </c>
    </row>
    <row r="735" spans="1:17">
      <c r="A735">
        <v>26172554</v>
      </c>
      <c r="B735" t="s">
        <v>2327</v>
      </c>
      <c r="C735" t="s">
        <v>4874</v>
      </c>
      <c r="D735" t="s">
        <v>4875</v>
      </c>
      <c r="E735" t="s">
        <v>3066</v>
      </c>
      <c r="F735" t="s">
        <v>3076</v>
      </c>
      <c r="G735" t="s">
        <v>3181</v>
      </c>
      <c r="H735" t="s">
        <v>3182</v>
      </c>
      <c r="J735" t="s">
        <v>3540</v>
      </c>
      <c r="K735" t="s">
        <v>3082</v>
      </c>
      <c r="L735" t="s">
        <v>3115</v>
      </c>
      <c r="M735" t="s">
        <v>4876</v>
      </c>
      <c r="N735" s="9" t="s">
        <v>4877</v>
      </c>
      <c r="O735" s="9">
        <v>0.83530000000000004</v>
      </c>
      <c r="P735">
        <v>1</v>
      </c>
      <c r="Q735" t="s">
        <v>3085</v>
      </c>
    </row>
    <row r="736" spans="1:17">
      <c r="A736">
        <v>99558</v>
      </c>
      <c r="B736" t="s">
        <v>300</v>
      </c>
      <c r="C736" t="s">
        <v>4878</v>
      </c>
      <c r="D736" t="s">
        <v>4879</v>
      </c>
      <c r="E736" s="19" t="s">
        <v>3066</v>
      </c>
      <c r="F736" t="s">
        <v>3076</v>
      </c>
      <c r="G736" t="s">
        <v>3181</v>
      </c>
      <c r="H736" t="s">
        <v>3182</v>
      </c>
      <c r="J736" t="s">
        <v>3070</v>
      </c>
      <c r="K736" t="s">
        <v>3078</v>
      </c>
      <c r="L736" t="s">
        <v>3072</v>
      </c>
      <c r="M736" t="s">
        <v>13</v>
      </c>
      <c r="N736" s="9" t="s">
        <v>4880</v>
      </c>
      <c r="O736" s="9">
        <v>0.65569999999999995</v>
      </c>
      <c r="P736">
        <v>43</v>
      </c>
      <c r="Q736" t="s">
        <v>3074</v>
      </c>
    </row>
    <row r="737" spans="1:17">
      <c r="A737">
        <v>6051872</v>
      </c>
      <c r="B737" t="s">
        <v>1792</v>
      </c>
      <c r="C737" t="s">
        <v>4881</v>
      </c>
      <c r="D737" t="s">
        <v>1793</v>
      </c>
      <c r="E737" t="s">
        <v>3066</v>
      </c>
      <c r="F737" t="s">
        <v>3076</v>
      </c>
      <c r="G737" t="s">
        <v>3068</v>
      </c>
      <c r="H737" t="s">
        <v>3069</v>
      </c>
      <c r="J737" t="s">
        <v>3125</v>
      </c>
      <c r="K737" t="s">
        <v>3071</v>
      </c>
      <c r="L737" t="s">
        <v>3099</v>
      </c>
      <c r="M737" t="s">
        <v>4881</v>
      </c>
      <c r="N737" s="9" t="s">
        <v>4882</v>
      </c>
      <c r="O737" s="9">
        <v>1.4672000000000001</v>
      </c>
      <c r="P737">
        <v>43</v>
      </c>
      <c r="Q737" t="s">
        <v>3074</v>
      </c>
    </row>
    <row r="738" spans="1:17">
      <c r="A738">
        <v>60617063</v>
      </c>
      <c r="B738" t="s">
        <v>2594</v>
      </c>
      <c r="C738" t="s">
        <v>4883</v>
      </c>
      <c r="D738" t="s">
        <v>2595</v>
      </c>
      <c r="E738" t="s">
        <v>3066</v>
      </c>
      <c r="F738" t="s">
        <v>3076</v>
      </c>
      <c r="G738" t="s">
        <v>3068</v>
      </c>
      <c r="H738" t="s">
        <v>3069</v>
      </c>
      <c r="J738" t="s">
        <v>3083</v>
      </c>
      <c r="K738" t="s">
        <v>3122</v>
      </c>
      <c r="L738" t="s">
        <v>3071</v>
      </c>
      <c r="M738" t="s">
        <v>4883</v>
      </c>
      <c r="N738" s="9" t="s">
        <v>4884</v>
      </c>
      <c r="O738" s="9">
        <v>0.59</v>
      </c>
      <c r="P738">
        <v>2</v>
      </c>
      <c r="Q738" t="s">
        <v>3095</v>
      </c>
    </row>
    <row r="739" spans="1:17">
      <c r="A739">
        <v>6062266</v>
      </c>
      <c r="B739" t="s">
        <v>1794</v>
      </c>
      <c r="C739" t="s">
        <v>4885</v>
      </c>
      <c r="D739" t="s">
        <v>1795</v>
      </c>
      <c r="E739" t="s">
        <v>3066</v>
      </c>
      <c r="F739" t="s">
        <v>3076</v>
      </c>
      <c r="G739" t="s">
        <v>3068</v>
      </c>
      <c r="H739" t="s">
        <v>3069</v>
      </c>
      <c r="J739" t="s">
        <v>3175</v>
      </c>
      <c r="K739" t="s">
        <v>3070</v>
      </c>
      <c r="L739" t="s">
        <v>3078</v>
      </c>
      <c r="M739" t="s">
        <v>528</v>
      </c>
      <c r="N739" s="9" t="s">
        <v>4886</v>
      </c>
      <c r="O739" s="9">
        <v>0.66359999999999997</v>
      </c>
      <c r="P739">
        <v>2</v>
      </c>
      <c r="Q739" t="s">
        <v>3095</v>
      </c>
    </row>
    <row r="740" spans="1:17">
      <c r="A740">
        <v>6119922</v>
      </c>
      <c r="B740" t="s">
        <v>1796</v>
      </c>
      <c r="C740" t="s">
        <v>4887</v>
      </c>
      <c r="D740" t="s">
        <v>1797</v>
      </c>
      <c r="E740" t="s">
        <v>3066</v>
      </c>
      <c r="F740" t="s">
        <v>3076</v>
      </c>
      <c r="G740" t="s">
        <v>3068</v>
      </c>
      <c r="H740" t="s">
        <v>3069</v>
      </c>
      <c r="J740" t="s">
        <v>3078</v>
      </c>
      <c r="K740" t="s">
        <v>3078</v>
      </c>
      <c r="L740" t="s">
        <v>3099</v>
      </c>
      <c r="M740" t="s">
        <v>4887</v>
      </c>
      <c r="N740" s="9" t="s">
        <v>4888</v>
      </c>
      <c r="O740" s="9">
        <v>0.1731</v>
      </c>
      <c r="P740">
        <v>43</v>
      </c>
      <c r="Q740" t="s">
        <v>3074</v>
      </c>
    </row>
    <row r="741" spans="1:17">
      <c r="A741">
        <v>6164983</v>
      </c>
      <c r="B741" t="s">
        <v>1798</v>
      </c>
      <c r="C741" t="s">
        <v>4889</v>
      </c>
      <c r="D741" t="s">
        <v>4890</v>
      </c>
      <c r="E741" t="s">
        <v>3066</v>
      </c>
      <c r="F741" t="s">
        <v>3067</v>
      </c>
      <c r="G741" t="s">
        <v>3068</v>
      </c>
      <c r="H741" t="s">
        <v>3069</v>
      </c>
      <c r="J741" t="s">
        <v>3070</v>
      </c>
      <c r="K741" t="s">
        <v>3070</v>
      </c>
      <c r="L741" t="s">
        <v>3071</v>
      </c>
      <c r="M741" t="s">
        <v>717</v>
      </c>
      <c r="N741" s="9" t="s">
        <v>4891</v>
      </c>
      <c r="O741" s="9">
        <v>0.95099999999999996</v>
      </c>
      <c r="P741">
        <v>2</v>
      </c>
      <c r="Q741" t="s">
        <v>3095</v>
      </c>
    </row>
    <row r="742" spans="1:17">
      <c r="A742">
        <v>61687</v>
      </c>
      <c r="B742" t="s">
        <v>500</v>
      </c>
      <c r="C742" t="s">
        <v>4892</v>
      </c>
      <c r="D742" t="s">
        <v>4893</v>
      </c>
      <c r="E742" t="s">
        <v>3066</v>
      </c>
      <c r="F742" t="s">
        <v>3098</v>
      </c>
      <c r="G742" t="s">
        <v>3068</v>
      </c>
      <c r="H742" t="s">
        <v>3069</v>
      </c>
      <c r="J742" t="s">
        <v>3190</v>
      </c>
      <c r="K742" t="s">
        <v>3077</v>
      </c>
      <c r="L742" t="s">
        <v>3115</v>
      </c>
      <c r="M742" t="s">
        <v>4892</v>
      </c>
      <c r="N742" s="9" t="s">
        <v>4894</v>
      </c>
      <c r="O742" s="9">
        <v>1.0463</v>
      </c>
      <c r="P742">
        <v>42</v>
      </c>
      <c r="Q742" t="s">
        <v>3143</v>
      </c>
    </row>
    <row r="743" spans="1:17">
      <c r="A743">
        <v>61711259</v>
      </c>
      <c r="B743" t="s">
        <v>2596</v>
      </c>
      <c r="C743" t="s">
        <v>4895</v>
      </c>
      <c r="D743" t="s">
        <v>2597</v>
      </c>
      <c r="E743" t="s">
        <v>3066</v>
      </c>
      <c r="F743" t="s">
        <v>3209</v>
      </c>
      <c r="G743" t="s">
        <v>3068</v>
      </c>
      <c r="H743" t="s">
        <v>3069</v>
      </c>
      <c r="J743" t="s">
        <v>3158</v>
      </c>
      <c r="K743" t="s">
        <v>3190</v>
      </c>
      <c r="L743" t="s">
        <v>3077</v>
      </c>
      <c r="M743" t="s">
        <v>13</v>
      </c>
      <c r="N743" s="9" t="s">
        <v>4896</v>
      </c>
      <c r="O743" s="9">
        <v>0.69589999999999996</v>
      </c>
      <c r="P743">
        <v>1</v>
      </c>
      <c r="Q743" t="s">
        <v>3085</v>
      </c>
    </row>
    <row r="744" spans="1:17">
      <c r="A744">
        <v>61734</v>
      </c>
      <c r="B744" t="s">
        <v>1045</v>
      </c>
      <c r="C744" t="s">
        <v>4897</v>
      </c>
      <c r="D744" t="s">
        <v>1046</v>
      </c>
      <c r="E744" t="s">
        <v>3066</v>
      </c>
      <c r="F744" t="s">
        <v>3076</v>
      </c>
      <c r="G744" t="s">
        <v>3068</v>
      </c>
      <c r="H744" t="s">
        <v>3069</v>
      </c>
      <c r="J744" t="s">
        <v>3093</v>
      </c>
      <c r="K744" t="s">
        <v>3093</v>
      </c>
      <c r="L744" t="s">
        <v>3072</v>
      </c>
      <c r="M744" t="s">
        <v>13</v>
      </c>
      <c r="N744" s="9" t="s">
        <v>4898</v>
      </c>
      <c r="O744" s="9">
        <v>0.69589999999999996</v>
      </c>
      <c r="P744">
        <v>1</v>
      </c>
      <c r="Q744" t="s">
        <v>3085</v>
      </c>
    </row>
    <row r="745" spans="1:17">
      <c r="A745">
        <v>61789284</v>
      </c>
      <c r="B745" t="s">
        <v>2599</v>
      </c>
      <c r="C745" t="s">
        <v>4899</v>
      </c>
      <c r="D745" t="s">
        <v>2600</v>
      </c>
      <c r="E745" t="s">
        <v>3066</v>
      </c>
      <c r="F745" t="s">
        <v>3067</v>
      </c>
      <c r="G745" t="s">
        <v>3068</v>
      </c>
      <c r="H745" t="s">
        <v>3069</v>
      </c>
      <c r="J745" t="s">
        <v>3111</v>
      </c>
      <c r="K745" t="s">
        <v>3071</v>
      </c>
      <c r="L745" t="s">
        <v>3072</v>
      </c>
      <c r="M745" t="s">
        <v>4899</v>
      </c>
      <c r="N745" s="9" t="s">
        <v>4900</v>
      </c>
      <c r="O745" s="9">
        <v>0.28100000000000003</v>
      </c>
      <c r="P745">
        <v>43</v>
      </c>
      <c r="Q745" t="s">
        <v>3074</v>
      </c>
    </row>
    <row r="746" spans="1:17">
      <c r="A746">
        <v>61790134</v>
      </c>
      <c r="B746" t="s">
        <v>2601</v>
      </c>
      <c r="C746" t="s">
        <v>4901</v>
      </c>
      <c r="D746" t="s">
        <v>2602</v>
      </c>
      <c r="E746" t="s">
        <v>3066</v>
      </c>
      <c r="F746" t="s">
        <v>3076</v>
      </c>
      <c r="G746" t="s">
        <v>3068</v>
      </c>
      <c r="H746" t="s">
        <v>3069</v>
      </c>
      <c r="J746" t="s">
        <v>3078</v>
      </c>
      <c r="K746" t="s">
        <v>3078</v>
      </c>
      <c r="L746" t="s">
        <v>3099</v>
      </c>
      <c r="M746" t="s">
        <v>4901</v>
      </c>
      <c r="N746" s="9" t="s">
        <v>4902</v>
      </c>
      <c r="O746" s="9">
        <v>0.1981</v>
      </c>
      <c r="P746">
        <v>43</v>
      </c>
      <c r="Q746" t="s">
        <v>3074</v>
      </c>
    </row>
    <row r="747" spans="1:17">
      <c r="A747">
        <v>61791262</v>
      </c>
      <c r="B747" t="s">
        <v>2603</v>
      </c>
      <c r="C747" t="s">
        <v>4903</v>
      </c>
      <c r="D747" t="s">
        <v>2604</v>
      </c>
      <c r="E747" t="s">
        <v>3066</v>
      </c>
      <c r="F747" t="s">
        <v>3209</v>
      </c>
      <c r="G747" t="s">
        <v>3068</v>
      </c>
      <c r="H747" t="s">
        <v>3069</v>
      </c>
      <c r="J747" t="s">
        <v>3103</v>
      </c>
      <c r="K747" t="s">
        <v>3093</v>
      </c>
      <c r="L747" t="s">
        <v>3071</v>
      </c>
      <c r="M747" t="s">
        <v>4903</v>
      </c>
      <c r="N747" s="9" t="s">
        <v>4904</v>
      </c>
      <c r="O747" s="9">
        <v>0.43459999999999999</v>
      </c>
      <c r="P747">
        <v>1</v>
      </c>
      <c r="Q747" t="s">
        <v>3085</v>
      </c>
    </row>
    <row r="748" spans="1:17">
      <c r="A748">
        <v>61791397</v>
      </c>
      <c r="B748" t="s">
        <v>2605</v>
      </c>
      <c r="C748" t="s">
        <v>4905</v>
      </c>
      <c r="D748" t="s">
        <v>2606</v>
      </c>
      <c r="E748" t="s">
        <v>3066</v>
      </c>
      <c r="F748" t="s">
        <v>3076</v>
      </c>
      <c r="G748" t="s">
        <v>3068</v>
      </c>
      <c r="H748" t="s">
        <v>3069</v>
      </c>
      <c r="J748" t="s">
        <v>3077</v>
      </c>
      <c r="K748" t="s">
        <v>3071</v>
      </c>
      <c r="L748" t="s">
        <v>3072</v>
      </c>
      <c r="M748" t="s">
        <v>4905</v>
      </c>
      <c r="N748" s="9" t="s">
        <v>4906</v>
      </c>
      <c r="O748" s="9">
        <v>0.22850000000000001</v>
      </c>
      <c r="P748">
        <v>43</v>
      </c>
      <c r="Q748" t="s">
        <v>3074</v>
      </c>
    </row>
    <row r="749" spans="1:17">
      <c r="A749">
        <v>61791637</v>
      </c>
      <c r="B749" t="s">
        <v>2607</v>
      </c>
      <c r="C749" t="s">
        <v>4907</v>
      </c>
      <c r="D749" t="s">
        <v>2608</v>
      </c>
      <c r="E749" t="s">
        <v>3066</v>
      </c>
      <c r="F749" t="s">
        <v>3076</v>
      </c>
      <c r="G749" t="s">
        <v>3068</v>
      </c>
      <c r="H749" t="s">
        <v>3069</v>
      </c>
      <c r="J749" t="s">
        <v>3190</v>
      </c>
      <c r="K749" t="s">
        <v>3122</v>
      </c>
      <c r="L749" t="s">
        <v>3071</v>
      </c>
      <c r="M749" t="s">
        <v>4907</v>
      </c>
      <c r="N749" s="9" t="s">
        <v>4908</v>
      </c>
      <c r="O749" s="9">
        <v>2.1453000000000002</v>
      </c>
      <c r="P749">
        <v>2</v>
      </c>
      <c r="Q749" t="s">
        <v>3095</v>
      </c>
    </row>
    <row r="750" spans="1:17">
      <c r="A750">
        <v>61791648</v>
      </c>
      <c r="B750" t="s">
        <v>2609</v>
      </c>
      <c r="C750" t="s">
        <v>4909</v>
      </c>
      <c r="D750" t="s">
        <v>2610</v>
      </c>
      <c r="E750" t="s">
        <v>3066</v>
      </c>
      <c r="F750" t="s">
        <v>3076</v>
      </c>
      <c r="G750" t="s">
        <v>3068</v>
      </c>
      <c r="H750" t="s">
        <v>3069</v>
      </c>
      <c r="J750" t="s">
        <v>3130</v>
      </c>
      <c r="K750" t="s">
        <v>3093</v>
      </c>
      <c r="L750" t="s">
        <v>3071</v>
      </c>
      <c r="M750" t="s">
        <v>4909</v>
      </c>
      <c r="N750" s="9" t="s">
        <v>4910</v>
      </c>
      <c r="O750" s="9">
        <v>1.1264000000000001</v>
      </c>
      <c r="P750">
        <v>1</v>
      </c>
      <c r="Q750" t="s">
        <v>3085</v>
      </c>
    </row>
    <row r="751" spans="1:17">
      <c r="A751">
        <v>62384</v>
      </c>
      <c r="B751" t="s">
        <v>1047</v>
      </c>
      <c r="C751" t="s">
        <v>4911</v>
      </c>
      <c r="D751" t="s">
        <v>1048</v>
      </c>
      <c r="E751" t="s">
        <v>3066</v>
      </c>
      <c r="F751" t="s">
        <v>3067</v>
      </c>
      <c r="G751" t="s">
        <v>3068</v>
      </c>
      <c r="H751" t="s">
        <v>3069</v>
      </c>
      <c r="J751" t="s">
        <v>3070</v>
      </c>
      <c r="K751" t="s">
        <v>3077</v>
      </c>
      <c r="L751" t="s">
        <v>3072</v>
      </c>
      <c r="M751" t="s">
        <v>1020</v>
      </c>
      <c r="N751" s="9" t="s">
        <v>4912</v>
      </c>
      <c r="O751" s="9">
        <v>0.68769999999999998</v>
      </c>
      <c r="P751">
        <v>2</v>
      </c>
      <c r="Q751" t="s">
        <v>3095</v>
      </c>
    </row>
    <row r="752" spans="1:17">
      <c r="A752">
        <v>62571862</v>
      </c>
      <c r="B752" t="s">
        <v>831</v>
      </c>
      <c r="C752" t="s">
        <v>4913</v>
      </c>
      <c r="D752" t="s">
        <v>4914</v>
      </c>
      <c r="E752" t="s">
        <v>3066</v>
      </c>
      <c r="F752" t="s">
        <v>3098</v>
      </c>
      <c r="G752" t="s">
        <v>3068</v>
      </c>
      <c r="H752" t="s">
        <v>3069</v>
      </c>
      <c r="J752" t="s">
        <v>3077</v>
      </c>
      <c r="K752" t="s">
        <v>3115</v>
      </c>
      <c r="L752" t="s">
        <v>3071</v>
      </c>
      <c r="M752" t="s">
        <v>3759</v>
      </c>
      <c r="N752" s="9" t="s">
        <v>4915</v>
      </c>
      <c r="O752" s="9">
        <v>0.93569999999999998</v>
      </c>
      <c r="P752">
        <v>43</v>
      </c>
      <c r="Q752" t="s">
        <v>3074</v>
      </c>
    </row>
    <row r="753" spans="1:17">
      <c r="A753">
        <v>627305</v>
      </c>
      <c r="B753" t="s">
        <v>1395</v>
      </c>
      <c r="C753" t="s">
        <v>4916</v>
      </c>
      <c r="D753" t="s">
        <v>1396</v>
      </c>
      <c r="E753" t="s">
        <v>3066</v>
      </c>
      <c r="F753" t="s">
        <v>3076</v>
      </c>
      <c r="G753" t="s">
        <v>3068</v>
      </c>
      <c r="H753" t="s">
        <v>3069</v>
      </c>
      <c r="J753" t="s">
        <v>3078</v>
      </c>
      <c r="K753" t="s">
        <v>3071</v>
      </c>
      <c r="L753" t="s">
        <v>3072</v>
      </c>
      <c r="M753" t="s">
        <v>4916</v>
      </c>
      <c r="N753" s="9" t="s">
        <v>4917</v>
      </c>
      <c r="O753" s="9">
        <v>0.64259999999999995</v>
      </c>
      <c r="P753">
        <v>43</v>
      </c>
      <c r="Q753" t="s">
        <v>3074</v>
      </c>
    </row>
    <row r="754" spans="1:17">
      <c r="A754">
        <v>62732916</v>
      </c>
      <c r="B754" t="s">
        <v>2613</v>
      </c>
      <c r="C754" t="s">
        <v>4918</v>
      </c>
      <c r="D754" t="s">
        <v>2614</v>
      </c>
      <c r="E754" t="s">
        <v>3066</v>
      </c>
      <c r="F754" t="s">
        <v>3076</v>
      </c>
      <c r="G754" t="s">
        <v>3068</v>
      </c>
      <c r="H754" t="s">
        <v>3069</v>
      </c>
      <c r="J754" t="s">
        <v>3093</v>
      </c>
      <c r="K754" t="s">
        <v>3071</v>
      </c>
      <c r="L754" t="s">
        <v>3072</v>
      </c>
      <c r="M754" t="s">
        <v>679</v>
      </c>
      <c r="N754" s="9" t="s">
        <v>4919</v>
      </c>
      <c r="O754" s="9">
        <v>0.93389999999999995</v>
      </c>
      <c r="P754">
        <v>43</v>
      </c>
      <c r="Q754" t="s">
        <v>3074</v>
      </c>
    </row>
    <row r="755" spans="1:17">
      <c r="A755">
        <v>62924703</v>
      </c>
      <c r="B755" t="s">
        <v>2615</v>
      </c>
      <c r="C755" t="s">
        <v>4920</v>
      </c>
      <c r="D755" t="s">
        <v>2616</v>
      </c>
      <c r="E755" t="s">
        <v>3066</v>
      </c>
      <c r="F755" t="s">
        <v>3067</v>
      </c>
      <c r="G755" t="s">
        <v>3068</v>
      </c>
      <c r="H755" t="s">
        <v>3069</v>
      </c>
      <c r="J755" t="s">
        <v>3195</v>
      </c>
      <c r="K755" t="s">
        <v>3225</v>
      </c>
      <c r="L755" t="s">
        <v>3115</v>
      </c>
      <c r="M755" t="s">
        <v>549</v>
      </c>
      <c r="N755" s="9" t="s">
        <v>4921</v>
      </c>
      <c r="O755" s="9">
        <v>1.1485000000000001</v>
      </c>
      <c r="P755">
        <v>1</v>
      </c>
      <c r="Q755" t="s">
        <v>3085</v>
      </c>
    </row>
    <row r="756" spans="1:17">
      <c r="A756">
        <v>63148629</v>
      </c>
      <c r="B756" t="s">
        <v>2617</v>
      </c>
      <c r="C756" t="s">
        <v>4922</v>
      </c>
      <c r="D756" t="s">
        <v>2618</v>
      </c>
      <c r="E756" t="s">
        <v>3066</v>
      </c>
      <c r="F756" t="s">
        <v>3076</v>
      </c>
      <c r="G756" t="s">
        <v>3068</v>
      </c>
      <c r="H756" t="s">
        <v>3069</v>
      </c>
      <c r="J756" t="s">
        <v>3078</v>
      </c>
      <c r="K756" t="s">
        <v>3078</v>
      </c>
      <c r="L756" t="s">
        <v>3072</v>
      </c>
      <c r="M756" t="s">
        <v>4922</v>
      </c>
      <c r="N756" s="9" t="s">
        <v>4923</v>
      </c>
      <c r="O756" s="9">
        <v>0.45169999999999999</v>
      </c>
      <c r="P756">
        <v>43</v>
      </c>
      <c r="Q756" t="s">
        <v>3074</v>
      </c>
    </row>
    <row r="757" spans="1:17">
      <c r="A757">
        <v>632224</v>
      </c>
      <c r="B757" t="s">
        <v>1397</v>
      </c>
      <c r="C757" t="s">
        <v>4924</v>
      </c>
      <c r="D757" t="s">
        <v>1398</v>
      </c>
      <c r="E757" t="s">
        <v>3066</v>
      </c>
      <c r="F757" t="s">
        <v>3076</v>
      </c>
      <c r="G757" t="s">
        <v>3068</v>
      </c>
      <c r="H757" t="s">
        <v>3069</v>
      </c>
      <c r="J757" t="s">
        <v>3078</v>
      </c>
      <c r="K757" t="s">
        <v>3078</v>
      </c>
      <c r="L757" t="s">
        <v>3071</v>
      </c>
      <c r="M757" t="s">
        <v>4924</v>
      </c>
      <c r="N757" s="9" t="s">
        <v>4925</v>
      </c>
      <c r="O757" s="9">
        <v>0.4642</v>
      </c>
      <c r="P757">
        <v>43</v>
      </c>
      <c r="Q757" t="s">
        <v>3074</v>
      </c>
    </row>
    <row r="758" spans="1:17">
      <c r="A758">
        <v>63231505</v>
      </c>
      <c r="B758" t="s">
        <v>2619</v>
      </c>
      <c r="C758" t="s">
        <v>4926</v>
      </c>
      <c r="D758" t="s">
        <v>2620</v>
      </c>
      <c r="E758" t="s">
        <v>3066</v>
      </c>
      <c r="F758" t="s">
        <v>3076</v>
      </c>
      <c r="G758" t="s">
        <v>3068</v>
      </c>
      <c r="H758" t="s">
        <v>3069</v>
      </c>
      <c r="J758" t="s">
        <v>3071</v>
      </c>
      <c r="K758" t="s">
        <v>3071</v>
      </c>
      <c r="L758" t="s">
        <v>3072</v>
      </c>
      <c r="M758" t="s">
        <v>4926</v>
      </c>
      <c r="N758" s="9" t="s">
        <v>4927</v>
      </c>
      <c r="O758" s="9">
        <v>0.29349999999999998</v>
      </c>
      <c r="P758">
        <v>43</v>
      </c>
      <c r="Q758" t="s">
        <v>3074</v>
      </c>
    </row>
    <row r="759" spans="1:17">
      <c r="A759">
        <v>63333357</v>
      </c>
      <c r="B759" t="s">
        <v>2621</v>
      </c>
      <c r="C759" t="s">
        <v>4928</v>
      </c>
      <c r="D759" t="s">
        <v>2622</v>
      </c>
      <c r="E759" t="s">
        <v>3066</v>
      </c>
      <c r="F759" t="s">
        <v>3067</v>
      </c>
      <c r="G759" t="s">
        <v>3068</v>
      </c>
      <c r="H759" t="s">
        <v>3069</v>
      </c>
      <c r="J759" t="s">
        <v>3111</v>
      </c>
      <c r="K759" t="s">
        <v>3071</v>
      </c>
      <c r="L759" t="s">
        <v>3072</v>
      </c>
      <c r="M759" t="s">
        <v>191</v>
      </c>
      <c r="N759" s="9" t="s">
        <v>4929</v>
      </c>
      <c r="O759" s="9">
        <v>0.92130000000000001</v>
      </c>
      <c r="P759">
        <v>43</v>
      </c>
      <c r="Q759" t="s">
        <v>3074</v>
      </c>
    </row>
    <row r="760" spans="1:17">
      <c r="A760">
        <v>6336727</v>
      </c>
      <c r="B760" t="s">
        <v>1801</v>
      </c>
      <c r="C760" t="s">
        <v>4930</v>
      </c>
      <c r="D760" t="s">
        <v>1802</v>
      </c>
      <c r="E760" t="s">
        <v>3066</v>
      </c>
      <c r="F760" t="s">
        <v>3076</v>
      </c>
      <c r="G760" t="s">
        <v>3068</v>
      </c>
      <c r="H760" t="s">
        <v>3069</v>
      </c>
      <c r="J760" t="s">
        <v>3077</v>
      </c>
      <c r="K760" t="s">
        <v>3071</v>
      </c>
      <c r="L760" t="s">
        <v>3099</v>
      </c>
      <c r="M760" t="s">
        <v>4930</v>
      </c>
      <c r="N760" s="9" t="s">
        <v>4931</v>
      </c>
      <c r="O760" s="9">
        <v>0.1386</v>
      </c>
      <c r="P760">
        <v>43</v>
      </c>
      <c r="Q760" t="s">
        <v>3074</v>
      </c>
    </row>
    <row r="761" spans="1:17">
      <c r="A761">
        <v>63449398</v>
      </c>
      <c r="B761" t="s">
        <v>2623</v>
      </c>
      <c r="C761" t="s">
        <v>4932</v>
      </c>
      <c r="D761" t="s">
        <v>2624</v>
      </c>
      <c r="E761" t="s">
        <v>3066</v>
      </c>
      <c r="F761" t="s">
        <v>3076</v>
      </c>
      <c r="G761" t="s">
        <v>3068</v>
      </c>
      <c r="H761" t="s">
        <v>3069</v>
      </c>
      <c r="J761" t="s">
        <v>3115</v>
      </c>
      <c r="K761" t="s">
        <v>3115</v>
      </c>
      <c r="L761" t="s">
        <v>3099</v>
      </c>
      <c r="M761" t="s">
        <v>4932</v>
      </c>
      <c r="N761" s="9" t="s">
        <v>4933</v>
      </c>
      <c r="O761" s="9">
        <v>0.63439999999999996</v>
      </c>
      <c r="P761">
        <v>43</v>
      </c>
      <c r="Q761" t="s">
        <v>3074</v>
      </c>
    </row>
    <row r="762" spans="1:17">
      <c r="A762">
        <v>6369977</v>
      </c>
      <c r="B762" t="s">
        <v>1803</v>
      </c>
      <c r="C762" t="s">
        <v>4934</v>
      </c>
      <c r="D762" t="s">
        <v>1804</v>
      </c>
      <c r="E762" t="s">
        <v>3066</v>
      </c>
      <c r="F762" t="s">
        <v>3067</v>
      </c>
      <c r="G762" t="s">
        <v>3068</v>
      </c>
      <c r="H762" t="s">
        <v>3069</v>
      </c>
      <c r="J762" t="s">
        <v>3078</v>
      </c>
      <c r="K762" t="s">
        <v>3078</v>
      </c>
      <c r="L762" t="s">
        <v>3072</v>
      </c>
      <c r="M762" t="s">
        <v>4934</v>
      </c>
      <c r="N762" s="9" t="s">
        <v>4935</v>
      </c>
      <c r="O762" s="9">
        <v>0.72050000000000003</v>
      </c>
      <c r="P762">
        <v>43</v>
      </c>
      <c r="Q762" t="s">
        <v>3074</v>
      </c>
    </row>
    <row r="763" spans="1:17">
      <c r="A763">
        <v>63821863</v>
      </c>
      <c r="B763" t="s">
        <v>2626</v>
      </c>
      <c r="C763" t="s">
        <v>4936</v>
      </c>
      <c r="D763" t="s">
        <v>2627</v>
      </c>
      <c r="E763" t="s">
        <v>3066</v>
      </c>
      <c r="F763" t="s">
        <v>3076</v>
      </c>
      <c r="G763" t="s">
        <v>3068</v>
      </c>
      <c r="H763" t="s">
        <v>3069</v>
      </c>
      <c r="J763" t="s">
        <v>3071</v>
      </c>
      <c r="K763" t="s">
        <v>3071</v>
      </c>
      <c r="L763" t="s">
        <v>3099</v>
      </c>
      <c r="M763" t="s">
        <v>4936</v>
      </c>
      <c r="N763" s="9" t="s">
        <v>4937</v>
      </c>
      <c r="O763" s="9">
        <v>0.27789999999999998</v>
      </c>
      <c r="P763">
        <v>43</v>
      </c>
      <c r="Q763" t="s">
        <v>3074</v>
      </c>
    </row>
    <row r="764" spans="1:17">
      <c r="A764">
        <v>639587</v>
      </c>
      <c r="B764" t="s">
        <v>1404</v>
      </c>
      <c r="C764" t="s">
        <v>4938</v>
      </c>
      <c r="D764" t="s">
        <v>1405</v>
      </c>
      <c r="E764" t="s">
        <v>3066</v>
      </c>
      <c r="F764" t="s">
        <v>3067</v>
      </c>
      <c r="G764" t="s">
        <v>3068</v>
      </c>
      <c r="H764" t="s">
        <v>3069</v>
      </c>
      <c r="J764" t="s">
        <v>3141</v>
      </c>
      <c r="K764" t="s">
        <v>3225</v>
      </c>
      <c r="L764" t="s">
        <v>3111</v>
      </c>
      <c r="M764" t="s">
        <v>445</v>
      </c>
      <c r="N764" s="9" t="s">
        <v>4939</v>
      </c>
      <c r="O764" s="9">
        <v>1.0415000000000001</v>
      </c>
      <c r="P764">
        <v>1</v>
      </c>
      <c r="Q764" t="s">
        <v>3085</v>
      </c>
    </row>
    <row r="765" spans="1:17">
      <c r="A765">
        <v>64047887</v>
      </c>
      <c r="B765" t="s">
        <v>2628</v>
      </c>
      <c r="C765" t="s">
        <v>4940</v>
      </c>
      <c r="D765" t="s">
        <v>2629</v>
      </c>
      <c r="E765" t="s">
        <v>3066</v>
      </c>
      <c r="F765" t="s">
        <v>3076</v>
      </c>
      <c r="G765" t="s">
        <v>3068</v>
      </c>
      <c r="H765" t="s">
        <v>3069</v>
      </c>
      <c r="J765" t="s">
        <v>3078</v>
      </c>
      <c r="K765" t="s">
        <v>3078</v>
      </c>
      <c r="L765" t="s">
        <v>3099</v>
      </c>
      <c r="M765" t="s">
        <v>4940</v>
      </c>
      <c r="N765" s="9" t="s">
        <v>4941</v>
      </c>
      <c r="O765" s="9">
        <v>0.1963</v>
      </c>
      <c r="P765">
        <v>43</v>
      </c>
      <c r="Q765" t="s">
        <v>3074</v>
      </c>
    </row>
    <row r="766" spans="1:17">
      <c r="A766">
        <v>643798</v>
      </c>
      <c r="B766" t="s">
        <v>1406</v>
      </c>
      <c r="C766" t="s">
        <v>4942</v>
      </c>
      <c r="D766" t="s">
        <v>1407</v>
      </c>
      <c r="E766" t="s">
        <v>3066</v>
      </c>
      <c r="F766" t="s">
        <v>3076</v>
      </c>
      <c r="G766" t="s">
        <v>3068</v>
      </c>
      <c r="H766" t="s">
        <v>3069</v>
      </c>
      <c r="J766" t="s">
        <v>3082</v>
      </c>
      <c r="K766" t="s">
        <v>3071</v>
      </c>
      <c r="L766" t="s">
        <v>3071</v>
      </c>
      <c r="M766" t="s">
        <v>4942</v>
      </c>
      <c r="N766" s="9" t="s">
        <v>4943</v>
      </c>
      <c r="O766" s="9">
        <v>0.379</v>
      </c>
      <c r="P766">
        <v>43</v>
      </c>
      <c r="Q766" t="s">
        <v>3074</v>
      </c>
    </row>
    <row r="767" spans="1:17">
      <c r="A767">
        <v>6440580</v>
      </c>
      <c r="B767" t="s">
        <v>9</v>
      </c>
      <c r="C767" t="s">
        <v>4944</v>
      </c>
      <c r="D767" t="s">
        <v>10</v>
      </c>
      <c r="E767" t="s">
        <v>3066</v>
      </c>
      <c r="F767" t="s">
        <v>3076</v>
      </c>
      <c r="G767" t="s">
        <v>3068</v>
      </c>
      <c r="H767" t="s">
        <v>3069</v>
      </c>
      <c r="J767" t="s">
        <v>3122</v>
      </c>
      <c r="K767" t="s">
        <v>3071</v>
      </c>
      <c r="L767" t="s">
        <v>3072</v>
      </c>
      <c r="M767" t="s">
        <v>4944</v>
      </c>
      <c r="N767" s="9" t="s">
        <v>4945</v>
      </c>
      <c r="O767" s="9">
        <v>0.54220000000000002</v>
      </c>
      <c r="P767">
        <v>43</v>
      </c>
      <c r="Q767" t="s">
        <v>3074</v>
      </c>
    </row>
    <row r="768" spans="1:17">
      <c r="A768">
        <v>64544076</v>
      </c>
      <c r="B768" t="s">
        <v>2632</v>
      </c>
      <c r="C768" t="s">
        <v>4946</v>
      </c>
      <c r="D768" t="s">
        <v>2633</v>
      </c>
      <c r="E768" t="s">
        <v>3066</v>
      </c>
      <c r="F768" t="s">
        <v>3098</v>
      </c>
      <c r="G768" t="s">
        <v>3068</v>
      </c>
      <c r="H768" t="s">
        <v>3069</v>
      </c>
      <c r="J768" t="s">
        <v>3071</v>
      </c>
      <c r="K768" t="s">
        <v>3071</v>
      </c>
      <c r="L768" t="s">
        <v>3071</v>
      </c>
      <c r="M768" t="s">
        <v>52</v>
      </c>
      <c r="N768" s="9" t="s">
        <v>4947</v>
      </c>
      <c r="O768" s="9">
        <v>1.1701999999999999</v>
      </c>
      <c r="P768">
        <v>43</v>
      </c>
      <c r="Q768" t="s">
        <v>3074</v>
      </c>
    </row>
    <row r="769" spans="1:17">
      <c r="A769">
        <v>6484522</v>
      </c>
      <c r="B769" t="s">
        <v>1805</v>
      </c>
      <c r="C769" t="s">
        <v>4948</v>
      </c>
      <c r="D769" t="s">
        <v>1806</v>
      </c>
      <c r="E769" t="s">
        <v>3087</v>
      </c>
      <c r="F769" t="s">
        <v>3076</v>
      </c>
      <c r="G769" t="s">
        <v>3068</v>
      </c>
      <c r="H769" t="s">
        <v>3069</v>
      </c>
      <c r="J769" t="s">
        <v>3115</v>
      </c>
      <c r="K769" t="s">
        <v>3115</v>
      </c>
      <c r="L769" t="s">
        <v>3099</v>
      </c>
      <c r="M769" t="s">
        <v>4948</v>
      </c>
      <c r="N769" s="9" t="s">
        <v>4949</v>
      </c>
      <c r="O769" s="9">
        <v>0.87209999999999999</v>
      </c>
      <c r="P769">
        <v>43</v>
      </c>
      <c r="Q769" t="s">
        <v>3074</v>
      </c>
    </row>
    <row r="770" spans="1:17">
      <c r="A770">
        <v>6485401</v>
      </c>
      <c r="B770" t="s">
        <v>296</v>
      </c>
      <c r="C770" t="s">
        <v>4950</v>
      </c>
      <c r="D770" t="s">
        <v>4951</v>
      </c>
      <c r="E770" t="s">
        <v>3066</v>
      </c>
      <c r="F770" t="s">
        <v>3076</v>
      </c>
      <c r="G770" t="s">
        <v>3068</v>
      </c>
      <c r="H770" t="s">
        <v>3069</v>
      </c>
      <c r="J770" t="s">
        <v>3078</v>
      </c>
      <c r="K770" t="s">
        <v>3071</v>
      </c>
      <c r="L770" t="s">
        <v>3072</v>
      </c>
      <c r="M770" t="s">
        <v>4950</v>
      </c>
      <c r="N770" s="9" t="s">
        <v>4952</v>
      </c>
      <c r="O770" s="9">
        <v>0.31069999999999998</v>
      </c>
      <c r="P770">
        <v>43</v>
      </c>
      <c r="Q770" t="s">
        <v>3074</v>
      </c>
    </row>
    <row r="771" spans="1:17">
      <c r="A771">
        <v>6491027</v>
      </c>
      <c r="B771" t="s">
        <v>4953</v>
      </c>
      <c r="C771" t="s">
        <v>4954</v>
      </c>
      <c r="D771" t="s">
        <v>1807</v>
      </c>
      <c r="E771" t="s">
        <v>3066</v>
      </c>
      <c r="F771" t="s">
        <v>3076</v>
      </c>
      <c r="G771" t="s">
        <v>3068</v>
      </c>
      <c r="H771" t="s">
        <v>3069</v>
      </c>
      <c r="J771" t="s">
        <v>3083</v>
      </c>
      <c r="K771" t="s">
        <v>3083</v>
      </c>
      <c r="L771" t="s">
        <v>3099</v>
      </c>
      <c r="M771" t="s">
        <v>13</v>
      </c>
      <c r="N771" s="9" t="s">
        <v>4955</v>
      </c>
      <c r="O771" s="9">
        <v>0.69589999999999996</v>
      </c>
      <c r="P771">
        <v>1</v>
      </c>
      <c r="Q771" t="s">
        <v>3085</v>
      </c>
    </row>
    <row r="772" spans="1:17">
      <c r="A772">
        <v>650511</v>
      </c>
      <c r="B772" t="s">
        <v>25</v>
      </c>
      <c r="C772" t="s">
        <v>4956</v>
      </c>
      <c r="D772" t="s">
        <v>26</v>
      </c>
      <c r="E772" t="s">
        <v>3066</v>
      </c>
      <c r="F772" t="s">
        <v>3076</v>
      </c>
      <c r="G772" t="s">
        <v>3068</v>
      </c>
      <c r="H772" t="s">
        <v>3069</v>
      </c>
      <c r="J772" t="s">
        <v>3083</v>
      </c>
      <c r="K772" t="s">
        <v>3111</v>
      </c>
      <c r="L772" t="s">
        <v>3072</v>
      </c>
      <c r="M772" t="s">
        <v>27</v>
      </c>
      <c r="N772" s="9" t="s">
        <v>4957</v>
      </c>
      <c r="O772" s="9">
        <v>0.90800000000000003</v>
      </c>
      <c r="P772">
        <v>2</v>
      </c>
      <c r="Q772" t="s">
        <v>3095</v>
      </c>
    </row>
    <row r="773" spans="1:17">
      <c r="A773">
        <v>6515384</v>
      </c>
      <c r="B773" t="s">
        <v>1808</v>
      </c>
      <c r="C773" t="s">
        <v>4958</v>
      </c>
      <c r="D773" t="s">
        <v>1809</v>
      </c>
      <c r="E773" t="s">
        <v>3066</v>
      </c>
      <c r="F773" t="s">
        <v>3076</v>
      </c>
      <c r="G773" t="s">
        <v>3068</v>
      </c>
      <c r="H773" t="s">
        <v>3069</v>
      </c>
      <c r="J773" t="s">
        <v>3070</v>
      </c>
      <c r="K773" t="s">
        <v>3070</v>
      </c>
      <c r="L773" t="s">
        <v>3072</v>
      </c>
      <c r="M773" t="s">
        <v>4958</v>
      </c>
      <c r="N773" s="9" t="s">
        <v>4959</v>
      </c>
      <c r="O773" s="9">
        <v>0.51949999999999996</v>
      </c>
      <c r="P773">
        <v>2</v>
      </c>
      <c r="Q773" t="s">
        <v>3095</v>
      </c>
    </row>
    <row r="774" spans="1:17">
      <c r="A774">
        <v>6517255</v>
      </c>
      <c r="B774" t="s">
        <v>1810</v>
      </c>
      <c r="C774" t="s">
        <v>4960</v>
      </c>
      <c r="D774" t="s">
        <v>1811</v>
      </c>
      <c r="E774" t="s">
        <v>3066</v>
      </c>
      <c r="F774" t="s">
        <v>3067</v>
      </c>
      <c r="G774" t="s">
        <v>3068</v>
      </c>
      <c r="H774" t="s">
        <v>3069</v>
      </c>
      <c r="J774" t="s">
        <v>3071</v>
      </c>
      <c r="K774" t="s">
        <v>3071</v>
      </c>
      <c r="L774" t="s">
        <v>3071</v>
      </c>
      <c r="M774" t="s">
        <v>445</v>
      </c>
      <c r="N774" s="9" t="s">
        <v>4961</v>
      </c>
      <c r="O774" s="9">
        <v>1.0305</v>
      </c>
      <c r="P774">
        <v>43</v>
      </c>
      <c r="Q774" t="s">
        <v>3074</v>
      </c>
    </row>
    <row r="775" spans="1:17">
      <c r="A775">
        <v>65305</v>
      </c>
      <c r="B775" t="s">
        <v>1053</v>
      </c>
      <c r="C775" t="s">
        <v>4962</v>
      </c>
      <c r="D775" t="s">
        <v>1054</v>
      </c>
      <c r="E775" t="s">
        <v>3066</v>
      </c>
      <c r="F775" t="s">
        <v>3067</v>
      </c>
      <c r="G775" t="s">
        <v>3068</v>
      </c>
      <c r="H775" t="s">
        <v>3069</v>
      </c>
      <c r="J775" t="s">
        <v>3175</v>
      </c>
      <c r="K775" t="s">
        <v>3122</v>
      </c>
      <c r="L775" t="s">
        <v>3078</v>
      </c>
      <c r="M775" t="s">
        <v>994</v>
      </c>
      <c r="N775" s="9" t="s">
        <v>4963</v>
      </c>
      <c r="O775" s="9">
        <v>1.3381000000000001</v>
      </c>
      <c r="P775">
        <v>2</v>
      </c>
      <c r="Q775" t="s">
        <v>3095</v>
      </c>
    </row>
    <row r="776" spans="1:17">
      <c r="A776">
        <v>65431290</v>
      </c>
      <c r="B776" t="s">
        <v>2636</v>
      </c>
      <c r="C776" t="s">
        <v>4964</v>
      </c>
      <c r="D776" t="s">
        <v>2637</v>
      </c>
      <c r="E776" t="s">
        <v>3066</v>
      </c>
      <c r="F776" t="s">
        <v>3076</v>
      </c>
      <c r="G776" t="s">
        <v>3068</v>
      </c>
      <c r="H776" t="s">
        <v>3069</v>
      </c>
      <c r="J776" t="s">
        <v>3077</v>
      </c>
      <c r="K776" t="s">
        <v>3115</v>
      </c>
      <c r="L776" t="s">
        <v>3071</v>
      </c>
      <c r="M776" t="s">
        <v>4964</v>
      </c>
      <c r="N776" s="9" t="s">
        <v>4965</v>
      </c>
      <c r="O776" s="9">
        <v>0.30790000000000001</v>
      </c>
      <c r="P776">
        <v>43</v>
      </c>
      <c r="Q776" t="s">
        <v>3074</v>
      </c>
    </row>
    <row r="777" spans="1:17">
      <c r="A777">
        <v>654660</v>
      </c>
      <c r="B777" t="s">
        <v>1408</v>
      </c>
      <c r="C777" t="s">
        <v>4966</v>
      </c>
      <c r="D777" t="s">
        <v>1409</v>
      </c>
      <c r="E777" t="s">
        <v>3066</v>
      </c>
      <c r="F777" t="s">
        <v>3076</v>
      </c>
      <c r="G777" t="s">
        <v>3068</v>
      </c>
      <c r="H777" t="s">
        <v>3069</v>
      </c>
      <c r="J777" t="s">
        <v>3184</v>
      </c>
      <c r="K777" t="s">
        <v>3210</v>
      </c>
      <c r="L777" t="s">
        <v>3083</v>
      </c>
      <c r="M777" t="s">
        <v>175</v>
      </c>
      <c r="N777" s="9" t="s">
        <v>4371</v>
      </c>
      <c r="O777" s="9">
        <v>0.62080000000000002</v>
      </c>
      <c r="P777">
        <v>1</v>
      </c>
      <c r="Q777" t="s">
        <v>3085</v>
      </c>
    </row>
    <row r="778" spans="1:17">
      <c r="A778">
        <v>655765</v>
      </c>
      <c r="B778" t="s">
        <v>1410</v>
      </c>
      <c r="C778" t="s">
        <v>4967</v>
      </c>
      <c r="D778" t="s">
        <v>1411</v>
      </c>
      <c r="E778" t="s">
        <v>3066</v>
      </c>
      <c r="F778" t="s">
        <v>3076</v>
      </c>
      <c r="G778" t="s">
        <v>3068</v>
      </c>
      <c r="H778" t="s">
        <v>3069</v>
      </c>
      <c r="J778" t="s">
        <v>3082</v>
      </c>
      <c r="K778" t="s">
        <v>3082</v>
      </c>
      <c r="L778" t="s">
        <v>3099</v>
      </c>
      <c r="M778" t="s">
        <v>4967</v>
      </c>
      <c r="N778" s="9" t="s">
        <v>4968</v>
      </c>
      <c r="O778" s="9">
        <v>0.28499999999999998</v>
      </c>
      <c r="P778">
        <v>1</v>
      </c>
      <c r="Q778" t="s">
        <v>3085</v>
      </c>
    </row>
    <row r="779" spans="1:17">
      <c r="A779">
        <v>65732072</v>
      </c>
      <c r="B779" t="s">
        <v>2638</v>
      </c>
      <c r="C779" t="s">
        <v>4969</v>
      </c>
      <c r="D779" t="s">
        <v>2639</v>
      </c>
      <c r="E779" t="s">
        <v>3066</v>
      </c>
      <c r="F779" t="s">
        <v>3076</v>
      </c>
      <c r="G779" t="s">
        <v>3068</v>
      </c>
      <c r="H779" t="s">
        <v>3069</v>
      </c>
      <c r="J779" t="s">
        <v>3115</v>
      </c>
      <c r="K779" t="s">
        <v>3115</v>
      </c>
      <c r="L779" t="s">
        <v>3099</v>
      </c>
      <c r="M779" t="s">
        <v>4969</v>
      </c>
      <c r="N779" s="9" t="s">
        <v>4970</v>
      </c>
      <c r="O779" s="9">
        <v>0.7268</v>
      </c>
      <c r="P779">
        <v>43</v>
      </c>
      <c r="Q779" t="s">
        <v>3074</v>
      </c>
    </row>
    <row r="780" spans="1:17">
      <c r="A780">
        <v>65733166</v>
      </c>
      <c r="B780" t="s">
        <v>2640</v>
      </c>
      <c r="C780" t="s">
        <v>4971</v>
      </c>
      <c r="D780" t="s">
        <v>2641</v>
      </c>
      <c r="E780" t="s">
        <v>3066</v>
      </c>
      <c r="F780" t="s">
        <v>3076</v>
      </c>
      <c r="G780" t="s">
        <v>3068</v>
      </c>
      <c r="H780" t="s">
        <v>3069</v>
      </c>
      <c r="J780" t="s">
        <v>3083</v>
      </c>
      <c r="K780" t="s">
        <v>3077</v>
      </c>
      <c r="L780" t="s">
        <v>3072</v>
      </c>
      <c r="M780" t="s">
        <v>4971</v>
      </c>
      <c r="N780" s="9" t="s">
        <v>4240</v>
      </c>
      <c r="O780" s="9">
        <v>1.2114</v>
      </c>
      <c r="P780">
        <v>42</v>
      </c>
      <c r="Q780" t="s">
        <v>3143</v>
      </c>
    </row>
    <row r="781" spans="1:17">
      <c r="A781">
        <v>65954190</v>
      </c>
      <c r="B781" t="s">
        <v>2642</v>
      </c>
      <c r="C781" t="s">
        <v>4972</v>
      </c>
      <c r="D781" t="s">
        <v>2643</v>
      </c>
      <c r="E781" t="s">
        <v>3066</v>
      </c>
      <c r="F781" t="s">
        <v>3076</v>
      </c>
      <c r="G781" t="s">
        <v>3068</v>
      </c>
      <c r="H781" t="s">
        <v>3069</v>
      </c>
      <c r="J781" t="s">
        <v>3082</v>
      </c>
      <c r="K781" t="s">
        <v>3071</v>
      </c>
      <c r="L781" t="s">
        <v>3072</v>
      </c>
      <c r="M781" t="s">
        <v>4972</v>
      </c>
      <c r="N781" s="9" t="s">
        <v>4973</v>
      </c>
      <c r="O781" s="9">
        <v>1.0591999999999999</v>
      </c>
      <c r="P781">
        <v>43</v>
      </c>
      <c r="Q781" t="s">
        <v>3074</v>
      </c>
    </row>
    <row r="782" spans="1:17">
      <c r="A782">
        <v>66273</v>
      </c>
      <c r="B782" t="s">
        <v>1055</v>
      </c>
      <c r="C782" t="s">
        <v>4974</v>
      </c>
      <c r="D782" t="s">
        <v>1056</v>
      </c>
      <c r="E782" t="s">
        <v>3066</v>
      </c>
      <c r="F782" t="s">
        <v>3076</v>
      </c>
      <c r="G782" t="s">
        <v>3068</v>
      </c>
      <c r="H782" t="s">
        <v>3069</v>
      </c>
      <c r="J782" t="s">
        <v>3083</v>
      </c>
      <c r="K782" t="s">
        <v>3115</v>
      </c>
      <c r="L782" t="s">
        <v>3078</v>
      </c>
      <c r="M782" t="s">
        <v>4974</v>
      </c>
      <c r="N782" s="9" t="s">
        <v>4975</v>
      </c>
      <c r="O782" s="9">
        <v>1.1195999999999999</v>
      </c>
      <c r="P782">
        <v>43</v>
      </c>
      <c r="Q782" t="s">
        <v>3074</v>
      </c>
    </row>
    <row r="783" spans="1:17">
      <c r="A783">
        <v>66330889</v>
      </c>
      <c r="B783" t="s">
        <v>2646</v>
      </c>
      <c r="C783" t="s">
        <v>4976</v>
      </c>
      <c r="D783" t="s">
        <v>2647</v>
      </c>
      <c r="E783" t="s">
        <v>3066</v>
      </c>
      <c r="F783" t="s">
        <v>3076</v>
      </c>
      <c r="G783" t="s">
        <v>3068</v>
      </c>
      <c r="H783" t="s">
        <v>3069</v>
      </c>
      <c r="J783" t="s">
        <v>3504</v>
      </c>
      <c r="K783" t="s">
        <v>3246</v>
      </c>
      <c r="L783" t="s">
        <v>3122</v>
      </c>
      <c r="M783" t="s">
        <v>1083</v>
      </c>
      <c r="N783" s="9" t="s">
        <v>4977</v>
      </c>
      <c r="O783" s="9">
        <v>0.79190000000000005</v>
      </c>
      <c r="P783">
        <v>1</v>
      </c>
      <c r="Q783" t="s">
        <v>3085</v>
      </c>
    </row>
    <row r="784" spans="1:17">
      <c r="A784">
        <v>66357071</v>
      </c>
      <c r="B784" t="s">
        <v>2648</v>
      </c>
      <c r="C784" t="s">
        <v>4978</v>
      </c>
      <c r="D784" t="s">
        <v>2649</v>
      </c>
      <c r="E784" t="s">
        <v>3066</v>
      </c>
      <c r="F784" t="s">
        <v>3076</v>
      </c>
      <c r="G784" t="s">
        <v>3068</v>
      </c>
      <c r="H784" t="s">
        <v>3069</v>
      </c>
      <c r="J784" t="s">
        <v>3111</v>
      </c>
      <c r="K784" t="s">
        <v>3071</v>
      </c>
      <c r="L784" t="s">
        <v>3072</v>
      </c>
      <c r="M784" t="s">
        <v>4978</v>
      </c>
      <c r="N784" s="9" t="s">
        <v>4979</v>
      </c>
      <c r="O784" s="9">
        <v>0.76070000000000004</v>
      </c>
      <c r="P784">
        <v>43</v>
      </c>
      <c r="Q784" t="s">
        <v>3074</v>
      </c>
    </row>
    <row r="785" spans="1:17">
      <c r="A785">
        <v>66419383</v>
      </c>
      <c r="B785" t="s">
        <v>2650</v>
      </c>
      <c r="C785" t="s">
        <v>4980</v>
      </c>
      <c r="D785" t="s">
        <v>2651</v>
      </c>
      <c r="E785" t="s">
        <v>3066</v>
      </c>
      <c r="F785" t="s">
        <v>3076</v>
      </c>
      <c r="G785" t="s">
        <v>3068</v>
      </c>
      <c r="H785" t="s">
        <v>3069</v>
      </c>
      <c r="J785" t="s">
        <v>3175</v>
      </c>
      <c r="K785" t="s">
        <v>3122</v>
      </c>
      <c r="L785" t="s">
        <v>3072</v>
      </c>
      <c r="M785" t="s">
        <v>4980</v>
      </c>
      <c r="N785" s="9" t="s">
        <v>4981</v>
      </c>
      <c r="O785" s="9">
        <v>0.44319999999999998</v>
      </c>
      <c r="P785">
        <v>2</v>
      </c>
      <c r="Q785" t="s">
        <v>3095</v>
      </c>
    </row>
    <row r="786" spans="1:17">
      <c r="A786">
        <v>66423094</v>
      </c>
      <c r="B786" t="s">
        <v>2652</v>
      </c>
      <c r="C786" t="s">
        <v>4982</v>
      </c>
      <c r="D786" t="s">
        <v>2653</v>
      </c>
      <c r="E786" t="s">
        <v>3066</v>
      </c>
      <c r="F786" t="s">
        <v>3076</v>
      </c>
      <c r="G786" t="s">
        <v>3068</v>
      </c>
      <c r="H786" t="s">
        <v>3069</v>
      </c>
      <c r="J786" t="s">
        <v>3077</v>
      </c>
      <c r="K786" t="s">
        <v>3077</v>
      </c>
      <c r="L786" t="s">
        <v>3115</v>
      </c>
      <c r="M786" t="s">
        <v>4982</v>
      </c>
      <c r="N786" s="9" t="s">
        <v>4983</v>
      </c>
      <c r="O786" s="9">
        <v>0.78659999999999997</v>
      </c>
      <c r="P786">
        <v>2</v>
      </c>
      <c r="Q786" t="s">
        <v>3095</v>
      </c>
    </row>
    <row r="787" spans="1:17">
      <c r="A787">
        <v>66455149</v>
      </c>
      <c r="B787" t="s">
        <v>2656</v>
      </c>
      <c r="C787" t="s">
        <v>4984</v>
      </c>
      <c r="D787" t="s">
        <v>2657</v>
      </c>
      <c r="E787" t="s">
        <v>3066</v>
      </c>
      <c r="F787" t="s">
        <v>3209</v>
      </c>
      <c r="G787" t="s">
        <v>3068</v>
      </c>
      <c r="H787" t="s">
        <v>3069</v>
      </c>
      <c r="J787" t="s">
        <v>3070</v>
      </c>
      <c r="K787" t="s">
        <v>3070</v>
      </c>
      <c r="L787" t="s">
        <v>3115</v>
      </c>
      <c r="M787" t="s">
        <v>4984</v>
      </c>
      <c r="N787" s="9" t="s">
        <v>4985</v>
      </c>
      <c r="O787" s="9">
        <v>0.4425</v>
      </c>
      <c r="P787">
        <v>32</v>
      </c>
      <c r="Q787" t="s">
        <v>3150</v>
      </c>
    </row>
    <row r="788" spans="1:17">
      <c r="A788">
        <v>66594318</v>
      </c>
      <c r="B788" t="s">
        <v>2658</v>
      </c>
      <c r="C788" t="s">
        <v>4986</v>
      </c>
      <c r="D788" t="s">
        <v>2659</v>
      </c>
      <c r="E788" t="s">
        <v>3066</v>
      </c>
      <c r="F788" t="s">
        <v>3076</v>
      </c>
      <c r="G788" t="s">
        <v>3068</v>
      </c>
      <c r="H788" t="s">
        <v>3069</v>
      </c>
      <c r="J788" t="s">
        <v>3121</v>
      </c>
      <c r="K788" t="s">
        <v>3141</v>
      </c>
      <c r="L788" t="s">
        <v>3078</v>
      </c>
      <c r="M788" t="s">
        <v>4986</v>
      </c>
      <c r="N788" s="9" t="s">
        <v>4987</v>
      </c>
      <c r="O788" s="9">
        <v>0.40460000000000002</v>
      </c>
      <c r="P788">
        <v>1</v>
      </c>
      <c r="Q788" t="s">
        <v>3085</v>
      </c>
    </row>
    <row r="789" spans="1:17">
      <c r="A789">
        <v>66594329</v>
      </c>
      <c r="B789" t="s">
        <v>2660</v>
      </c>
      <c r="C789" t="s">
        <v>4988</v>
      </c>
      <c r="D789" t="s">
        <v>2661</v>
      </c>
      <c r="E789" t="s">
        <v>3066</v>
      </c>
      <c r="F789" t="s">
        <v>3076</v>
      </c>
      <c r="G789" t="s">
        <v>3068</v>
      </c>
      <c r="H789" t="s">
        <v>3069</v>
      </c>
      <c r="J789" t="s">
        <v>3070</v>
      </c>
      <c r="K789" t="s">
        <v>3077</v>
      </c>
      <c r="L789" t="s">
        <v>3071</v>
      </c>
      <c r="M789" t="s">
        <v>4988</v>
      </c>
      <c r="N789" s="9" t="s">
        <v>4989</v>
      </c>
      <c r="O789" s="9">
        <v>0.76519999999999999</v>
      </c>
      <c r="P789">
        <v>2</v>
      </c>
      <c r="Q789" t="s">
        <v>3095</v>
      </c>
    </row>
    <row r="790" spans="1:17">
      <c r="A790">
        <v>66827381</v>
      </c>
      <c r="B790" t="s">
        <v>2663</v>
      </c>
      <c r="C790" t="s">
        <v>4990</v>
      </c>
      <c r="D790" t="s">
        <v>2664</v>
      </c>
      <c r="E790" t="s">
        <v>3066</v>
      </c>
      <c r="F790" t="s">
        <v>3076</v>
      </c>
      <c r="G790" t="s">
        <v>3068</v>
      </c>
      <c r="H790" t="s">
        <v>3069</v>
      </c>
      <c r="J790" t="s">
        <v>3078</v>
      </c>
      <c r="K790" t="s">
        <v>3078</v>
      </c>
      <c r="L790" t="s">
        <v>3072</v>
      </c>
      <c r="M790" t="s">
        <v>4990</v>
      </c>
      <c r="N790" s="9" t="s">
        <v>4991</v>
      </c>
      <c r="O790" s="9">
        <v>0.49730000000000002</v>
      </c>
      <c r="P790">
        <v>43</v>
      </c>
      <c r="Q790" t="s">
        <v>3074</v>
      </c>
    </row>
    <row r="791" spans="1:17">
      <c r="A791">
        <v>66829036</v>
      </c>
      <c r="B791" t="s">
        <v>2665</v>
      </c>
      <c r="C791" t="s">
        <v>4992</v>
      </c>
      <c r="D791" t="s">
        <v>2666</v>
      </c>
      <c r="E791" t="s">
        <v>3066</v>
      </c>
      <c r="F791" t="s">
        <v>3076</v>
      </c>
      <c r="G791" t="s">
        <v>3068</v>
      </c>
      <c r="H791" t="s">
        <v>3069</v>
      </c>
      <c r="J791" t="s">
        <v>3078</v>
      </c>
      <c r="K791" t="s">
        <v>3078</v>
      </c>
      <c r="L791" t="s">
        <v>3071</v>
      </c>
      <c r="M791" t="s">
        <v>4992</v>
      </c>
      <c r="N791" s="9" t="s">
        <v>4993</v>
      </c>
      <c r="O791" s="9">
        <v>0.68310000000000004</v>
      </c>
      <c r="P791">
        <v>43</v>
      </c>
      <c r="Q791" t="s">
        <v>3074</v>
      </c>
    </row>
    <row r="792" spans="1:17">
      <c r="A792">
        <v>66829047</v>
      </c>
      <c r="B792" t="s">
        <v>2667</v>
      </c>
      <c r="C792" t="s">
        <v>4994</v>
      </c>
      <c r="D792" t="s">
        <v>2668</v>
      </c>
      <c r="E792" t="s">
        <v>3066</v>
      </c>
      <c r="F792" t="s">
        <v>3076</v>
      </c>
      <c r="G792" t="s">
        <v>3068</v>
      </c>
      <c r="H792" t="s">
        <v>3069</v>
      </c>
      <c r="J792" t="s">
        <v>3078</v>
      </c>
      <c r="K792" t="s">
        <v>3078</v>
      </c>
      <c r="L792" t="s">
        <v>3071</v>
      </c>
      <c r="M792" t="s">
        <v>4994</v>
      </c>
      <c r="N792" s="9" t="s">
        <v>4995</v>
      </c>
      <c r="O792" s="9">
        <v>1.2169000000000001</v>
      </c>
      <c r="P792">
        <v>43</v>
      </c>
      <c r="Q792" t="s">
        <v>3074</v>
      </c>
    </row>
    <row r="793" spans="1:17">
      <c r="A793">
        <v>66829058</v>
      </c>
      <c r="B793" t="s">
        <v>2669</v>
      </c>
      <c r="C793" t="s">
        <v>4996</v>
      </c>
      <c r="D793" t="s">
        <v>2670</v>
      </c>
      <c r="E793" t="s">
        <v>3066</v>
      </c>
      <c r="F793" t="s">
        <v>3076</v>
      </c>
      <c r="G793" t="s">
        <v>3068</v>
      </c>
      <c r="H793" t="s">
        <v>3069</v>
      </c>
      <c r="J793" t="s">
        <v>3078</v>
      </c>
      <c r="K793" t="s">
        <v>3078</v>
      </c>
      <c r="L793" t="s">
        <v>3071</v>
      </c>
      <c r="M793" t="s">
        <v>4996</v>
      </c>
      <c r="N793" s="9" t="s">
        <v>4997</v>
      </c>
      <c r="O793" s="9">
        <v>0.50600000000000001</v>
      </c>
      <c r="P793">
        <v>43</v>
      </c>
      <c r="Q793" t="s">
        <v>3074</v>
      </c>
    </row>
    <row r="794" spans="1:17">
      <c r="A794">
        <v>66841256</v>
      </c>
      <c r="B794" t="s">
        <v>841</v>
      </c>
      <c r="C794" t="s">
        <v>4998</v>
      </c>
      <c r="D794" t="s">
        <v>4999</v>
      </c>
      <c r="E794" t="s">
        <v>3066</v>
      </c>
      <c r="F794" t="s">
        <v>3067</v>
      </c>
      <c r="G794" t="s">
        <v>3068</v>
      </c>
      <c r="H794" t="s">
        <v>3069</v>
      </c>
      <c r="J794" t="s">
        <v>3210</v>
      </c>
      <c r="K794" t="s">
        <v>3111</v>
      </c>
      <c r="L794" t="s">
        <v>3078</v>
      </c>
      <c r="M794" t="s">
        <v>676</v>
      </c>
      <c r="N794" s="9" t="s">
        <v>5000</v>
      </c>
      <c r="O794" s="9">
        <v>1.2517</v>
      </c>
      <c r="P794">
        <v>2</v>
      </c>
      <c r="Q794" t="s">
        <v>3095</v>
      </c>
    </row>
    <row r="795" spans="1:17">
      <c r="A795">
        <v>67167026</v>
      </c>
      <c r="B795" t="s">
        <v>2671</v>
      </c>
      <c r="C795" t="s">
        <v>5001</v>
      </c>
      <c r="D795" t="s">
        <v>2672</v>
      </c>
      <c r="E795" t="s">
        <v>3066</v>
      </c>
      <c r="F795" t="s">
        <v>3076</v>
      </c>
      <c r="G795" t="s">
        <v>3068</v>
      </c>
      <c r="H795" t="s">
        <v>3069</v>
      </c>
      <c r="J795" t="s">
        <v>3077</v>
      </c>
      <c r="K795" t="s">
        <v>3115</v>
      </c>
      <c r="L795" t="s">
        <v>3099</v>
      </c>
      <c r="M795" t="s">
        <v>5001</v>
      </c>
      <c r="N795" s="9" t="s">
        <v>5002</v>
      </c>
      <c r="O795" s="9">
        <v>0.70450000000000002</v>
      </c>
      <c r="P795">
        <v>43</v>
      </c>
      <c r="Q795" t="s">
        <v>3074</v>
      </c>
    </row>
    <row r="796" spans="1:17">
      <c r="A796">
        <v>67209</v>
      </c>
      <c r="B796" t="s">
        <v>506</v>
      </c>
      <c r="C796" t="s">
        <v>5003</v>
      </c>
      <c r="D796" t="s">
        <v>5004</v>
      </c>
      <c r="E796" t="s">
        <v>3066</v>
      </c>
      <c r="F796" t="s">
        <v>3098</v>
      </c>
      <c r="G796" t="s">
        <v>3068</v>
      </c>
      <c r="H796" t="s">
        <v>3069</v>
      </c>
      <c r="J796" t="s">
        <v>3071</v>
      </c>
      <c r="K796" t="s">
        <v>3071</v>
      </c>
      <c r="L796" t="s">
        <v>3071</v>
      </c>
      <c r="M796" t="s">
        <v>52</v>
      </c>
      <c r="N796" s="9" t="s">
        <v>5005</v>
      </c>
      <c r="O796" s="9">
        <v>1.1701999999999999</v>
      </c>
      <c r="P796">
        <v>43</v>
      </c>
      <c r="Q796" t="s">
        <v>3074</v>
      </c>
    </row>
    <row r="797" spans="1:17">
      <c r="A797">
        <v>6734801</v>
      </c>
      <c r="B797" t="s">
        <v>1812</v>
      </c>
      <c r="C797" t="s">
        <v>5006</v>
      </c>
      <c r="D797" t="s">
        <v>1813</v>
      </c>
      <c r="E797" t="s">
        <v>3066</v>
      </c>
      <c r="F797" t="s">
        <v>3067</v>
      </c>
      <c r="G797" t="s">
        <v>3068</v>
      </c>
      <c r="H797" t="s">
        <v>3069</v>
      </c>
      <c r="J797" t="s">
        <v>3078</v>
      </c>
      <c r="K797" t="s">
        <v>3078</v>
      </c>
      <c r="L797" t="s">
        <v>3072</v>
      </c>
      <c r="M797" t="s">
        <v>390</v>
      </c>
      <c r="N797" s="9" t="s">
        <v>5007</v>
      </c>
      <c r="O797" s="9">
        <v>0.94879999999999998</v>
      </c>
      <c r="P797">
        <v>43</v>
      </c>
      <c r="Q797" t="s">
        <v>3074</v>
      </c>
    </row>
    <row r="798" spans="1:17">
      <c r="A798">
        <v>6753475</v>
      </c>
      <c r="B798" t="s">
        <v>1814</v>
      </c>
      <c r="C798" t="s">
        <v>5008</v>
      </c>
      <c r="D798" t="s">
        <v>1815</v>
      </c>
      <c r="E798" t="s">
        <v>3066</v>
      </c>
      <c r="F798" t="s">
        <v>3076</v>
      </c>
      <c r="G798" t="s">
        <v>3068</v>
      </c>
      <c r="H798" t="s">
        <v>3069</v>
      </c>
      <c r="J798" t="s">
        <v>3082</v>
      </c>
      <c r="K798" t="s">
        <v>3122</v>
      </c>
      <c r="L798" t="s">
        <v>3072</v>
      </c>
      <c r="M798" t="s">
        <v>5008</v>
      </c>
      <c r="N798" s="9" t="s">
        <v>5009</v>
      </c>
      <c r="O798" s="9">
        <v>0.52800000000000002</v>
      </c>
      <c r="P798">
        <v>2</v>
      </c>
      <c r="Q798" t="s">
        <v>3095</v>
      </c>
    </row>
    <row r="799" spans="1:17">
      <c r="A799">
        <v>67685</v>
      </c>
      <c r="B799" t="s">
        <v>11</v>
      </c>
      <c r="C799" t="s">
        <v>5010</v>
      </c>
      <c r="D799" t="s">
        <v>12</v>
      </c>
      <c r="E799" t="s">
        <v>3066</v>
      </c>
      <c r="F799" t="s">
        <v>3076</v>
      </c>
      <c r="G799" t="s">
        <v>3068</v>
      </c>
      <c r="H799" t="s">
        <v>3069</v>
      </c>
      <c r="J799" t="s">
        <v>3273</v>
      </c>
      <c r="K799" t="s">
        <v>3083</v>
      </c>
      <c r="L799" t="s">
        <v>3078</v>
      </c>
      <c r="M799" t="s">
        <v>13</v>
      </c>
      <c r="N799" s="9" t="s">
        <v>5011</v>
      </c>
      <c r="O799" s="9">
        <v>0.69589999999999996</v>
      </c>
      <c r="P799">
        <v>1</v>
      </c>
      <c r="Q799" t="s">
        <v>3085</v>
      </c>
    </row>
    <row r="800" spans="1:17">
      <c r="A800">
        <v>67762394</v>
      </c>
      <c r="B800" t="s">
        <v>2674</v>
      </c>
      <c r="C800" t="s">
        <v>5012</v>
      </c>
      <c r="D800" t="s">
        <v>2675</v>
      </c>
      <c r="E800" t="s">
        <v>3066</v>
      </c>
      <c r="F800" t="s">
        <v>3209</v>
      </c>
      <c r="G800" t="s">
        <v>3068</v>
      </c>
      <c r="H800" t="s">
        <v>3069</v>
      </c>
      <c r="J800" t="s">
        <v>3175</v>
      </c>
      <c r="K800" t="s">
        <v>3071</v>
      </c>
      <c r="L800" t="s">
        <v>3072</v>
      </c>
      <c r="M800" t="s">
        <v>5012</v>
      </c>
      <c r="N800" s="9" t="s">
        <v>5013</v>
      </c>
      <c r="O800" s="9">
        <v>0.76639999999999997</v>
      </c>
      <c r="P800">
        <v>43</v>
      </c>
      <c r="Q800" t="s">
        <v>3074</v>
      </c>
    </row>
    <row r="801" spans="1:17">
      <c r="A801">
        <v>68038711</v>
      </c>
      <c r="B801" t="s">
        <v>2676</v>
      </c>
      <c r="C801" t="s">
        <v>5014</v>
      </c>
      <c r="D801" t="s">
        <v>2677</v>
      </c>
      <c r="E801" t="s">
        <v>3066</v>
      </c>
      <c r="F801" t="s">
        <v>3067</v>
      </c>
      <c r="G801" t="s">
        <v>3068</v>
      </c>
      <c r="H801" t="s">
        <v>3069</v>
      </c>
      <c r="J801" t="s">
        <v>3115</v>
      </c>
      <c r="K801" t="s">
        <v>3078</v>
      </c>
      <c r="L801" t="s">
        <v>3071</v>
      </c>
      <c r="M801" t="s">
        <v>5014</v>
      </c>
      <c r="N801" s="9" t="s">
        <v>5015</v>
      </c>
      <c r="O801" s="9">
        <v>1.0064</v>
      </c>
      <c r="P801">
        <v>43</v>
      </c>
      <c r="Q801" t="s">
        <v>3074</v>
      </c>
    </row>
    <row r="802" spans="1:17">
      <c r="A802">
        <v>68131395</v>
      </c>
      <c r="B802" t="s">
        <v>2679</v>
      </c>
      <c r="C802" t="s">
        <v>5016</v>
      </c>
      <c r="D802" t="s">
        <v>2680</v>
      </c>
      <c r="E802" t="s">
        <v>3066</v>
      </c>
      <c r="F802" t="s">
        <v>3209</v>
      </c>
      <c r="G802" t="s">
        <v>3068</v>
      </c>
      <c r="H802" t="s">
        <v>3069</v>
      </c>
      <c r="J802" t="s">
        <v>3071</v>
      </c>
      <c r="K802" t="s">
        <v>3071</v>
      </c>
      <c r="L802" t="s">
        <v>3072</v>
      </c>
      <c r="M802" t="s">
        <v>13</v>
      </c>
      <c r="N802" s="9" t="s">
        <v>5017</v>
      </c>
      <c r="O802" s="9">
        <v>0.65569999999999995</v>
      </c>
      <c r="P802">
        <v>43</v>
      </c>
      <c r="Q802" t="s">
        <v>3074</v>
      </c>
    </row>
    <row r="803" spans="1:17">
      <c r="A803">
        <v>68131408</v>
      </c>
      <c r="B803" t="s">
        <v>2681</v>
      </c>
      <c r="C803" t="s">
        <v>5018</v>
      </c>
      <c r="D803" t="s">
        <v>2682</v>
      </c>
      <c r="E803" t="s">
        <v>3066</v>
      </c>
      <c r="F803" t="s">
        <v>3076</v>
      </c>
      <c r="G803" t="s">
        <v>3068</v>
      </c>
      <c r="H803" t="s">
        <v>3069</v>
      </c>
      <c r="J803" t="s">
        <v>3115</v>
      </c>
      <c r="K803" t="s">
        <v>3078</v>
      </c>
      <c r="L803" t="s">
        <v>3099</v>
      </c>
      <c r="M803" t="s">
        <v>13</v>
      </c>
      <c r="N803" s="9" t="s">
        <v>5019</v>
      </c>
      <c r="O803" s="9">
        <v>0.65569999999999995</v>
      </c>
      <c r="P803">
        <v>43</v>
      </c>
      <c r="Q803" t="s">
        <v>3074</v>
      </c>
    </row>
    <row r="804" spans="1:17">
      <c r="A804">
        <v>68157608</v>
      </c>
      <c r="B804" t="s">
        <v>2683</v>
      </c>
      <c r="C804" t="s">
        <v>5020</v>
      </c>
      <c r="D804" t="s">
        <v>5021</v>
      </c>
      <c r="E804" t="s">
        <v>3066</v>
      </c>
      <c r="F804" t="s">
        <v>3067</v>
      </c>
      <c r="G804" t="s">
        <v>3068</v>
      </c>
      <c r="H804" t="s">
        <v>3069</v>
      </c>
      <c r="J804" t="s">
        <v>3070</v>
      </c>
      <c r="K804" t="s">
        <v>3070</v>
      </c>
      <c r="L804" t="s">
        <v>3115</v>
      </c>
      <c r="M804" t="s">
        <v>2684</v>
      </c>
      <c r="N804" s="9" t="s">
        <v>5022</v>
      </c>
      <c r="O804" s="9">
        <v>1.8352999999999999</v>
      </c>
      <c r="P804">
        <v>2</v>
      </c>
      <c r="Q804" t="s">
        <v>3095</v>
      </c>
    </row>
    <row r="805" spans="1:17">
      <c r="A805">
        <v>683181</v>
      </c>
      <c r="B805" t="s">
        <v>1412</v>
      </c>
      <c r="C805" t="s">
        <v>5023</v>
      </c>
      <c r="D805" t="s">
        <v>1413</v>
      </c>
      <c r="E805" t="s">
        <v>3066</v>
      </c>
      <c r="F805" t="s">
        <v>3067</v>
      </c>
      <c r="G805" t="s">
        <v>3068</v>
      </c>
      <c r="H805" t="s">
        <v>3069</v>
      </c>
      <c r="J805" t="s">
        <v>3070</v>
      </c>
      <c r="K805" t="s">
        <v>3070</v>
      </c>
      <c r="L805" t="s">
        <v>3078</v>
      </c>
      <c r="M805" t="s">
        <v>445</v>
      </c>
      <c r="N805" s="9" t="s">
        <v>5024</v>
      </c>
      <c r="O805" s="9">
        <v>1.0305</v>
      </c>
      <c r="P805">
        <v>42</v>
      </c>
      <c r="Q805" t="s">
        <v>3143</v>
      </c>
    </row>
    <row r="806" spans="1:17">
      <c r="A806">
        <v>68333799</v>
      </c>
      <c r="B806" t="s">
        <v>2685</v>
      </c>
      <c r="C806" t="s">
        <v>5025</v>
      </c>
      <c r="D806" t="s">
        <v>2686</v>
      </c>
      <c r="E806" t="s">
        <v>3066</v>
      </c>
      <c r="F806" t="s">
        <v>3076</v>
      </c>
      <c r="G806" t="s">
        <v>3068</v>
      </c>
      <c r="H806" t="s">
        <v>3069</v>
      </c>
      <c r="J806" t="s">
        <v>3078</v>
      </c>
      <c r="K806" t="s">
        <v>3071</v>
      </c>
      <c r="L806" t="s">
        <v>3072</v>
      </c>
      <c r="M806" t="s">
        <v>5025</v>
      </c>
      <c r="N806" s="9" t="s">
        <v>5026</v>
      </c>
      <c r="O806" s="9">
        <v>0.39550000000000002</v>
      </c>
      <c r="P806">
        <v>43</v>
      </c>
      <c r="Q806" t="s">
        <v>3074</v>
      </c>
    </row>
    <row r="807" spans="1:17">
      <c r="A807">
        <v>68514954</v>
      </c>
      <c r="B807" t="s">
        <v>2688</v>
      </c>
      <c r="C807" t="s">
        <v>5027</v>
      </c>
      <c r="D807" t="s">
        <v>2689</v>
      </c>
      <c r="E807" t="s">
        <v>3066</v>
      </c>
      <c r="F807" t="s">
        <v>3076</v>
      </c>
      <c r="G807" t="s">
        <v>3068</v>
      </c>
      <c r="H807" t="s">
        <v>3069</v>
      </c>
      <c r="J807" t="s">
        <v>3070</v>
      </c>
      <c r="K807" t="s">
        <v>3077</v>
      </c>
      <c r="L807" t="s">
        <v>3071</v>
      </c>
      <c r="M807" t="s">
        <v>5027</v>
      </c>
      <c r="N807" s="9" t="s">
        <v>5028</v>
      </c>
      <c r="O807" s="9">
        <v>0.74370000000000003</v>
      </c>
      <c r="P807">
        <v>2</v>
      </c>
      <c r="Q807" t="s">
        <v>3095</v>
      </c>
    </row>
    <row r="808" spans="1:17">
      <c r="A808">
        <v>68603156</v>
      </c>
      <c r="B808" t="s">
        <v>2691</v>
      </c>
      <c r="C808" t="s">
        <v>5029</v>
      </c>
      <c r="D808" t="s">
        <v>2692</v>
      </c>
      <c r="E808" t="s">
        <v>3066</v>
      </c>
      <c r="F808" t="s">
        <v>3076</v>
      </c>
      <c r="G808" t="s">
        <v>3068</v>
      </c>
      <c r="H808" t="s">
        <v>3069</v>
      </c>
      <c r="J808" t="s">
        <v>3111</v>
      </c>
      <c r="K808" t="s">
        <v>3071</v>
      </c>
      <c r="L808" t="s">
        <v>3072</v>
      </c>
      <c r="M808" t="s">
        <v>13</v>
      </c>
      <c r="N808" s="9" t="s">
        <v>5030</v>
      </c>
      <c r="O808" s="9">
        <v>0.65569999999999995</v>
      </c>
      <c r="P808">
        <v>43</v>
      </c>
      <c r="Q808" t="s">
        <v>3074</v>
      </c>
    </row>
    <row r="809" spans="1:17">
      <c r="A809">
        <v>68607283</v>
      </c>
      <c r="B809" t="s">
        <v>2693</v>
      </c>
      <c r="C809" t="s">
        <v>5031</v>
      </c>
      <c r="D809" t="s">
        <v>2694</v>
      </c>
      <c r="E809" t="s">
        <v>3066</v>
      </c>
      <c r="F809" t="s">
        <v>3076</v>
      </c>
      <c r="G809" t="s">
        <v>3068</v>
      </c>
      <c r="H809" t="s">
        <v>3069</v>
      </c>
      <c r="J809" t="s">
        <v>3071</v>
      </c>
      <c r="K809" t="s">
        <v>3071</v>
      </c>
      <c r="L809" t="s">
        <v>3072</v>
      </c>
      <c r="M809" t="s">
        <v>13</v>
      </c>
      <c r="N809" s="9" t="s">
        <v>5032</v>
      </c>
      <c r="O809" s="9">
        <v>0.65569999999999995</v>
      </c>
      <c r="P809">
        <v>43</v>
      </c>
      <c r="Q809" t="s">
        <v>3074</v>
      </c>
    </row>
    <row r="810" spans="1:17">
      <c r="A810">
        <v>68783788</v>
      </c>
      <c r="B810" t="s">
        <v>2695</v>
      </c>
      <c r="C810" t="s">
        <v>5033</v>
      </c>
      <c r="D810" t="s">
        <v>2696</v>
      </c>
      <c r="E810" t="s">
        <v>3066</v>
      </c>
      <c r="F810" t="s">
        <v>3076</v>
      </c>
      <c r="G810" t="s">
        <v>3068</v>
      </c>
      <c r="H810" t="s">
        <v>3069</v>
      </c>
      <c r="J810" t="s">
        <v>3175</v>
      </c>
      <c r="K810" t="s">
        <v>3070</v>
      </c>
      <c r="L810" t="s">
        <v>3070</v>
      </c>
      <c r="M810" t="s">
        <v>5033</v>
      </c>
      <c r="N810" s="9" t="s">
        <v>5034</v>
      </c>
      <c r="O810" s="9">
        <v>0.9274</v>
      </c>
      <c r="P810">
        <v>2</v>
      </c>
      <c r="Q810" t="s">
        <v>3095</v>
      </c>
    </row>
    <row r="811" spans="1:17">
      <c r="A811">
        <v>68814959</v>
      </c>
      <c r="B811" t="s">
        <v>2697</v>
      </c>
      <c r="C811" t="s">
        <v>5035</v>
      </c>
      <c r="D811" t="s">
        <v>2698</v>
      </c>
      <c r="E811" t="s">
        <v>3066</v>
      </c>
      <c r="F811" t="s">
        <v>3076</v>
      </c>
      <c r="G811" t="s">
        <v>3068</v>
      </c>
      <c r="H811" t="s">
        <v>3069</v>
      </c>
      <c r="J811" t="s">
        <v>3071</v>
      </c>
      <c r="K811" t="s">
        <v>3071</v>
      </c>
      <c r="L811" t="s">
        <v>3072</v>
      </c>
      <c r="M811" t="s">
        <v>5035</v>
      </c>
      <c r="N811" s="9" t="s">
        <v>5036</v>
      </c>
      <c r="O811" s="9">
        <v>1.1385000000000001</v>
      </c>
      <c r="P811">
        <v>43</v>
      </c>
      <c r="Q811" t="s">
        <v>3074</v>
      </c>
    </row>
    <row r="812" spans="1:17">
      <c r="A812">
        <v>688733</v>
      </c>
      <c r="B812" t="s">
        <v>1414</v>
      </c>
      <c r="C812" t="s">
        <v>5037</v>
      </c>
      <c r="D812" t="s">
        <v>1415</v>
      </c>
      <c r="E812" t="s">
        <v>3066</v>
      </c>
      <c r="F812" t="s">
        <v>3067</v>
      </c>
      <c r="G812" t="s">
        <v>3068</v>
      </c>
      <c r="H812" t="s">
        <v>3069</v>
      </c>
      <c r="J812" t="s">
        <v>3122</v>
      </c>
      <c r="K812" t="s">
        <v>3077</v>
      </c>
      <c r="L812" t="s">
        <v>3078</v>
      </c>
      <c r="M812" t="s">
        <v>445</v>
      </c>
      <c r="N812" s="9" t="s">
        <v>5038</v>
      </c>
      <c r="O812" s="9">
        <v>1.0415000000000001</v>
      </c>
      <c r="P812">
        <v>2</v>
      </c>
      <c r="Q812" t="s">
        <v>3095</v>
      </c>
    </row>
    <row r="813" spans="1:17">
      <c r="A813">
        <v>68951677</v>
      </c>
      <c r="B813" t="s">
        <v>2699</v>
      </c>
      <c r="C813" t="s">
        <v>5039</v>
      </c>
      <c r="D813" t="s">
        <v>2700</v>
      </c>
      <c r="E813" t="s">
        <v>3066</v>
      </c>
      <c r="F813" t="s">
        <v>3209</v>
      </c>
      <c r="G813" t="s">
        <v>3068</v>
      </c>
      <c r="H813" t="s">
        <v>3069</v>
      </c>
      <c r="J813" t="s">
        <v>3103</v>
      </c>
      <c r="K813" t="s">
        <v>3190</v>
      </c>
      <c r="L813" t="s">
        <v>3115</v>
      </c>
      <c r="M813" t="s">
        <v>5039</v>
      </c>
      <c r="N813" s="9" t="s">
        <v>5040</v>
      </c>
      <c r="O813" s="9">
        <v>0.34370000000000001</v>
      </c>
      <c r="P813">
        <v>1</v>
      </c>
      <c r="Q813" t="s">
        <v>3085</v>
      </c>
    </row>
    <row r="814" spans="1:17">
      <c r="A814">
        <v>68989026</v>
      </c>
      <c r="B814" t="s">
        <v>2701</v>
      </c>
      <c r="C814" t="s">
        <v>5041</v>
      </c>
      <c r="D814" t="s">
        <v>2702</v>
      </c>
      <c r="E814" t="s">
        <v>3066</v>
      </c>
      <c r="F814" t="s">
        <v>3076</v>
      </c>
      <c r="G814" t="s">
        <v>3068</v>
      </c>
      <c r="H814" t="s">
        <v>3069</v>
      </c>
      <c r="J814" t="s">
        <v>3070</v>
      </c>
      <c r="K814" t="s">
        <v>3071</v>
      </c>
      <c r="L814" t="s">
        <v>3072</v>
      </c>
      <c r="M814" t="s">
        <v>5041</v>
      </c>
      <c r="N814" s="9" t="s">
        <v>5042</v>
      </c>
      <c r="O814" s="9">
        <v>0.71409999999999996</v>
      </c>
      <c r="P814">
        <v>43</v>
      </c>
      <c r="Q814" t="s">
        <v>3074</v>
      </c>
    </row>
    <row r="815" spans="1:17">
      <c r="A815">
        <v>693210</v>
      </c>
      <c r="B815" t="s">
        <v>353</v>
      </c>
      <c r="C815" t="s">
        <v>5043</v>
      </c>
      <c r="D815" t="s">
        <v>5044</v>
      </c>
      <c r="E815" t="s">
        <v>3066</v>
      </c>
      <c r="F815" t="s">
        <v>3076</v>
      </c>
      <c r="G815" t="s">
        <v>3068</v>
      </c>
      <c r="H815" t="s">
        <v>3069</v>
      </c>
      <c r="J815" t="s">
        <v>3122</v>
      </c>
      <c r="K815" t="s">
        <v>3122</v>
      </c>
      <c r="L815" t="s">
        <v>3071</v>
      </c>
      <c r="M815" t="s">
        <v>13</v>
      </c>
      <c r="N815" s="9" t="s">
        <v>5045</v>
      </c>
      <c r="O815" s="9">
        <v>0.69589999999999996</v>
      </c>
      <c r="P815">
        <v>2</v>
      </c>
      <c r="Q815" t="s">
        <v>3095</v>
      </c>
    </row>
    <row r="816" spans="1:17">
      <c r="A816">
        <v>69523</v>
      </c>
      <c r="B816" t="s">
        <v>1058</v>
      </c>
      <c r="C816" t="s">
        <v>5046</v>
      </c>
      <c r="D816" t="s">
        <v>1059</v>
      </c>
      <c r="E816" t="s">
        <v>3066</v>
      </c>
      <c r="F816" t="s">
        <v>3098</v>
      </c>
      <c r="G816" t="s">
        <v>3068</v>
      </c>
      <c r="H816" t="s">
        <v>3069</v>
      </c>
      <c r="J816" t="s">
        <v>3122</v>
      </c>
      <c r="K816" t="s">
        <v>3122</v>
      </c>
      <c r="L816" t="s">
        <v>3099</v>
      </c>
      <c r="M816" t="s">
        <v>5046</v>
      </c>
      <c r="N816" s="9" t="s">
        <v>5047</v>
      </c>
      <c r="O816" s="9">
        <v>1.8584000000000001</v>
      </c>
      <c r="P816">
        <v>22</v>
      </c>
      <c r="Q816" t="s">
        <v>3166</v>
      </c>
    </row>
    <row r="817" spans="1:17">
      <c r="A817">
        <v>69658</v>
      </c>
      <c r="B817" t="s">
        <v>1060</v>
      </c>
      <c r="C817" t="s">
        <v>5048</v>
      </c>
      <c r="D817" t="s">
        <v>1061</v>
      </c>
      <c r="E817" t="s">
        <v>3066</v>
      </c>
      <c r="F817" t="s">
        <v>3098</v>
      </c>
      <c r="G817" t="s">
        <v>3068</v>
      </c>
      <c r="H817" t="s">
        <v>3069</v>
      </c>
      <c r="J817" t="s">
        <v>3071</v>
      </c>
      <c r="K817" t="s">
        <v>3071</v>
      </c>
      <c r="L817" t="s">
        <v>3072</v>
      </c>
      <c r="M817" t="s">
        <v>13</v>
      </c>
      <c r="N817" s="9" t="s">
        <v>5049</v>
      </c>
      <c r="O817" s="9">
        <v>0.65569999999999995</v>
      </c>
      <c r="P817">
        <v>43</v>
      </c>
      <c r="Q817" t="s">
        <v>3074</v>
      </c>
    </row>
    <row r="818" spans="1:17">
      <c r="A818">
        <v>89838</v>
      </c>
      <c r="B818" t="s">
        <v>297</v>
      </c>
      <c r="C818" t="s">
        <v>5050</v>
      </c>
      <c r="D818" t="s">
        <v>5051</v>
      </c>
      <c r="E818" t="s">
        <v>3066</v>
      </c>
      <c r="F818" t="s">
        <v>3076</v>
      </c>
      <c r="G818" t="s">
        <v>3181</v>
      </c>
      <c r="H818" t="s">
        <v>3182</v>
      </c>
      <c r="J818" t="s">
        <v>3103</v>
      </c>
      <c r="K818" t="s">
        <v>3111</v>
      </c>
      <c r="L818" t="s">
        <v>3077</v>
      </c>
      <c r="M818" t="s">
        <v>42</v>
      </c>
      <c r="N818" s="9" t="s">
        <v>5052</v>
      </c>
      <c r="O818" s="9">
        <v>0.70669999999999999</v>
      </c>
      <c r="P818">
        <v>2</v>
      </c>
      <c r="Q818" t="s">
        <v>3095</v>
      </c>
    </row>
    <row r="819" spans="1:17">
      <c r="A819">
        <v>70161443</v>
      </c>
      <c r="B819" t="s">
        <v>2708</v>
      </c>
      <c r="C819" t="s">
        <v>5053</v>
      </c>
      <c r="D819" t="s">
        <v>2709</v>
      </c>
      <c r="E819" t="s">
        <v>3066</v>
      </c>
      <c r="F819" t="s">
        <v>3076</v>
      </c>
      <c r="G819" t="s">
        <v>3068</v>
      </c>
      <c r="H819" t="s">
        <v>3069</v>
      </c>
      <c r="J819" t="s">
        <v>3077</v>
      </c>
      <c r="K819" t="s">
        <v>3071</v>
      </c>
      <c r="L819" t="s">
        <v>3072</v>
      </c>
      <c r="M819" t="s">
        <v>5053</v>
      </c>
      <c r="N819" s="9" t="s">
        <v>5054</v>
      </c>
      <c r="O819" s="9">
        <v>0.21079999999999999</v>
      </c>
      <c r="P819">
        <v>43</v>
      </c>
      <c r="Q819" t="s">
        <v>3074</v>
      </c>
    </row>
    <row r="820" spans="1:17">
      <c r="A820">
        <v>70382</v>
      </c>
      <c r="B820" t="s">
        <v>1063</v>
      </c>
      <c r="C820" t="s">
        <v>5055</v>
      </c>
      <c r="D820" t="s">
        <v>1064</v>
      </c>
      <c r="E820" t="s">
        <v>3066</v>
      </c>
      <c r="F820" t="s">
        <v>3067</v>
      </c>
      <c r="G820" t="s">
        <v>3068</v>
      </c>
      <c r="H820" t="s">
        <v>3069</v>
      </c>
      <c r="J820" t="s">
        <v>3115</v>
      </c>
      <c r="K820" t="s">
        <v>3078</v>
      </c>
      <c r="L820" t="s">
        <v>3099</v>
      </c>
      <c r="M820" t="s">
        <v>676</v>
      </c>
      <c r="N820" s="9" t="s">
        <v>5056</v>
      </c>
      <c r="O820" s="9">
        <v>1.2466999999999999</v>
      </c>
      <c r="P820">
        <v>43</v>
      </c>
      <c r="Q820" t="s">
        <v>3074</v>
      </c>
    </row>
    <row r="821" spans="1:17">
      <c r="A821">
        <v>7085190</v>
      </c>
      <c r="B821" t="s">
        <v>1818</v>
      </c>
      <c r="C821" t="s">
        <v>5057</v>
      </c>
      <c r="D821" t="s">
        <v>1819</v>
      </c>
      <c r="E821" t="s">
        <v>3066</v>
      </c>
      <c r="F821" t="s">
        <v>3067</v>
      </c>
      <c r="G821" t="s">
        <v>3068</v>
      </c>
      <c r="H821" t="s">
        <v>3069</v>
      </c>
      <c r="J821" t="s">
        <v>3125</v>
      </c>
      <c r="K821" t="s">
        <v>3111</v>
      </c>
      <c r="L821" t="s">
        <v>3078</v>
      </c>
      <c r="M821" t="s">
        <v>522</v>
      </c>
      <c r="N821" s="9" t="s">
        <v>5058</v>
      </c>
      <c r="O821" s="9">
        <v>0.84560000000000002</v>
      </c>
      <c r="P821">
        <v>2</v>
      </c>
      <c r="Q821" t="s">
        <v>3095</v>
      </c>
    </row>
    <row r="822" spans="1:17">
      <c r="A822">
        <v>70896081</v>
      </c>
      <c r="B822" t="s">
        <v>2710</v>
      </c>
      <c r="C822" t="s">
        <v>5059</v>
      </c>
      <c r="D822" t="s">
        <v>2711</v>
      </c>
      <c r="E822" t="s">
        <v>3066</v>
      </c>
      <c r="F822" t="s">
        <v>3076</v>
      </c>
      <c r="G822" t="s">
        <v>3068</v>
      </c>
      <c r="H822" t="s">
        <v>3069</v>
      </c>
      <c r="J822" t="s">
        <v>3078</v>
      </c>
      <c r="K822" t="s">
        <v>3078</v>
      </c>
      <c r="L822" t="s">
        <v>3071</v>
      </c>
      <c r="M822" t="s">
        <v>5059</v>
      </c>
      <c r="N822" s="9" t="s">
        <v>5060</v>
      </c>
      <c r="O822" s="9">
        <v>0.48110000000000003</v>
      </c>
      <c r="P822">
        <v>43</v>
      </c>
      <c r="Q822" t="s">
        <v>3074</v>
      </c>
    </row>
    <row r="823" spans="1:17">
      <c r="A823">
        <v>7149793</v>
      </c>
      <c r="B823" t="s">
        <v>1820</v>
      </c>
      <c r="C823" t="s">
        <v>5061</v>
      </c>
      <c r="D823" t="s">
        <v>1821</v>
      </c>
      <c r="E823" t="s">
        <v>3066</v>
      </c>
      <c r="F823" t="s">
        <v>3076</v>
      </c>
      <c r="G823" t="s">
        <v>3068</v>
      </c>
      <c r="H823" t="s">
        <v>3069</v>
      </c>
      <c r="J823" t="s">
        <v>3070</v>
      </c>
      <c r="K823" t="s">
        <v>3070</v>
      </c>
      <c r="L823" t="s">
        <v>3115</v>
      </c>
      <c r="M823" t="s">
        <v>5061</v>
      </c>
      <c r="N823" s="9" t="s">
        <v>5062</v>
      </c>
      <c r="O823" s="9">
        <v>0.53690000000000004</v>
      </c>
      <c r="P823">
        <v>2</v>
      </c>
      <c r="Q823" t="s">
        <v>3095</v>
      </c>
    </row>
    <row r="824" spans="1:17">
      <c r="A824">
        <v>71561110</v>
      </c>
      <c r="B824" t="s">
        <v>2714</v>
      </c>
      <c r="C824" t="s">
        <v>5063</v>
      </c>
      <c r="D824" t="s">
        <v>2715</v>
      </c>
      <c r="E824" t="s">
        <v>3066</v>
      </c>
      <c r="F824" t="s">
        <v>3067</v>
      </c>
      <c r="G824" t="s">
        <v>3068</v>
      </c>
      <c r="H824" t="s">
        <v>3069</v>
      </c>
      <c r="J824" t="s">
        <v>3115</v>
      </c>
      <c r="K824" t="s">
        <v>3115</v>
      </c>
      <c r="L824" t="s">
        <v>3071</v>
      </c>
      <c r="M824" t="s">
        <v>2716</v>
      </c>
      <c r="N824" s="9" t="s">
        <v>5064</v>
      </c>
      <c r="O824" s="9">
        <v>1.1418999999999999</v>
      </c>
      <c r="P824">
        <v>43</v>
      </c>
      <c r="Q824" t="s">
        <v>3074</v>
      </c>
    </row>
    <row r="825" spans="1:17">
      <c r="A825">
        <v>71636</v>
      </c>
      <c r="B825" t="s">
        <v>1065</v>
      </c>
      <c r="C825" t="s">
        <v>5065</v>
      </c>
      <c r="D825" t="s">
        <v>1066</v>
      </c>
      <c r="E825" t="s">
        <v>3066</v>
      </c>
      <c r="F825" t="s">
        <v>3098</v>
      </c>
      <c r="G825" t="s">
        <v>3068</v>
      </c>
      <c r="H825" t="s">
        <v>3069</v>
      </c>
      <c r="J825" t="s">
        <v>3071</v>
      </c>
      <c r="K825" t="s">
        <v>3071</v>
      </c>
      <c r="L825" t="s">
        <v>3071</v>
      </c>
      <c r="M825" t="s">
        <v>3759</v>
      </c>
      <c r="N825" s="9" t="s">
        <v>5066</v>
      </c>
      <c r="O825" s="9">
        <v>0.93569999999999998</v>
      </c>
      <c r="P825">
        <v>43</v>
      </c>
      <c r="Q825" t="s">
        <v>3074</v>
      </c>
    </row>
    <row r="826" spans="1:17">
      <c r="A826">
        <v>7212444</v>
      </c>
      <c r="B826" t="s">
        <v>1823</v>
      </c>
      <c r="C826" t="s">
        <v>5067</v>
      </c>
      <c r="D826" t="s">
        <v>1824</v>
      </c>
      <c r="E826" t="s">
        <v>3066</v>
      </c>
      <c r="F826" t="s">
        <v>3076</v>
      </c>
      <c r="G826" t="s">
        <v>3068</v>
      </c>
      <c r="H826" t="s">
        <v>3069</v>
      </c>
      <c r="J826" t="s">
        <v>3077</v>
      </c>
      <c r="K826" t="s">
        <v>3071</v>
      </c>
      <c r="L826" t="s">
        <v>3072</v>
      </c>
      <c r="M826" t="s">
        <v>5067</v>
      </c>
      <c r="N826" s="9" t="s">
        <v>5068</v>
      </c>
      <c r="O826" s="9">
        <v>0.21190000000000001</v>
      </c>
      <c r="P826">
        <v>43</v>
      </c>
      <c r="Q826" t="s">
        <v>3074</v>
      </c>
    </row>
    <row r="827" spans="1:17">
      <c r="A827">
        <v>72140</v>
      </c>
      <c r="B827" t="s">
        <v>509</v>
      </c>
      <c r="C827" t="s">
        <v>5069</v>
      </c>
      <c r="D827" t="s">
        <v>5070</v>
      </c>
      <c r="E827" t="s">
        <v>3066</v>
      </c>
      <c r="F827" t="s">
        <v>3098</v>
      </c>
      <c r="G827" t="s">
        <v>3068</v>
      </c>
      <c r="H827" t="s">
        <v>3069</v>
      </c>
      <c r="J827" t="s">
        <v>3158</v>
      </c>
      <c r="K827" t="s">
        <v>3115</v>
      </c>
      <c r="L827" t="s">
        <v>3078</v>
      </c>
      <c r="M827" t="s">
        <v>5069</v>
      </c>
      <c r="N827" s="9" t="s">
        <v>5071</v>
      </c>
      <c r="O827" s="9">
        <v>1.0592999999999999</v>
      </c>
      <c r="P827">
        <v>43</v>
      </c>
      <c r="Q827" t="s">
        <v>3074</v>
      </c>
    </row>
    <row r="828" spans="1:17">
      <c r="A828">
        <v>72674056</v>
      </c>
      <c r="B828" t="s">
        <v>2719</v>
      </c>
      <c r="C828" t="s">
        <v>5072</v>
      </c>
      <c r="D828" t="s">
        <v>2720</v>
      </c>
      <c r="E828" t="s">
        <v>3066</v>
      </c>
      <c r="F828" t="s">
        <v>3209</v>
      </c>
      <c r="G828" t="s">
        <v>3068</v>
      </c>
      <c r="H828" t="s">
        <v>3069</v>
      </c>
      <c r="J828" t="s">
        <v>3115</v>
      </c>
      <c r="K828" t="s">
        <v>3115</v>
      </c>
      <c r="L828" t="s">
        <v>3072</v>
      </c>
      <c r="M828" t="s">
        <v>5072</v>
      </c>
      <c r="N828" s="9" t="s">
        <v>5073</v>
      </c>
      <c r="O828" s="9">
        <v>1.0987</v>
      </c>
      <c r="P828">
        <v>43</v>
      </c>
      <c r="Q828" t="s">
        <v>3074</v>
      </c>
    </row>
    <row r="829" spans="1:17">
      <c r="A829">
        <v>72956093</v>
      </c>
      <c r="B829" t="s">
        <v>864</v>
      </c>
      <c r="C829" t="s">
        <v>5074</v>
      </c>
      <c r="D829" t="s">
        <v>865</v>
      </c>
      <c r="E829" t="s">
        <v>3066</v>
      </c>
      <c r="F829" t="s">
        <v>3098</v>
      </c>
      <c r="G829" t="s">
        <v>3068</v>
      </c>
      <c r="H829" t="s">
        <v>3069</v>
      </c>
      <c r="J829" t="s">
        <v>3071</v>
      </c>
      <c r="K829" t="s">
        <v>3071</v>
      </c>
      <c r="L829" t="s">
        <v>3071</v>
      </c>
      <c r="M829" t="s">
        <v>3759</v>
      </c>
      <c r="N829" s="9" t="s">
        <v>5075</v>
      </c>
      <c r="O829" s="9">
        <v>0.93569999999999998</v>
      </c>
      <c r="P829">
        <v>43</v>
      </c>
      <c r="Q829" t="s">
        <v>3074</v>
      </c>
    </row>
    <row r="830" spans="1:17">
      <c r="A830">
        <v>72963725</v>
      </c>
      <c r="B830" t="s">
        <v>2721</v>
      </c>
      <c r="C830" t="s">
        <v>5076</v>
      </c>
      <c r="D830" t="s">
        <v>2722</v>
      </c>
      <c r="E830" t="s">
        <v>3066</v>
      </c>
      <c r="F830" t="s">
        <v>3067</v>
      </c>
      <c r="G830" t="s">
        <v>3068</v>
      </c>
      <c r="H830" t="s">
        <v>3069</v>
      </c>
      <c r="J830" t="s">
        <v>3077</v>
      </c>
      <c r="K830" t="s">
        <v>3071</v>
      </c>
      <c r="L830" t="s">
        <v>3072</v>
      </c>
      <c r="M830" t="s">
        <v>676</v>
      </c>
      <c r="N830" s="9" t="s">
        <v>5077</v>
      </c>
      <c r="O830" s="9">
        <v>1.2466999999999999</v>
      </c>
      <c r="P830">
        <v>43</v>
      </c>
      <c r="Q830" t="s">
        <v>3074</v>
      </c>
    </row>
    <row r="831" spans="1:17">
      <c r="A831">
        <v>73231342</v>
      </c>
      <c r="B831" t="s">
        <v>2723</v>
      </c>
      <c r="C831" t="s">
        <v>5078</v>
      </c>
      <c r="D831" t="s">
        <v>2724</v>
      </c>
      <c r="E831" t="s">
        <v>3066</v>
      </c>
      <c r="F831" t="s">
        <v>3076</v>
      </c>
      <c r="G831" t="s">
        <v>3068</v>
      </c>
      <c r="H831" t="s">
        <v>3069</v>
      </c>
      <c r="J831" t="s">
        <v>3111</v>
      </c>
      <c r="K831" t="s">
        <v>3077</v>
      </c>
      <c r="L831" t="s">
        <v>3072</v>
      </c>
      <c r="M831" t="s">
        <v>5078</v>
      </c>
      <c r="N831" s="9" t="s">
        <v>5079</v>
      </c>
      <c r="O831" s="9">
        <v>1.1868000000000001</v>
      </c>
      <c r="P831">
        <v>2</v>
      </c>
      <c r="Q831" t="s">
        <v>3095</v>
      </c>
    </row>
    <row r="832" spans="1:17">
      <c r="A832">
        <v>73561167</v>
      </c>
      <c r="B832" t="s">
        <v>2725</v>
      </c>
      <c r="C832" t="s">
        <v>5080</v>
      </c>
      <c r="D832" t="s">
        <v>2726</v>
      </c>
      <c r="E832" t="s">
        <v>3066</v>
      </c>
      <c r="F832" t="s">
        <v>3076</v>
      </c>
      <c r="G832" t="s">
        <v>3068</v>
      </c>
      <c r="H832" t="s">
        <v>3069</v>
      </c>
      <c r="J832" t="s">
        <v>3078</v>
      </c>
      <c r="K832" t="s">
        <v>3078</v>
      </c>
      <c r="L832" t="s">
        <v>3071</v>
      </c>
      <c r="M832" t="s">
        <v>5080</v>
      </c>
      <c r="N832" s="9" t="s">
        <v>5081</v>
      </c>
      <c r="O832" s="9">
        <v>0.5282</v>
      </c>
      <c r="P832">
        <v>43</v>
      </c>
      <c r="Q832" t="s">
        <v>3074</v>
      </c>
    </row>
    <row r="833" spans="1:17">
      <c r="A833">
        <v>73851704</v>
      </c>
      <c r="B833" t="s">
        <v>867</v>
      </c>
      <c r="C833" t="s">
        <v>5082</v>
      </c>
      <c r="D833" t="s">
        <v>5083</v>
      </c>
      <c r="E833" t="s">
        <v>3066</v>
      </c>
      <c r="F833" t="s">
        <v>3076</v>
      </c>
      <c r="G833" t="s">
        <v>3068</v>
      </c>
      <c r="H833" t="s">
        <v>3069</v>
      </c>
      <c r="J833" t="s">
        <v>3111</v>
      </c>
      <c r="K833" t="s">
        <v>3071</v>
      </c>
      <c r="L833" t="s">
        <v>3072</v>
      </c>
      <c r="M833" t="s">
        <v>5082</v>
      </c>
      <c r="N833" s="9" t="s">
        <v>5084</v>
      </c>
      <c r="O833" s="9">
        <v>0.71609999999999996</v>
      </c>
      <c r="P833">
        <v>43</v>
      </c>
      <c r="Q833" t="s">
        <v>3074</v>
      </c>
    </row>
    <row r="834" spans="1:17">
      <c r="A834">
        <v>7398698</v>
      </c>
      <c r="B834" t="s">
        <v>23</v>
      </c>
      <c r="C834" t="s">
        <v>5085</v>
      </c>
      <c r="D834" t="s">
        <v>24</v>
      </c>
      <c r="E834" t="s">
        <v>3066</v>
      </c>
      <c r="F834" t="s">
        <v>3076</v>
      </c>
      <c r="G834" t="s">
        <v>3068</v>
      </c>
      <c r="H834" t="s">
        <v>3069</v>
      </c>
      <c r="J834" t="s">
        <v>3078</v>
      </c>
      <c r="K834" t="s">
        <v>3078</v>
      </c>
      <c r="L834" t="s">
        <v>3072</v>
      </c>
      <c r="M834" t="s">
        <v>5085</v>
      </c>
      <c r="N834" s="9" t="s">
        <v>5086</v>
      </c>
      <c r="O834" s="9">
        <v>0.97560000000000002</v>
      </c>
      <c r="P834">
        <v>43</v>
      </c>
      <c r="Q834" t="s">
        <v>3074</v>
      </c>
    </row>
    <row r="835" spans="1:17">
      <c r="A835">
        <v>741582</v>
      </c>
      <c r="B835" t="s">
        <v>1416</v>
      </c>
      <c r="C835" t="s">
        <v>5087</v>
      </c>
      <c r="D835" t="s">
        <v>1417</v>
      </c>
      <c r="E835" t="s">
        <v>3066</v>
      </c>
      <c r="F835" t="s">
        <v>3067</v>
      </c>
      <c r="G835" t="s">
        <v>3068</v>
      </c>
      <c r="H835" t="s">
        <v>3069</v>
      </c>
      <c r="J835" t="s">
        <v>3195</v>
      </c>
      <c r="K835" t="s">
        <v>3083</v>
      </c>
      <c r="L835" t="s">
        <v>3071</v>
      </c>
      <c r="M835" t="s">
        <v>340</v>
      </c>
      <c r="N835" s="9" t="s">
        <v>5088</v>
      </c>
      <c r="O835" s="9">
        <v>1.081</v>
      </c>
      <c r="P835">
        <v>1</v>
      </c>
      <c r="Q835" t="s">
        <v>3085</v>
      </c>
    </row>
    <row r="836" spans="1:17">
      <c r="A836">
        <v>74222972</v>
      </c>
      <c r="B836" t="s">
        <v>2728</v>
      </c>
      <c r="C836" t="s">
        <v>5089</v>
      </c>
      <c r="D836" t="s">
        <v>2729</v>
      </c>
      <c r="E836" t="s">
        <v>3066</v>
      </c>
      <c r="F836" t="s">
        <v>3067</v>
      </c>
      <c r="G836" t="s">
        <v>3068</v>
      </c>
      <c r="H836" t="s">
        <v>3069</v>
      </c>
      <c r="J836" t="s">
        <v>3103</v>
      </c>
      <c r="K836" t="s">
        <v>3093</v>
      </c>
      <c r="L836" t="s">
        <v>3071</v>
      </c>
      <c r="M836" t="s">
        <v>886</v>
      </c>
      <c r="N836" s="9" t="s">
        <v>5090</v>
      </c>
      <c r="O836" s="9">
        <v>1.0146999999999999</v>
      </c>
      <c r="P836">
        <v>1</v>
      </c>
      <c r="Q836" t="s">
        <v>3085</v>
      </c>
    </row>
    <row r="837" spans="1:17">
      <c r="A837">
        <v>7446084</v>
      </c>
      <c r="B837" t="s">
        <v>5091</v>
      </c>
      <c r="C837" t="s">
        <v>5092</v>
      </c>
      <c r="D837" t="s">
        <v>1863</v>
      </c>
      <c r="E837" t="s">
        <v>3087</v>
      </c>
      <c r="F837" t="s">
        <v>3076</v>
      </c>
      <c r="G837" t="s">
        <v>3068</v>
      </c>
      <c r="H837" t="s">
        <v>3069</v>
      </c>
      <c r="J837" t="s">
        <v>3125</v>
      </c>
      <c r="K837" t="s">
        <v>3125</v>
      </c>
      <c r="L837" t="s">
        <v>3078</v>
      </c>
      <c r="M837" t="s">
        <v>1864</v>
      </c>
      <c r="N837" s="9" t="s">
        <v>5093</v>
      </c>
      <c r="O837" s="9">
        <v>0.76480000000000004</v>
      </c>
      <c r="P837">
        <v>1</v>
      </c>
      <c r="Q837" t="s">
        <v>3085</v>
      </c>
    </row>
    <row r="838" spans="1:17">
      <c r="A838">
        <v>7446142</v>
      </c>
      <c r="B838" t="s">
        <v>1865</v>
      </c>
      <c r="C838" t="s">
        <v>5094</v>
      </c>
      <c r="D838" t="s">
        <v>1866</v>
      </c>
      <c r="E838" t="s">
        <v>3081</v>
      </c>
      <c r="F838" t="s">
        <v>3076</v>
      </c>
      <c r="G838" t="s">
        <v>3068</v>
      </c>
      <c r="H838" t="s">
        <v>3069</v>
      </c>
      <c r="J838" t="s">
        <v>3078</v>
      </c>
      <c r="K838" t="s">
        <v>3078</v>
      </c>
      <c r="L838" t="s">
        <v>3072</v>
      </c>
      <c r="M838" t="s">
        <v>1829</v>
      </c>
      <c r="N838" s="9" t="s">
        <v>5095</v>
      </c>
      <c r="O838" s="9">
        <v>0.86650000000000005</v>
      </c>
      <c r="P838">
        <v>43</v>
      </c>
      <c r="Q838" t="s">
        <v>3074</v>
      </c>
    </row>
    <row r="839" spans="1:17">
      <c r="A839">
        <v>7446186</v>
      </c>
      <c r="B839" t="s">
        <v>1867</v>
      </c>
      <c r="C839" t="s">
        <v>5096</v>
      </c>
      <c r="D839" t="s">
        <v>1868</v>
      </c>
      <c r="E839" t="s">
        <v>3087</v>
      </c>
      <c r="F839" t="s">
        <v>3067</v>
      </c>
      <c r="G839" t="s">
        <v>3068</v>
      </c>
      <c r="H839" t="s">
        <v>3069</v>
      </c>
      <c r="J839" t="s">
        <v>3225</v>
      </c>
      <c r="K839" t="s">
        <v>3070</v>
      </c>
      <c r="L839" t="s">
        <v>3071</v>
      </c>
      <c r="M839" t="s">
        <v>5096</v>
      </c>
      <c r="N839" s="9" t="s">
        <v>5097</v>
      </c>
      <c r="O839" s="9">
        <v>0.82069999999999999</v>
      </c>
      <c r="P839">
        <v>2</v>
      </c>
      <c r="Q839" t="s">
        <v>3095</v>
      </c>
    </row>
    <row r="840" spans="1:17">
      <c r="A840">
        <v>7446700</v>
      </c>
      <c r="B840" t="s">
        <v>1869</v>
      </c>
      <c r="C840" t="s">
        <v>5098</v>
      </c>
      <c r="D840" t="s">
        <v>1870</v>
      </c>
      <c r="E840" t="s">
        <v>3087</v>
      </c>
      <c r="F840" t="s">
        <v>3076</v>
      </c>
      <c r="G840" t="s">
        <v>3068</v>
      </c>
      <c r="H840" t="s">
        <v>3069</v>
      </c>
      <c r="J840" t="s">
        <v>3170</v>
      </c>
      <c r="K840" t="s">
        <v>3190</v>
      </c>
      <c r="L840" t="s">
        <v>3122</v>
      </c>
      <c r="M840" t="s">
        <v>1484</v>
      </c>
      <c r="N840" s="9" t="s">
        <v>5099</v>
      </c>
      <c r="O840" s="9">
        <v>0.73599999999999999</v>
      </c>
      <c r="P840">
        <v>1</v>
      </c>
      <c r="Q840" t="s">
        <v>3085</v>
      </c>
    </row>
    <row r="841" spans="1:17">
      <c r="A841">
        <v>7447394</v>
      </c>
      <c r="B841" t="s">
        <v>1871</v>
      </c>
      <c r="C841" t="s">
        <v>5100</v>
      </c>
      <c r="D841" t="s">
        <v>1872</v>
      </c>
      <c r="E841" t="s">
        <v>3081</v>
      </c>
      <c r="F841" t="s">
        <v>3076</v>
      </c>
      <c r="G841" t="s">
        <v>3068</v>
      </c>
      <c r="H841" t="s">
        <v>3069</v>
      </c>
      <c r="J841" t="s">
        <v>5101</v>
      </c>
      <c r="K841" t="s">
        <v>5102</v>
      </c>
      <c r="L841" t="s">
        <v>3225</v>
      </c>
      <c r="M841" t="s">
        <v>1510</v>
      </c>
      <c r="N841" s="9" t="s">
        <v>5103</v>
      </c>
      <c r="O841" s="9">
        <v>0.99819999999999998</v>
      </c>
      <c r="P841">
        <v>1</v>
      </c>
      <c r="Q841" t="s">
        <v>3085</v>
      </c>
    </row>
    <row r="842" spans="1:17">
      <c r="A842">
        <v>7447418</v>
      </c>
      <c r="B842" t="s">
        <v>1874</v>
      </c>
      <c r="C842" t="s">
        <v>5104</v>
      </c>
      <c r="D842" t="s">
        <v>1875</v>
      </c>
      <c r="E842" t="s">
        <v>3087</v>
      </c>
      <c r="F842" t="s">
        <v>3076</v>
      </c>
      <c r="G842" t="s">
        <v>3068</v>
      </c>
      <c r="H842" t="s">
        <v>3069</v>
      </c>
      <c r="J842" t="s">
        <v>3077</v>
      </c>
      <c r="K842" t="s">
        <v>3077</v>
      </c>
      <c r="L842" t="s">
        <v>3099</v>
      </c>
      <c r="M842" t="s">
        <v>5104</v>
      </c>
      <c r="N842" s="9" t="s">
        <v>5105</v>
      </c>
      <c r="O842" s="9">
        <v>0.57079999999999997</v>
      </c>
      <c r="P842">
        <v>2</v>
      </c>
      <c r="Q842" t="s">
        <v>3095</v>
      </c>
    </row>
    <row r="843" spans="1:17">
      <c r="A843">
        <v>74610552</v>
      </c>
      <c r="B843" t="s">
        <v>2730</v>
      </c>
      <c r="C843" t="s">
        <v>5106</v>
      </c>
      <c r="D843" t="s">
        <v>2731</v>
      </c>
      <c r="E843" t="s">
        <v>3066</v>
      </c>
      <c r="F843" t="s">
        <v>3076</v>
      </c>
      <c r="G843" t="s">
        <v>3068</v>
      </c>
      <c r="H843" t="s">
        <v>3069</v>
      </c>
      <c r="J843" t="s">
        <v>3170</v>
      </c>
      <c r="K843" t="s">
        <v>3078</v>
      </c>
      <c r="L843" t="s">
        <v>3071</v>
      </c>
      <c r="M843" t="s">
        <v>5106</v>
      </c>
      <c r="N843" s="9" t="s">
        <v>5107</v>
      </c>
      <c r="O843" s="9">
        <v>1.5311999999999999</v>
      </c>
      <c r="P843">
        <v>43</v>
      </c>
      <c r="Q843" t="s">
        <v>3074</v>
      </c>
    </row>
    <row r="844" spans="1:17">
      <c r="A844">
        <v>74665842</v>
      </c>
      <c r="B844" t="s">
        <v>2732</v>
      </c>
      <c r="C844" t="s">
        <v>5108</v>
      </c>
      <c r="D844" t="s">
        <v>2733</v>
      </c>
      <c r="E844" t="s">
        <v>3066</v>
      </c>
      <c r="F844" t="s">
        <v>3076</v>
      </c>
      <c r="G844" t="s">
        <v>3068</v>
      </c>
      <c r="H844" t="s">
        <v>3069</v>
      </c>
      <c r="J844" t="s">
        <v>3083</v>
      </c>
      <c r="K844" t="s">
        <v>3077</v>
      </c>
      <c r="L844" t="s">
        <v>3072</v>
      </c>
      <c r="M844" t="s">
        <v>5108</v>
      </c>
      <c r="N844" s="9" t="s">
        <v>5109</v>
      </c>
      <c r="O844" s="9">
        <v>0.50249999999999995</v>
      </c>
      <c r="P844">
        <v>2</v>
      </c>
      <c r="Q844" t="s">
        <v>3095</v>
      </c>
    </row>
    <row r="845" spans="1:17">
      <c r="A845">
        <v>74665864</v>
      </c>
      <c r="B845" t="s">
        <v>2734</v>
      </c>
      <c r="C845" t="s">
        <v>5110</v>
      </c>
      <c r="D845" t="s">
        <v>2735</v>
      </c>
      <c r="E845" t="s">
        <v>3066</v>
      </c>
      <c r="F845" t="s">
        <v>3076</v>
      </c>
      <c r="G845" t="s">
        <v>3068</v>
      </c>
      <c r="H845" t="s">
        <v>3069</v>
      </c>
      <c r="J845" t="s">
        <v>3093</v>
      </c>
      <c r="K845" t="s">
        <v>3077</v>
      </c>
      <c r="L845" t="s">
        <v>3072</v>
      </c>
      <c r="M845" t="s">
        <v>5110</v>
      </c>
      <c r="N845" s="9" t="s">
        <v>5111</v>
      </c>
      <c r="O845" s="9">
        <v>0.53690000000000004</v>
      </c>
      <c r="P845">
        <v>2</v>
      </c>
      <c r="Q845" t="s">
        <v>3095</v>
      </c>
    </row>
    <row r="846" spans="1:17">
      <c r="A846">
        <v>74871402</v>
      </c>
      <c r="B846" t="s">
        <v>2736</v>
      </c>
      <c r="C846" t="s">
        <v>5112</v>
      </c>
      <c r="D846" t="s">
        <v>2737</v>
      </c>
      <c r="E846" t="s">
        <v>3066</v>
      </c>
      <c r="F846" t="s">
        <v>3076</v>
      </c>
      <c r="G846" t="s">
        <v>3068</v>
      </c>
      <c r="H846" t="s">
        <v>3069</v>
      </c>
      <c r="J846" t="s">
        <v>3077</v>
      </c>
      <c r="K846" t="s">
        <v>3077</v>
      </c>
      <c r="L846" t="s">
        <v>3071</v>
      </c>
      <c r="M846" t="s">
        <v>5112</v>
      </c>
      <c r="N846" s="9" t="s">
        <v>5113</v>
      </c>
      <c r="O846" s="9">
        <v>0.24890000000000001</v>
      </c>
      <c r="P846">
        <v>2</v>
      </c>
      <c r="Q846" t="s">
        <v>3095</v>
      </c>
    </row>
    <row r="847" spans="1:17">
      <c r="A847">
        <v>7487889</v>
      </c>
      <c r="B847" t="s">
        <v>1876</v>
      </c>
      <c r="C847" t="s">
        <v>5114</v>
      </c>
      <c r="D847" t="s">
        <v>1877</v>
      </c>
      <c r="E847" t="s">
        <v>3087</v>
      </c>
      <c r="F847" t="s">
        <v>3076</v>
      </c>
      <c r="G847" t="s">
        <v>3068</v>
      </c>
      <c r="H847" t="s">
        <v>3069</v>
      </c>
      <c r="J847" t="s">
        <v>3141</v>
      </c>
      <c r="K847" t="s">
        <v>3083</v>
      </c>
      <c r="L847" t="s">
        <v>3070</v>
      </c>
      <c r="M847" t="s">
        <v>1830</v>
      </c>
      <c r="N847" s="9" t="s">
        <v>5115</v>
      </c>
      <c r="O847" s="9">
        <v>1.1354</v>
      </c>
      <c r="P847">
        <v>1</v>
      </c>
      <c r="Q847" t="s">
        <v>3085</v>
      </c>
    </row>
    <row r="848" spans="1:17">
      <c r="A848">
        <v>7487947</v>
      </c>
      <c r="B848" t="s">
        <v>1878</v>
      </c>
      <c r="C848" t="s">
        <v>5116</v>
      </c>
      <c r="D848" t="s">
        <v>1879</v>
      </c>
      <c r="E848" t="s">
        <v>3081</v>
      </c>
      <c r="F848" t="s">
        <v>3076</v>
      </c>
      <c r="G848" t="s">
        <v>3068</v>
      </c>
      <c r="H848" t="s">
        <v>3069</v>
      </c>
      <c r="J848" t="s">
        <v>5117</v>
      </c>
      <c r="K848" t="s">
        <v>5118</v>
      </c>
      <c r="L848" t="s">
        <v>3246</v>
      </c>
      <c r="M848" t="s">
        <v>1834</v>
      </c>
      <c r="N848" s="9" t="s">
        <v>5119</v>
      </c>
      <c r="O848" s="9">
        <v>0.90880000000000005</v>
      </c>
      <c r="P848">
        <v>1</v>
      </c>
      <c r="Q848" t="s">
        <v>3085</v>
      </c>
    </row>
    <row r="849" spans="1:17">
      <c r="A849">
        <v>75022229</v>
      </c>
      <c r="B849" t="s">
        <v>2738</v>
      </c>
      <c r="C849" t="s">
        <v>5120</v>
      </c>
      <c r="D849" t="s">
        <v>2739</v>
      </c>
      <c r="E849" t="s">
        <v>3066</v>
      </c>
      <c r="F849" t="s">
        <v>3076</v>
      </c>
      <c r="G849" t="s">
        <v>3068</v>
      </c>
      <c r="H849" t="s">
        <v>3069</v>
      </c>
      <c r="J849" t="s">
        <v>3071</v>
      </c>
      <c r="K849" t="s">
        <v>3071</v>
      </c>
      <c r="L849" t="s">
        <v>3071</v>
      </c>
      <c r="M849" t="s">
        <v>5120</v>
      </c>
      <c r="N849" s="9" t="s">
        <v>5121</v>
      </c>
      <c r="O849" s="9">
        <v>1.5197000000000001</v>
      </c>
      <c r="P849">
        <v>43</v>
      </c>
      <c r="Q849" t="s">
        <v>3074</v>
      </c>
    </row>
    <row r="850" spans="1:17">
      <c r="A850">
        <v>75310</v>
      </c>
      <c r="B850" t="s">
        <v>75</v>
      </c>
      <c r="C850" t="s">
        <v>5122</v>
      </c>
      <c r="D850" t="s">
        <v>5123</v>
      </c>
      <c r="E850" t="s">
        <v>3066</v>
      </c>
      <c r="F850" t="s">
        <v>3076</v>
      </c>
      <c r="G850" t="s">
        <v>3068</v>
      </c>
      <c r="H850" t="s">
        <v>3069</v>
      </c>
      <c r="J850" t="s">
        <v>3122</v>
      </c>
      <c r="K850" t="s">
        <v>3122</v>
      </c>
      <c r="L850" t="s">
        <v>3072</v>
      </c>
      <c r="M850" t="s">
        <v>13</v>
      </c>
      <c r="N850" s="9" t="s">
        <v>5124</v>
      </c>
      <c r="O850" s="9">
        <v>0.69589999999999996</v>
      </c>
      <c r="P850">
        <v>22</v>
      </c>
      <c r="Q850" t="s">
        <v>3166</v>
      </c>
    </row>
    <row r="851" spans="1:17">
      <c r="A851">
        <v>753731</v>
      </c>
      <c r="B851" t="s">
        <v>1418</v>
      </c>
      <c r="C851" t="s">
        <v>5125</v>
      </c>
      <c r="D851" t="s">
        <v>1419</v>
      </c>
      <c r="E851" t="s">
        <v>3066</v>
      </c>
      <c r="F851" t="s">
        <v>3067</v>
      </c>
      <c r="G851" t="s">
        <v>3068</v>
      </c>
      <c r="H851" t="s">
        <v>3069</v>
      </c>
      <c r="J851" t="s">
        <v>3078</v>
      </c>
      <c r="K851" t="s">
        <v>3078</v>
      </c>
      <c r="L851" t="s">
        <v>3071</v>
      </c>
      <c r="M851" t="s">
        <v>445</v>
      </c>
      <c r="N851" s="9" t="s">
        <v>5126</v>
      </c>
      <c r="O851" s="9">
        <v>1.0305</v>
      </c>
      <c r="P851">
        <v>43</v>
      </c>
      <c r="Q851" t="s">
        <v>3074</v>
      </c>
    </row>
    <row r="852" spans="1:17">
      <c r="A852">
        <v>75649</v>
      </c>
      <c r="B852" t="s">
        <v>95</v>
      </c>
      <c r="C852" t="s">
        <v>5127</v>
      </c>
      <c r="D852" t="s">
        <v>96</v>
      </c>
      <c r="E852" t="s">
        <v>3066</v>
      </c>
      <c r="F852" t="s">
        <v>3076</v>
      </c>
      <c r="G852" t="s">
        <v>3068</v>
      </c>
      <c r="H852" t="s">
        <v>3069</v>
      </c>
      <c r="J852" t="s">
        <v>3115</v>
      </c>
      <c r="K852" t="s">
        <v>3078</v>
      </c>
      <c r="L852" t="s">
        <v>3071</v>
      </c>
      <c r="M852" t="s">
        <v>5127</v>
      </c>
      <c r="N852" s="9" t="s">
        <v>5128</v>
      </c>
      <c r="O852" s="9">
        <v>0.49930000000000002</v>
      </c>
      <c r="P852">
        <v>43</v>
      </c>
      <c r="Q852" t="s">
        <v>3074</v>
      </c>
    </row>
    <row r="853" spans="1:17">
      <c r="A853">
        <v>75741</v>
      </c>
      <c r="B853" t="s">
        <v>1075</v>
      </c>
      <c r="C853" t="s">
        <v>5129</v>
      </c>
      <c r="D853" t="s">
        <v>1076</v>
      </c>
      <c r="E853" t="s">
        <v>3066</v>
      </c>
      <c r="F853" t="s">
        <v>3076</v>
      </c>
      <c r="G853" t="s">
        <v>3068</v>
      </c>
      <c r="H853" t="s">
        <v>3069</v>
      </c>
      <c r="J853" t="s">
        <v>3115</v>
      </c>
      <c r="K853" t="s">
        <v>3115</v>
      </c>
      <c r="L853" t="s">
        <v>3071</v>
      </c>
      <c r="M853" t="s">
        <v>5129</v>
      </c>
      <c r="N853" s="9" t="s">
        <v>5130</v>
      </c>
      <c r="O853" s="9">
        <v>1.2075</v>
      </c>
      <c r="P853">
        <v>43</v>
      </c>
      <c r="Q853" t="s">
        <v>3074</v>
      </c>
    </row>
    <row r="854" spans="1:17">
      <c r="A854">
        <v>7601890</v>
      </c>
      <c r="B854" t="s">
        <v>1881</v>
      </c>
      <c r="C854" t="s">
        <v>5131</v>
      </c>
      <c r="D854" t="s">
        <v>1882</v>
      </c>
      <c r="E854" t="s">
        <v>3087</v>
      </c>
      <c r="F854" t="s">
        <v>3076</v>
      </c>
      <c r="G854" t="s">
        <v>3068</v>
      </c>
      <c r="H854" t="s">
        <v>3069</v>
      </c>
      <c r="J854" t="s">
        <v>3141</v>
      </c>
      <c r="K854" t="s">
        <v>3111</v>
      </c>
      <c r="L854" t="s">
        <v>3077</v>
      </c>
      <c r="M854" t="s">
        <v>5131</v>
      </c>
      <c r="N854" s="9" t="s">
        <v>5132</v>
      </c>
      <c r="O854" s="9">
        <v>0.32819999999999999</v>
      </c>
      <c r="P854">
        <v>2</v>
      </c>
      <c r="Q854" t="s">
        <v>3095</v>
      </c>
    </row>
    <row r="855" spans="1:17">
      <c r="A855">
        <v>7631869</v>
      </c>
      <c r="B855" t="s">
        <v>1883</v>
      </c>
      <c r="C855" t="s">
        <v>5133</v>
      </c>
      <c r="D855" t="s">
        <v>1884</v>
      </c>
      <c r="E855" t="s">
        <v>3087</v>
      </c>
      <c r="F855" t="s">
        <v>3076</v>
      </c>
      <c r="G855" t="s">
        <v>3068</v>
      </c>
      <c r="H855" t="s">
        <v>3069</v>
      </c>
      <c r="J855" t="s">
        <v>5134</v>
      </c>
      <c r="K855" t="s">
        <v>3077</v>
      </c>
      <c r="L855" t="s">
        <v>3115</v>
      </c>
      <c r="M855" t="s">
        <v>1816</v>
      </c>
      <c r="N855" s="9" t="s">
        <v>5135</v>
      </c>
      <c r="O855" s="9">
        <v>0.98699999999999999</v>
      </c>
      <c r="P855">
        <v>12</v>
      </c>
      <c r="Q855" t="s">
        <v>3516</v>
      </c>
    </row>
    <row r="856" spans="1:17">
      <c r="A856">
        <v>7631892</v>
      </c>
      <c r="B856" t="s">
        <v>1885</v>
      </c>
      <c r="C856" t="s">
        <v>5136</v>
      </c>
      <c r="D856" t="s">
        <v>1886</v>
      </c>
      <c r="E856" t="s">
        <v>3087</v>
      </c>
      <c r="F856" t="s">
        <v>3076</v>
      </c>
      <c r="G856" t="s">
        <v>3068</v>
      </c>
      <c r="H856" t="s">
        <v>3069</v>
      </c>
      <c r="J856" t="s">
        <v>3078</v>
      </c>
      <c r="K856" t="s">
        <v>3078</v>
      </c>
      <c r="L856" t="s">
        <v>3072</v>
      </c>
      <c r="M856" t="s">
        <v>1074</v>
      </c>
      <c r="N856" s="9" t="s">
        <v>5137</v>
      </c>
      <c r="O856" s="9">
        <v>0.76249999999999996</v>
      </c>
      <c r="P856">
        <v>43</v>
      </c>
      <c r="Q856" t="s">
        <v>3074</v>
      </c>
    </row>
    <row r="857" spans="1:17">
      <c r="A857">
        <v>7631950</v>
      </c>
      <c r="B857" t="s">
        <v>1887</v>
      </c>
      <c r="C857" t="s">
        <v>5138</v>
      </c>
      <c r="D857" t="s">
        <v>1888</v>
      </c>
      <c r="E857" t="s">
        <v>3087</v>
      </c>
      <c r="F857" t="s">
        <v>3076</v>
      </c>
      <c r="G857" t="s">
        <v>3068</v>
      </c>
      <c r="H857" t="s">
        <v>3069</v>
      </c>
      <c r="J857" t="s">
        <v>3111</v>
      </c>
      <c r="K857" t="s">
        <v>3122</v>
      </c>
      <c r="L857" t="s">
        <v>3071</v>
      </c>
      <c r="M857" t="s">
        <v>5138</v>
      </c>
      <c r="N857" s="9" t="s">
        <v>5139</v>
      </c>
      <c r="O857" s="9">
        <v>0.9405</v>
      </c>
      <c r="P857">
        <v>2</v>
      </c>
      <c r="Q857" t="s">
        <v>3095</v>
      </c>
    </row>
    <row r="858" spans="1:17">
      <c r="A858">
        <v>7631994</v>
      </c>
      <c r="B858" t="s">
        <v>1889</v>
      </c>
      <c r="C858" t="s">
        <v>5140</v>
      </c>
      <c r="D858" t="s">
        <v>1890</v>
      </c>
      <c r="E858" t="s">
        <v>3087</v>
      </c>
      <c r="F858" t="s">
        <v>3098</v>
      </c>
      <c r="G858" t="s">
        <v>3068</v>
      </c>
      <c r="H858" t="s">
        <v>3069</v>
      </c>
      <c r="J858" t="s">
        <v>3773</v>
      </c>
      <c r="K858" t="s">
        <v>3225</v>
      </c>
      <c r="L858" t="s">
        <v>3115</v>
      </c>
      <c r="M858" t="s">
        <v>5140</v>
      </c>
      <c r="N858" s="9" t="s">
        <v>5141</v>
      </c>
      <c r="O858" s="9">
        <v>0.41599999999999998</v>
      </c>
      <c r="P858">
        <v>1</v>
      </c>
      <c r="Q858" t="s">
        <v>3085</v>
      </c>
    </row>
    <row r="859" spans="1:17">
      <c r="A859">
        <v>7646799</v>
      </c>
      <c r="B859" t="s">
        <v>1893</v>
      </c>
      <c r="C859" t="s">
        <v>5142</v>
      </c>
      <c r="D859" t="s">
        <v>1894</v>
      </c>
      <c r="E859" t="s">
        <v>3081</v>
      </c>
      <c r="F859" t="s">
        <v>3076</v>
      </c>
      <c r="G859" t="s">
        <v>3068</v>
      </c>
      <c r="H859" t="s">
        <v>3069</v>
      </c>
      <c r="J859" t="s">
        <v>5143</v>
      </c>
      <c r="K859" t="s">
        <v>3195</v>
      </c>
      <c r="L859" t="s">
        <v>3083</v>
      </c>
      <c r="M859" t="s">
        <v>1856</v>
      </c>
      <c r="N859" s="9" t="s">
        <v>5144</v>
      </c>
      <c r="O859" s="9">
        <v>0.90629999999999999</v>
      </c>
      <c r="P859">
        <v>1</v>
      </c>
      <c r="Q859" t="s">
        <v>3085</v>
      </c>
    </row>
    <row r="860" spans="1:17">
      <c r="A860">
        <v>7647156</v>
      </c>
      <c r="B860" t="s">
        <v>1897</v>
      </c>
      <c r="C860" t="s">
        <v>5145</v>
      </c>
      <c r="D860" t="s">
        <v>1898</v>
      </c>
      <c r="E860" t="s">
        <v>3087</v>
      </c>
      <c r="F860" t="s">
        <v>3076</v>
      </c>
      <c r="G860" t="s">
        <v>3068</v>
      </c>
      <c r="H860" t="s">
        <v>3069</v>
      </c>
      <c r="J860" t="s">
        <v>3225</v>
      </c>
      <c r="K860" t="s">
        <v>3122</v>
      </c>
      <c r="L860" t="s">
        <v>3071</v>
      </c>
      <c r="M860" t="s">
        <v>5145</v>
      </c>
      <c r="N860" s="9" t="s">
        <v>5146</v>
      </c>
      <c r="O860" s="9">
        <v>0.7</v>
      </c>
      <c r="P860">
        <v>2</v>
      </c>
      <c r="Q860" t="s">
        <v>3095</v>
      </c>
    </row>
    <row r="861" spans="1:17">
      <c r="A861">
        <v>76703623</v>
      </c>
      <c r="B861" t="s">
        <v>2741</v>
      </c>
      <c r="C861" t="s">
        <v>5147</v>
      </c>
      <c r="D861" t="s">
        <v>2742</v>
      </c>
      <c r="E861" t="s">
        <v>3066</v>
      </c>
      <c r="F861" t="s">
        <v>3067</v>
      </c>
      <c r="G861" t="s">
        <v>3068</v>
      </c>
      <c r="H861" t="s">
        <v>3069</v>
      </c>
      <c r="J861" t="s">
        <v>3130</v>
      </c>
      <c r="K861" t="s">
        <v>3115</v>
      </c>
      <c r="L861" t="s">
        <v>3071</v>
      </c>
      <c r="M861" t="s">
        <v>676</v>
      </c>
      <c r="N861" s="9" t="s">
        <v>5148</v>
      </c>
      <c r="O861" s="9">
        <v>1.2466999999999999</v>
      </c>
      <c r="P861">
        <v>43</v>
      </c>
      <c r="Q861" t="s">
        <v>3074</v>
      </c>
    </row>
    <row r="862" spans="1:17">
      <c r="A862">
        <v>7673098</v>
      </c>
      <c r="B862" t="s">
        <v>5149</v>
      </c>
      <c r="C862" t="s">
        <v>5150</v>
      </c>
      <c r="D862" t="s">
        <v>1903</v>
      </c>
      <c r="E862" t="s">
        <v>3066</v>
      </c>
      <c r="F862" t="s">
        <v>3076</v>
      </c>
      <c r="G862" t="s">
        <v>3068</v>
      </c>
      <c r="H862" t="s">
        <v>3069</v>
      </c>
      <c r="J862" t="s">
        <v>3225</v>
      </c>
      <c r="K862" t="s">
        <v>3071</v>
      </c>
      <c r="L862" t="s">
        <v>3072</v>
      </c>
      <c r="M862" t="s">
        <v>5150</v>
      </c>
      <c r="N862" s="9" t="s">
        <v>5151</v>
      </c>
      <c r="O862" s="9">
        <v>0.3004</v>
      </c>
      <c r="P862">
        <v>43</v>
      </c>
      <c r="Q862" t="s">
        <v>3074</v>
      </c>
    </row>
    <row r="863" spans="1:17">
      <c r="A863">
        <v>7681494</v>
      </c>
      <c r="B863" t="s">
        <v>1904</v>
      </c>
      <c r="C863" t="s">
        <v>5152</v>
      </c>
      <c r="D863" t="s">
        <v>1905</v>
      </c>
      <c r="E863" t="s">
        <v>3087</v>
      </c>
      <c r="F863" t="s">
        <v>3076</v>
      </c>
      <c r="G863" t="s">
        <v>3068</v>
      </c>
      <c r="H863" t="s">
        <v>3069</v>
      </c>
      <c r="J863" t="s">
        <v>5153</v>
      </c>
      <c r="K863" t="s">
        <v>3552</v>
      </c>
      <c r="L863" t="s">
        <v>3070</v>
      </c>
      <c r="M863" t="s">
        <v>1762</v>
      </c>
      <c r="N863" s="9" t="s">
        <v>5154</v>
      </c>
      <c r="O863" s="9">
        <v>0.53169999999999995</v>
      </c>
      <c r="P863">
        <v>1</v>
      </c>
      <c r="Q863" t="s">
        <v>3085</v>
      </c>
    </row>
    <row r="864" spans="1:17">
      <c r="A864">
        <v>76824356</v>
      </c>
      <c r="B864" t="s">
        <v>878</v>
      </c>
      <c r="C864" t="s">
        <v>5155</v>
      </c>
      <c r="D864" t="s">
        <v>5156</v>
      </c>
      <c r="E864" t="s">
        <v>3066</v>
      </c>
      <c r="F864" t="s">
        <v>3098</v>
      </c>
      <c r="G864" t="s">
        <v>3068</v>
      </c>
      <c r="H864" t="s">
        <v>3069</v>
      </c>
      <c r="J864" t="s">
        <v>3078</v>
      </c>
      <c r="K864" t="s">
        <v>3078</v>
      </c>
      <c r="L864" t="s">
        <v>3072</v>
      </c>
      <c r="M864" t="s">
        <v>4697</v>
      </c>
      <c r="N864" s="9" t="s">
        <v>5157</v>
      </c>
      <c r="O864" s="9">
        <v>0.76359999999999995</v>
      </c>
      <c r="P864">
        <v>43</v>
      </c>
      <c r="Q864" t="s">
        <v>3074</v>
      </c>
    </row>
    <row r="865" spans="1:17">
      <c r="A865">
        <v>76879</v>
      </c>
      <c r="B865" t="s">
        <v>511</v>
      </c>
      <c r="C865" t="s">
        <v>5158</v>
      </c>
      <c r="D865" t="s">
        <v>512</v>
      </c>
      <c r="E865" t="s">
        <v>3066</v>
      </c>
      <c r="F865" t="s">
        <v>3067</v>
      </c>
      <c r="G865" t="s">
        <v>3068</v>
      </c>
      <c r="H865" t="s">
        <v>3069</v>
      </c>
      <c r="J865" t="s">
        <v>5159</v>
      </c>
      <c r="K865" t="s">
        <v>3210</v>
      </c>
      <c r="L865" t="s">
        <v>3070</v>
      </c>
      <c r="M865" t="s">
        <v>445</v>
      </c>
      <c r="N865" s="9" t="s">
        <v>5160</v>
      </c>
      <c r="O865" s="9">
        <v>1.0415000000000001</v>
      </c>
      <c r="P865">
        <v>1</v>
      </c>
      <c r="Q865" t="s">
        <v>3085</v>
      </c>
    </row>
    <row r="866" spans="1:17">
      <c r="A866">
        <v>76930580</v>
      </c>
      <c r="B866" t="s">
        <v>2743</v>
      </c>
      <c r="C866" t="s">
        <v>5161</v>
      </c>
      <c r="D866" t="s">
        <v>2744</v>
      </c>
      <c r="E866" t="s">
        <v>3066</v>
      </c>
      <c r="F866" t="s">
        <v>3076</v>
      </c>
      <c r="G866" t="s">
        <v>3068</v>
      </c>
      <c r="H866" t="s">
        <v>3069</v>
      </c>
      <c r="J866" t="s">
        <v>3071</v>
      </c>
      <c r="K866" t="s">
        <v>3071</v>
      </c>
      <c r="L866" t="s">
        <v>3072</v>
      </c>
      <c r="M866" t="s">
        <v>5161</v>
      </c>
      <c r="N866" s="9" t="s">
        <v>5162</v>
      </c>
      <c r="O866" s="9">
        <v>0.10290000000000001</v>
      </c>
      <c r="P866">
        <v>43</v>
      </c>
      <c r="Q866" t="s">
        <v>3074</v>
      </c>
    </row>
    <row r="867" spans="1:17">
      <c r="A867">
        <v>7699436</v>
      </c>
      <c r="B867" t="s">
        <v>1909</v>
      </c>
      <c r="C867" t="s">
        <v>5163</v>
      </c>
      <c r="D867" t="s">
        <v>1910</v>
      </c>
      <c r="E867" t="s">
        <v>3066</v>
      </c>
      <c r="F867" t="s">
        <v>3076</v>
      </c>
      <c r="G867" t="s">
        <v>3068</v>
      </c>
      <c r="H867" t="s">
        <v>3069</v>
      </c>
      <c r="J867" t="s">
        <v>3078</v>
      </c>
      <c r="K867" t="s">
        <v>3071</v>
      </c>
      <c r="L867" t="s">
        <v>3071</v>
      </c>
      <c r="M867" t="s">
        <v>5163</v>
      </c>
      <c r="N867" s="9" t="s">
        <v>5164</v>
      </c>
      <c r="O867" s="9">
        <v>0.48859999999999998</v>
      </c>
      <c r="P867">
        <v>43</v>
      </c>
      <c r="Q867" t="s">
        <v>3074</v>
      </c>
    </row>
    <row r="868" spans="1:17">
      <c r="A868">
        <v>7699458</v>
      </c>
      <c r="B868" t="s">
        <v>1911</v>
      </c>
      <c r="C868" t="s">
        <v>5165</v>
      </c>
      <c r="D868" t="s">
        <v>1912</v>
      </c>
      <c r="E868" t="s">
        <v>3081</v>
      </c>
      <c r="F868" t="s">
        <v>3076</v>
      </c>
      <c r="G868" t="s">
        <v>3068</v>
      </c>
      <c r="H868" t="s">
        <v>3069</v>
      </c>
      <c r="J868" t="s">
        <v>3071</v>
      </c>
      <c r="K868" t="s">
        <v>3071</v>
      </c>
      <c r="L868" t="s">
        <v>3072</v>
      </c>
      <c r="M868" t="s">
        <v>5165</v>
      </c>
      <c r="N868" s="9" t="s">
        <v>5166</v>
      </c>
      <c r="O868" s="9">
        <v>0.4551</v>
      </c>
      <c r="P868">
        <v>43</v>
      </c>
      <c r="Q868" t="s">
        <v>3074</v>
      </c>
    </row>
    <row r="869" spans="1:17">
      <c r="A869">
        <v>7700176</v>
      </c>
      <c r="B869" t="s">
        <v>1913</v>
      </c>
      <c r="C869" t="s">
        <v>5167</v>
      </c>
      <c r="D869" t="s">
        <v>1914</v>
      </c>
      <c r="E869" t="s">
        <v>3066</v>
      </c>
      <c r="F869" t="s">
        <v>3067</v>
      </c>
      <c r="G869" t="s">
        <v>3068</v>
      </c>
      <c r="H869" t="s">
        <v>3069</v>
      </c>
      <c r="J869" t="s">
        <v>3170</v>
      </c>
      <c r="K869" t="s">
        <v>3190</v>
      </c>
      <c r="L869" t="s">
        <v>3078</v>
      </c>
      <c r="M869" t="s">
        <v>340</v>
      </c>
      <c r="N869" s="9" t="s">
        <v>5168</v>
      </c>
      <c r="O869" s="9">
        <v>1.081</v>
      </c>
      <c r="P869">
        <v>1</v>
      </c>
      <c r="Q869" t="s">
        <v>3085</v>
      </c>
    </row>
    <row r="870" spans="1:17">
      <c r="A870">
        <v>7718549</v>
      </c>
      <c r="B870" t="s">
        <v>1917</v>
      </c>
      <c r="C870" t="s">
        <v>5169</v>
      </c>
      <c r="D870" t="s">
        <v>1918</v>
      </c>
      <c r="E870" t="s">
        <v>3081</v>
      </c>
      <c r="F870" t="s">
        <v>3076</v>
      </c>
      <c r="G870" t="s">
        <v>3068</v>
      </c>
      <c r="H870" t="s">
        <v>3069</v>
      </c>
      <c r="J870" t="s">
        <v>5170</v>
      </c>
      <c r="K870" t="s">
        <v>5171</v>
      </c>
      <c r="L870" t="s">
        <v>3190</v>
      </c>
      <c r="M870" t="s">
        <v>1838</v>
      </c>
      <c r="N870" s="9" t="s">
        <v>5172</v>
      </c>
      <c r="O870" s="9">
        <v>0.92549999999999999</v>
      </c>
      <c r="P870">
        <v>1</v>
      </c>
      <c r="Q870" t="s">
        <v>3085</v>
      </c>
    </row>
    <row r="871" spans="1:17">
      <c r="A871">
        <v>7722647</v>
      </c>
      <c r="B871" t="s">
        <v>1920</v>
      </c>
      <c r="C871" t="s">
        <v>5173</v>
      </c>
      <c r="D871" t="s">
        <v>1921</v>
      </c>
      <c r="E871" t="s">
        <v>3087</v>
      </c>
      <c r="F871" t="s">
        <v>3076</v>
      </c>
      <c r="G871" t="s">
        <v>3068</v>
      </c>
      <c r="H871" t="s">
        <v>3069</v>
      </c>
      <c r="J871" t="s">
        <v>3529</v>
      </c>
      <c r="K871" t="s">
        <v>3195</v>
      </c>
      <c r="L871" t="s">
        <v>3115</v>
      </c>
      <c r="M871" t="s">
        <v>5173</v>
      </c>
      <c r="N871" s="9" t="s">
        <v>5174</v>
      </c>
      <c r="O871" s="9">
        <v>0.57389999999999997</v>
      </c>
      <c r="P871">
        <v>1</v>
      </c>
      <c r="Q871" t="s">
        <v>3085</v>
      </c>
    </row>
    <row r="872" spans="1:17">
      <c r="A872">
        <v>7723140</v>
      </c>
      <c r="B872" t="s">
        <v>1923</v>
      </c>
      <c r="C872" t="s">
        <v>5175</v>
      </c>
      <c r="D872" t="s">
        <v>5176</v>
      </c>
      <c r="E872" t="s">
        <v>3066</v>
      </c>
      <c r="F872" t="s">
        <v>3076</v>
      </c>
      <c r="G872" t="s">
        <v>3068</v>
      </c>
      <c r="H872" t="s">
        <v>3069</v>
      </c>
      <c r="J872" t="s">
        <v>3111</v>
      </c>
      <c r="K872" t="s">
        <v>3111</v>
      </c>
      <c r="L872" t="s">
        <v>3071</v>
      </c>
      <c r="M872" t="s">
        <v>5175</v>
      </c>
      <c r="N872" s="9" t="s">
        <v>5177</v>
      </c>
      <c r="O872" s="9">
        <v>0.73329999999999995</v>
      </c>
      <c r="P872">
        <v>2</v>
      </c>
      <c r="Q872" t="s">
        <v>3095</v>
      </c>
    </row>
    <row r="873" spans="1:17">
      <c r="A873">
        <v>7727211</v>
      </c>
      <c r="B873" t="s">
        <v>1925</v>
      </c>
      <c r="C873" t="s">
        <v>5178</v>
      </c>
      <c r="D873" t="s">
        <v>1926</v>
      </c>
      <c r="E873" t="s">
        <v>3066</v>
      </c>
      <c r="F873" t="s">
        <v>3076</v>
      </c>
      <c r="G873" t="s">
        <v>3068</v>
      </c>
      <c r="H873" t="s">
        <v>3069</v>
      </c>
      <c r="J873" t="s">
        <v>3111</v>
      </c>
      <c r="K873" t="s">
        <v>3111</v>
      </c>
      <c r="L873" t="s">
        <v>3078</v>
      </c>
      <c r="M873" t="s">
        <v>5178</v>
      </c>
      <c r="N873" s="9" t="s">
        <v>5179</v>
      </c>
      <c r="O873" s="9">
        <v>0.90839999999999999</v>
      </c>
      <c r="P873">
        <v>2</v>
      </c>
      <c r="Q873" t="s">
        <v>3095</v>
      </c>
    </row>
    <row r="874" spans="1:17">
      <c r="A874">
        <v>7727437</v>
      </c>
      <c r="B874" t="s">
        <v>1927</v>
      </c>
      <c r="C874" t="s">
        <v>5180</v>
      </c>
      <c r="D874" t="s">
        <v>1928</v>
      </c>
      <c r="E874" t="s">
        <v>3087</v>
      </c>
      <c r="F874" t="s">
        <v>3098</v>
      </c>
      <c r="G874" t="s">
        <v>3068</v>
      </c>
      <c r="H874" t="s">
        <v>3069</v>
      </c>
      <c r="J874" t="s">
        <v>3078</v>
      </c>
      <c r="K874" t="s">
        <v>3071</v>
      </c>
      <c r="L874" t="s">
        <v>3072</v>
      </c>
      <c r="M874" t="s">
        <v>1369</v>
      </c>
      <c r="N874" s="9" t="s">
        <v>5181</v>
      </c>
      <c r="O874" s="9">
        <v>0.70530000000000004</v>
      </c>
      <c r="P874">
        <v>43</v>
      </c>
      <c r="Q874" t="s">
        <v>3074</v>
      </c>
    </row>
    <row r="875" spans="1:17">
      <c r="A875">
        <v>7727540</v>
      </c>
      <c r="B875" t="s">
        <v>1929</v>
      </c>
      <c r="C875" t="s">
        <v>5182</v>
      </c>
      <c r="D875" t="s">
        <v>1930</v>
      </c>
      <c r="E875" t="s">
        <v>3066</v>
      </c>
      <c r="F875" t="s">
        <v>3076</v>
      </c>
      <c r="G875" t="s">
        <v>3068</v>
      </c>
      <c r="H875" t="s">
        <v>3069</v>
      </c>
      <c r="J875" t="s">
        <v>3122</v>
      </c>
      <c r="K875" t="s">
        <v>3122</v>
      </c>
      <c r="L875" t="s">
        <v>3078</v>
      </c>
      <c r="M875" t="s">
        <v>5182</v>
      </c>
      <c r="N875" s="9" t="s">
        <v>5183</v>
      </c>
      <c r="O875" s="9">
        <v>0.71409999999999996</v>
      </c>
      <c r="P875">
        <v>2</v>
      </c>
      <c r="Q875" t="s">
        <v>3095</v>
      </c>
    </row>
    <row r="876" spans="1:17">
      <c r="A876">
        <v>7733020</v>
      </c>
      <c r="B876" t="s">
        <v>1931</v>
      </c>
      <c r="C876" t="s">
        <v>5184</v>
      </c>
      <c r="D876" t="s">
        <v>1932</v>
      </c>
      <c r="E876" t="s">
        <v>3081</v>
      </c>
      <c r="F876" t="s">
        <v>3076</v>
      </c>
      <c r="G876" t="s">
        <v>3068</v>
      </c>
      <c r="H876" t="s">
        <v>3069</v>
      </c>
      <c r="J876" t="s">
        <v>5185</v>
      </c>
      <c r="K876" t="s">
        <v>5186</v>
      </c>
      <c r="L876" t="s">
        <v>3246</v>
      </c>
      <c r="M876" t="s">
        <v>1503</v>
      </c>
      <c r="N876" s="9" t="s">
        <v>5187</v>
      </c>
      <c r="O876" s="9">
        <v>0.9194</v>
      </c>
      <c r="P876">
        <v>1</v>
      </c>
      <c r="Q876" t="s">
        <v>3085</v>
      </c>
    </row>
    <row r="877" spans="1:17">
      <c r="A877">
        <v>7738945</v>
      </c>
      <c r="B877" t="s">
        <v>1933</v>
      </c>
      <c r="C877" t="s">
        <v>5188</v>
      </c>
      <c r="D877" t="s">
        <v>1934</v>
      </c>
      <c r="E877" t="s">
        <v>3081</v>
      </c>
      <c r="F877" t="s">
        <v>3076</v>
      </c>
      <c r="G877" t="s">
        <v>3068</v>
      </c>
      <c r="H877" t="s">
        <v>3069</v>
      </c>
      <c r="J877" t="s">
        <v>3125</v>
      </c>
      <c r="K877" t="s">
        <v>3077</v>
      </c>
      <c r="L877" t="s">
        <v>3072</v>
      </c>
      <c r="M877" t="s">
        <v>1529</v>
      </c>
      <c r="N877" s="9" t="s">
        <v>5189</v>
      </c>
      <c r="O877" s="9">
        <v>1.0270999999999999</v>
      </c>
      <c r="P877">
        <v>42</v>
      </c>
      <c r="Q877" t="s">
        <v>3143</v>
      </c>
    </row>
    <row r="878" spans="1:17">
      <c r="A878">
        <v>7745893</v>
      </c>
      <c r="B878" t="s">
        <v>1935</v>
      </c>
      <c r="C878" t="s">
        <v>5190</v>
      </c>
      <c r="D878" t="s">
        <v>1936</v>
      </c>
      <c r="E878" t="s">
        <v>3066</v>
      </c>
      <c r="F878" t="s">
        <v>3076</v>
      </c>
      <c r="G878" t="s">
        <v>3068</v>
      </c>
      <c r="H878" t="s">
        <v>3069</v>
      </c>
      <c r="J878" t="s">
        <v>3125</v>
      </c>
      <c r="K878" t="s">
        <v>3093</v>
      </c>
      <c r="L878" t="s">
        <v>3077</v>
      </c>
      <c r="M878" t="s">
        <v>5190</v>
      </c>
      <c r="N878" s="9" t="s">
        <v>5191</v>
      </c>
      <c r="O878" s="9">
        <v>0.63519999999999999</v>
      </c>
      <c r="P878">
        <v>1</v>
      </c>
      <c r="Q878" t="s">
        <v>3085</v>
      </c>
    </row>
    <row r="879" spans="1:17">
      <c r="A879">
        <v>7747355</v>
      </c>
      <c r="B879" t="s">
        <v>278</v>
      </c>
      <c r="C879" t="s">
        <v>5192</v>
      </c>
      <c r="D879" t="s">
        <v>279</v>
      </c>
      <c r="E879" t="s">
        <v>3066</v>
      </c>
      <c r="F879" t="s">
        <v>3076</v>
      </c>
      <c r="G879" t="s">
        <v>3068</v>
      </c>
      <c r="H879" t="s">
        <v>3069</v>
      </c>
      <c r="J879" t="s">
        <v>3082</v>
      </c>
      <c r="K879" t="s">
        <v>3115</v>
      </c>
      <c r="L879" t="s">
        <v>3071</v>
      </c>
      <c r="M879" t="s">
        <v>5192</v>
      </c>
      <c r="N879" s="9" t="s">
        <v>5193</v>
      </c>
      <c r="O879" s="9">
        <v>0.3826</v>
      </c>
      <c r="P879">
        <v>43</v>
      </c>
      <c r="Q879" t="s">
        <v>3074</v>
      </c>
    </row>
    <row r="880" spans="1:17">
      <c r="A880">
        <v>77485</v>
      </c>
      <c r="B880" t="s">
        <v>513</v>
      </c>
      <c r="C880" t="s">
        <v>5194</v>
      </c>
      <c r="D880" t="s">
        <v>514</v>
      </c>
      <c r="E880" t="s">
        <v>3066</v>
      </c>
      <c r="F880" t="s">
        <v>3076</v>
      </c>
      <c r="G880" t="s">
        <v>3068</v>
      </c>
      <c r="H880" t="s">
        <v>3069</v>
      </c>
      <c r="J880" t="s">
        <v>3190</v>
      </c>
      <c r="K880" t="s">
        <v>3071</v>
      </c>
      <c r="L880" t="s">
        <v>3072</v>
      </c>
      <c r="M880" t="s">
        <v>5194</v>
      </c>
      <c r="N880" s="9" t="s">
        <v>5195</v>
      </c>
      <c r="O880" s="9">
        <v>0.26939999999999997</v>
      </c>
      <c r="P880">
        <v>43</v>
      </c>
      <c r="Q880" t="s">
        <v>3074</v>
      </c>
    </row>
    <row r="881" spans="1:17">
      <c r="A881">
        <v>7757791</v>
      </c>
      <c r="B881" t="s">
        <v>1937</v>
      </c>
      <c r="C881" t="s">
        <v>5196</v>
      </c>
      <c r="D881" t="s">
        <v>1938</v>
      </c>
      <c r="E881" t="s">
        <v>3087</v>
      </c>
      <c r="F881" t="s">
        <v>3076</v>
      </c>
      <c r="G881" t="s">
        <v>3068</v>
      </c>
      <c r="H881" t="s">
        <v>3069</v>
      </c>
      <c r="J881" t="s">
        <v>3125</v>
      </c>
      <c r="K881" t="s">
        <v>3077</v>
      </c>
      <c r="L881" t="s">
        <v>3072</v>
      </c>
      <c r="M881" t="s">
        <v>1497</v>
      </c>
      <c r="N881" s="9" t="s">
        <v>5197</v>
      </c>
      <c r="O881" s="9">
        <v>0.60219999999999996</v>
      </c>
      <c r="P881">
        <v>2</v>
      </c>
      <c r="Q881" t="s">
        <v>3095</v>
      </c>
    </row>
    <row r="882" spans="1:17">
      <c r="A882">
        <v>7757837</v>
      </c>
      <c r="B882" t="s">
        <v>1940</v>
      </c>
      <c r="C882" t="s">
        <v>5198</v>
      </c>
      <c r="D882" t="s">
        <v>1941</v>
      </c>
      <c r="E882" t="s">
        <v>3087</v>
      </c>
      <c r="F882" t="s">
        <v>3076</v>
      </c>
      <c r="G882" t="s">
        <v>3068</v>
      </c>
      <c r="H882" t="s">
        <v>3069</v>
      </c>
      <c r="J882" t="s">
        <v>3070</v>
      </c>
      <c r="K882" t="s">
        <v>3070</v>
      </c>
      <c r="L882" t="s">
        <v>3071</v>
      </c>
      <c r="M882" t="s">
        <v>5198</v>
      </c>
      <c r="N882" s="9" t="s">
        <v>5199</v>
      </c>
      <c r="O882" s="9">
        <v>0.29709999999999998</v>
      </c>
      <c r="P882">
        <v>2</v>
      </c>
      <c r="Q882" t="s">
        <v>3095</v>
      </c>
    </row>
    <row r="883" spans="1:17">
      <c r="A883">
        <v>7758192</v>
      </c>
      <c r="B883" t="s">
        <v>1942</v>
      </c>
      <c r="C883" t="s">
        <v>5200</v>
      </c>
      <c r="D883" t="s">
        <v>1943</v>
      </c>
      <c r="E883" t="s">
        <v>3066</v>
      </c>
      <c r="F883" t="s">
        <v>3076</v>
      </c>
      <c r="G883" t="s">
        <v>3068</v>
      </c>
      <c r="H883" t="s">
        <v>3069</v>
      </c>
      <c r="J883" t="s">
        <v>3210</v>
      </c>
      <c r="K883" t="s">
        <v>3111</v>
      </c>
      <c r="L883" t="s">
        <v>3078</v>
      </c>
      <c r="M883" t="s">
        <v>5200</v>
      </c>
      <c r="N883" s="9" t="s">
        <v>5201</v>
      </c>
      <c r="O883" s="9">
        <v>1.429</v>
      </c>
      <c r="P883">
        <v>2</v>
      </c>
      <c r="Q883" t="s">
        <v>3095</v>
      </c>
    </row>
    <row r="884" spans="1:17">
      <c r="A884">
        <v>7758896</v>
      </c>
      <c r="B884" t="s">
        <v>1944</v>
      </c>
      <c r="C884" t="s">
        <v>5202</v>
      </c>
      <c r="D884" t="s">
        <v>1945</v>
      </c>
      <c r="E884" t="s">
        <v>3081</v>
      </c>
      <c r="F884" t="s">
        <v>3076</v>
      </c>
      <c r="G884" t="s">
        <v>3068</v>
      </c>
      <c r="H884" t="s">
        <v>3069</v>
      </c>
      <c r="J884" t="s">
        <v>3077</v>
      </c>
      <c r="K884" t="s">
        <v>3077</v>
      </c>
      <c r="L884" t="s">
        <v>3071</v>
      </c>
      <c r="M884" t="s">
        <v>1510</v>
      </c>
      <c r="N884" s="9" t="s">
        <v>5203</v>
      </c>
      <c r="O884" s="9">
        <v>0.99819999999999998</v>
      </c>
      <c r="P884">
        <v>2</v>
      </c>
      <c r="Q884" t="s">
        <v>3095</v>
      </c>
    </row>
    <row r="885" spans="1:17">
      <c r="A885">
        <v>7758954</v>
      </c>
      <c r="B885" t="s">
        <v>1947</v>
      </c>
      <c r="C885" t="s">
        <v>5204</v>
      </c>
      <c r="D885" t="s">
        <v>1948</v>
      </c>
      <c r="E885" t="s">
        <v>3081</v>
      </c>
      <c r="F885" t="s">
        <v>3076</v>
      </c>
      <c r="G885" t="s">
        <v>3068</v>
      </c>
      <c r="H885" t="s">
        <v>3069</v>
      </c>
      <c r="J885" t="s">
        <v>3310</v>
      </c>
      <c r="K885" t="s">
        <v>4096</v>
      </c>
      <c r="L885" t="s">
        <v>3175</v>
      </c>
      <c r="M885" t="s">
        <v>1829</v>
      </c>
      <c r="N885" s="9" t="s">
        <v>5205</v>
      </c>
      <c r="O885" s="9">
        <v>0.86650000000000005</v>
      </c>
      <c r="P885">
        <v>1</v>
      </c>
      <c r="Q885" t="s">
        <v>3085</v>
      </c>
    </row>
    <row r="886" spans="1:17">
      <c r="A886">
        <v>7758998</v>
      </c>
      <c r="B886" t="s">
        <v>1950</v>
      </c>
      <c r="C886" t="s">
        <v>5206</v>
      </c>
      <c r="D886" t="s">
        <v>1951</v>
      </c>
      <c r="E886" t="s">
        <v>3066</v>
      </c>
      <c r="F886" t="s">
        <v>3076</v>
      </c>
      <c r="G886" t="s">
        <v>3068</v>
      </c>
      <c r="H886" t="s">
        <v>3069</v>
      </c>
      <c r="J886" t="s">
        <v>3773</v>
      </c>
      <c r="K886" t="s">
        <v>3083</v>
      </c>
      <c r="L886" t="s">
        <v>3078</v>
      </c>
      <c r="M886" t="s">
        <v>1510</v>
      </c>
      <c r="N886" s="9" t="s">
        <v>5207</v>
      </c>
      <c r="O886" s="9">
        <v>0.99819999999999998</v>
      </c>
      <c r="P886">
        <v>1</v>
      </c>
      <c r="Q886" t="s">
        <v>3085</v>
      </c>
    </row>
    <row r="887" spans="1:17">
      <c r="A887">
        <v>7761888</v>
      </c>
      <c r="B887" t="s">
        <v>1952</v>
      </c>
      <c r="C887" t="s">
        <v>5208</v>
      </c>
      <c r="D887" t="s">
        <v>1953</v>
      </c>
      <c r="E887" t="s">
        <v>3081</v>
      </c>
      <c r="F887" t="s">
        <v>3076</v>
      </c>
      <c r="G887" t="s">
        <v>3068</v>
      </c>
      <c r="H887" t="s">
        <v>3069</v>
      </c>
      <c r="J887" t="s">
        <v>5209</v>
      </c>
      <c r="K887" t="s">
        <v>5210</v>
      </c>
      <c r="L887" t="s">
        <v>3225</v>
      </c>
      <c r="M887" t="s">
        <v>1840</v>
      </c>
      <c r="N887" s="9" t="s">
        <v>5211</v>
      </c>
      <c r="O887" s="9">
        <v>1.1519999999999999</v>
      </c>
      <c r="P887">
        <v>1</v>
      </c>
      <c r="Q887" t="s">
        <v>3085</v>
      </c>
    </row>
    <row r="888" spans="1:17">
      <c r="A888">
        <v>7772998</v>
      </c>
      <c r="B888" t="s">
        <v>1954</v>
      </c>
      <c r="C888" t="s">
        <v>5212</v>
      </c>
      <c r="D888" t="s">
        <v>1955</v>
      </c>
      <c r="E888" t="s">
        <v>3081</v>
      </c>
      <c r="F888" t="s">
        <v>3076</v>
      </c>
      <c r="G888" t="s">
        <v>3068</v>
      </c>
      <c r="H888" t="s">
        <v>3069</v>
      </c>
      <c r="J888" t="s">
        <v>3122</v>
      </c>
      <c r="K888" t="s">
        <v>3077</v>
      </c>
      <c r="L888" t="s">
        <v>3115</v>
      </c>
      <c r="M888" t="s">
        <v>1892</v>
      </c>
      <c r="N888" s="9" t="s">
        <v>5213</v>
      </c>
      <c r="O888" s="9">
        <v>1.1374</v>
      </c>
      <c r="P888">
        <v>2</v>
      </c>
      <c r="Q888" t="s">
        <v>3095</v>
      </c>
    </row>
    <row r="889" spans="1:17">
      <c r="A889">
        <v>7773015</v>
      </c>
      <c r="B889" t="s">
        <v>5214</v>
      </c>
      <c r="C889" t="s">
        <v>5215</v>
      </c>
      <c r="D889" t="s">
        <v>1956</v>
      </c>
      <c r="E889" t="s">
        <v>3081</v>
      </c>
      <c r="F889" t="s">
        <v>3076</v>
      </c>
      <c r="G889" t="s">
        <v>3068</v>
      </c>
      <c r="H889" t="s">
        <v>3069</v>
      </c>
      <c r="J889" t="s">
        <v>3190</v>
      </c>
      <c r="K889" t="s">
        <v>3122</v>
      </c>
      <c r="L889" t="s">
        <v>3115</v>
      </c>
      <c r="M889" t="s">
        <v>1832</v>
      </c>
      <c r="N889" s="9" t="s">
        <v>5216</v>
      </c>
      <c r="O889" s="9">
        <v>0.66410000000000002</v>
      </c>
      <c r="P889">
        <v>2</v>
      </c>
      <c r="Q889" t="s">
        <v>3095</v>
      </c>
    </row>
    <row r="890" spans="1:17">
      <c r="A890">
        <v>7773060</v>
      </c>
      <c r="B890" t="s">
        <v>1957</v>
      </c>
      <c r="C890" t="s">
        <v>5217</v>
      </c>
      <c r="D890" t="s">
        <v>1958</v>
      </c>
      <c r="E890" t="s">
        <v>3066</v>
      </c>
      <c r="F890" t="s">
        <v>3067</v>
      </c>
      <c r="G890" t="s">
        <v>3068</v>
      </c>
      <c r="H890" t="s">
        <v>3069</v>
      </c>
      <c r="J890" t="s">
        <v>3111</v>
      </c>
      <c r="K890" t="s">
        <v>3115</v>
      </c>
      <c r="L890" t="s">
        <v>3099</v>
      </c>
      <c r="M890" t="s">
        <v>5217</v>
      </c>
      <c r="N890" s="9" t="s">
        <v>5218</v>
      </c>
      <c r="O890" s="9">
        <v>0.4456</v>
      </c>
      <c r="P890">
        <v>43</v>
      </c>
      <c r="Q890" t="s">
        <v>3074</v>
      </c>
    </row>
    <row r="891" spans="1:17">
      <c r="A891">
        <v>7775113</v>
      </c>
      <c r="B891" t="s">
        <v>5219</v>
      </c>
      <c r="C891" t="s">
        <v>5220</v>
      </c>
      <c r="D891" t="s">
        <v>1959</v>
      </c>
      <c r="E891" t="s">
        <v>3081</v>
      </c>
      <c r="F891" t="s">
        <v>3076</v>
      </c>
      <c r="G891" t="s">
        <v>3068</v>
      </c>
      <c r="H891" t="s">
        <v>3069</v>
      </c>
      <c r="J891" t="s">
        <v>3130</v>
      </c>
      <c r="K891" t="s">
        <v>3225</v>
      </c>
      <c r="L891" t="s">
        <v>3115</v>
      </c>
      <c r="M891" t="s">
        <v>1529</v>
      </c>
      <c r="N891" s="9" t="s">
        <v>5221</v>
      </c>
      <c r="O891" s="9">
        <v>1.0434000000000001</v>
      </c>
      <c r="P891">
        <v>1</v>
      </c>
      <c r="Q891" t="s">
        <v>3085</v>
      </c>
    </row>
    <row r="892" spans="1:17">
      <c r="A892">
        <v>7775271</v>
      </c>
      <c r="B892" t="s">
        <v>1960</v>
      </c>
      <c r="C892" t="s">
        <v>5222</v>
      </c>
      <c r="D892" t="s">
        <v>1961</v>
      </c>
      <c r="E892" t="s">
        <v>3066</v>
      </c>
      <c r="F892" t="s">
        <v>3076</v>
      </c>
      <c r="G892" t="s">
        <v>3068</v>
      </c>
      <c r="H892" t="s">
        <v>3069</v>
      </c>
      <c r="J892" t="s">
        <v>3077</v>
      </c>
      <c r="K892" t="s">
        <v>3077</v>
      </c>
      <c r="L892" t="s">
        <v>3071</v>
      </c>
      <c r="M892" t="s">
        <v>5222</v>
      </c>
      <c r="N892" s="9" t="s">
        <v>5223</v>
      </c>
      <c r="O892" s="9">
        <v>0.4667</v>
      </c>
      <c r="P892">
        <v>2</v>
      </c>
      <c r="Q892" t="s">
        <v>3095</v>
      </c>
    </row>
    <row r="893" spans="1:17">
      <c r="A893">
        <v>77758</v>
      </c>
      <c r="B893" t="s">
        <v>144</v>
      </c>
      <c r="C893" t="s">
        <v>5224</v>
      </c>
      <c r="D893" t="s">
        <v>5225</v>
      </c>
      <c r="E893" t="s">
        <v>3066</v>
      </c>
      <c r="F893" t="s">
        <v>3098</v>
      </c>
      <c r="G893" t="s">
        <v>3068</v>
      </c>
      <c r="H893" t="s">
        <v>3069</v>
      </c>
      <c r="J893" t="s">
        <v>3083</v>
      </c>
      <c r="K893" t="s">
        <v>3175</v>
      </c>
      <c r="L893" t="s">
        <v>3099</v>
      </c>
      <c r="M893" t="s">
        <v>5224</v>
      </c>
      <c r="N893" s="9" t="s">
        <v>5226</v>
      </c>
      <c r="O893" s="9">
        <v>0.11899999999999999</v>
      </c>
      <c r="P893">
        <v>2</v>
      </c>
      <c r="Q893" t="s">
        <v>3095</v>
      </c>
    </row>
    <row r="894" spans="1:17">
      <c r="A894">
        <v>7778394</v>
      </c>
      <c r="B894" t="s">
        <v>1963</v>
      </c>
      <c r="C894" t="s">
        <v>5227</v>
      </c>
      <c r="D894" t="s">
        <v>1964</v>
      </c>
      <c r="E894" t="s">
        <v>3087</v>
      </c>
      <c r="F894" t="s">
        <v>3076</v>
      </c>
      <c r="G894" t="s">
        <v>3068</v>
      </c>
      <c r="H894" t="s">
        <v>3069</v>
      </c>
      <c r="J894" t="s">
        <v>3130</v>
      </c>
      <c r="K894" t="s">
        <v>3111</v>
      </c>
      <c r="L894" t="s">
        <v>3078</v>
      </c>
      <c r="M894" t="s">
        <v>1074</v>
      </c>
      <c r="N894" s="9" t="s">
        <v>5228</v>
      </c>
      <c r="O894" s="9">
        <v>0.78879999999999995</v>
      </c>
      <c r="P894">
        <v>2</v>
      </c>
      <c r="Q894" t="s">
        <v>3095</v>
      </c>
    </row>
    <row r="895" spans="1:17">
      <c r="A895">
        <v>7778430</v>
      </c>
      <c r="B895" t="s">
        <v>1965</v>
      </c>
      <c r="C895" t="s">
        <v>5229</v>
      </c>
      <c r="D895" t="s">
        <v>1966</v>
      </c>
      <c r="E895" t="s">
        <v>3087</v>
      </c>
      <c r="F895" t="s">
        <v>3076</v>
      </c>
      <c r="G895" t="s">
        <v>3068</v>
      </c>
      <c r="H895" t="s">
        <v>3069</v>
      </c>
      <c r="J895" t="s">
        <v>3103</v>
      </c>
      <c r="K895" t="s">
        <v>3082</v>
      </c>
      <c r="L895" t="s">
        <v>3078</v>
      </c>
      <c r="M895" t="s">
        <v>1074</v>
      </c>
      <c r="N895" s="9" t="s">
        <v>5230</v>
      </c>
      <c r="O895" s="9">
        <v>0.78879999999999995</v>
      </c>
      <c r="P895">
        <v>1</v>
      </c>
      <c r="Q895" t="s">
        <v>3085</v>
      </c>
    </row>
    <row r="896" spans="1:17">
      <c r="A896">
        <v>7778509</v>
      </c>
      <c r="B896" t="s">
        <v>1967</v>
      </c>
      <c r="C896" t="s">
        <v>5231</v>
      </c>
      <c r="D896" t="s">
        <v>1968</v>
      </c>
      <c r="E896" t="s">
        <v>3081</v>
      </c>
      <c r="F896" t="s">
        <v>3076</v>
      </c>
      <c r="G896" t="s">
        <v>3068</v>
      </c>
      <c r="H896" t="s">
        <v>3069</v>
      </c>
      <c r="J896" t="s">
        <v>5232</v>
      </c>
      <c r="K896" t="s">
        <v>5233</v>
      </c>
      <c r="L896" t="s">
        <v>3246</v>
      </c>
      <c r="M896" t="s">
        <v>1529</v>
      </c>
      <c r="N896" s="9" t="s">
        <v>5234</v>
      </c>
      <c r="O896" s="9">
        <v>1.0434000000000001</v>
      </c>
      <c r="P896">
        <v>1</v>
      </c>
      <c r="Q896" t="s">
        <v>3085</v>
      </c>
    </row>
    <row r="897" spans="1:17">
      <c r="A897">
        <v>7778543</v>
      </c>
      <c r="B897" t="s">
        <v>1969</v>
      </c>
      <c r="C897" t="s">
        <v>5235</v>
      </c>
      <c r="D897" t="s">
        <v>1970</v>
      </c>
      <c r="E897" s="19" t="s">
        <v>3066</v>
      </c>
      <c r="F897" t="s">
        <v>3076</v>
      </c>
      <c r="G897" t="s">
        <v>3068</v>
      </c>
      <c r="H897" t="s">
        <v>3069</v>
      </c>
      <c r="J897" t="s">
        <v>3310</v>
      </c>
      <c r="K897" t="s">
        <v>3773</v>
      </c>
      <c r="L897" t="s">
        <v>3077</v>
      </c>
      <c r="M897" t="s">
        <v>5235</v>
      </c>
      <c r="N897" s="9" t="s">
        <v>5236</v>
      </c>
      <c r="O897" s="9">
        <v>0.56620000000000004</v>
      </c>
      <c r="P897">
        <v>1</v>
      </c>
      <c r="Q897" t="s">
        <v>3085</v>
      </c>
    </row>
    <row r="898" spans="1:17">
      <c r="A898">
        <v>7778747</v>
      </c>
      <c r="B898" t="s">
        <v>1971</v>
      </c>
      <c r="C898" t="s">
        <v>5237</v>
      </c>
      <c r="D898" t="s">
        <v>1972</v>
      </c>
      <c r="E898" t="s">
        <v>3087</v>
      </c>
      <c r="F898" t="s">
        <v>3076</v>
      </c>
      <c r="G898" t="s">
        <v>3068</v>
      </c>
      <c r="H898" t="s">
        <v>3069</v>
      </c>
      <c r="J898" t="s">
        <v>3093</v>
      </c>
      <c r="K898" t="s">
        <v>3078</v>
      </c>
      <c r="L898" t="s">
        <v>3078</v>
      </c>
      <c r="M898" t="s">
        <v>5237</v>
      </c>
      <c r="N898" s="9" t="s">
        <v>5238</v>
      </c>
      <c r="O898" s="9">
        <v>1.1092</v>
      </c>
      <c r="P898">
        <v>43</v>
      </c>
      <c r="Q898" t="s">
        <v>3074</v>
      </c>
    </row>
    <row r="899" spans="1:17">
      <c r="A899">
        <v>7778805</v>
      </c>
      <c r="B899" t="s">
        <v>1973</v>
      </c>
      <c r="C899" t="s">
        <v>5239</v>
      </c>
      <c r="D899" t="s">
        <v>1974</v>
      </c>
      <c r="E899" t="s">
        <v>3087</v>
      </c>
      <c r="F899" t="s">
        <v>3076</v>
      </c>
      <c r="G899" t="s">
        <v>3068</v>
      </c>
      <c r="H899" t="s">
        <v>3069</v>
      </c>
      <c r="J899" t="s">
        <v>3077</v>
      </c>
      <c r="K899" t="s">
        <v>3077</v>
      </c>
      <c r="L899" t="s">
        <v>3071</v>
      </c>
      <c r="M899" t="s">
        <v>1497</v>
      </c>
      <c r="N899" s="9" t="s">
        <v>5240</v>
      </c>
      <c r="O899" s="9">
        <v>0.60219999999999996</v>
      </c>
      <c r="P899">
        <v>2</v>
      </c>
      <c r="Q899" t="s">
        <v>3095</v>
      </c>
    </row>
    <row r="900" spans="1:17">
      <c r="A900">
        <v>7779273</v>
      </c>
      <c r="B900" t="s">
        <v>1975</v>
      </c>
      <c r="C900" t="s">
        <v>5241</v>
      </c>
      <c r="D900" t="s">
        <v>1976</v>
      </c>
      <c r="E900" t="s">
        <v>3066</v>
      </c>
      <c r="F900" t="s">
        <v>3076</v>
      </c>
      <c r="G900" t="s">
        <v>3068</v>
      </c>
      <c r="H900" t="s">
        <v>3069</v>
      </c>
      <c r="J900" t="s">
        <v>3093</v>
      </c>
      <c r="K900" t="s">
        <v>3071</v>
      </c>
      <c r="L900" t="s">
        <v>3072</v>
      </c>
      <c r="M900" t="s">
        <v>5241</v>
      </c>
      <c r="N900" s="9" t="s">
        <v>5242</v>
      </c>
      <c r="O900" s="9">
        <v>0.1658</v>
      </c>
      <c r="P900">
        <v>43</v>
      </c>
      <c r="Q900" t="s">
        <v>3074</v>
      </c>
    </row>
    <row r="901" spans="1:17">
      <c r="A901">
        <v>7779886</v>
      </c>
      <c r="B901" t="s">
        <v>1977</v>
      </c>
      <c r="C901" t="s">
        <v>5243</v>
      </c>
      <c r="D901" t="s">
        <v>1978</v>
      </c>
      <c r="E901" t="s">
        <v>3081</v>
      </c>
      <c r="F901" t="s">
        <v>3076</v>
      </c>
      <c r="G901" t="s">
        <v>3068</v>
      </c>
      <c r="H901" t="s">
        <v>3069</v>
      </c>
      <c r="J901" t="s">
        <v>3070</v>
      </c>
      <c r="K901" t="s">
        <v>3115</v>
      </c>
      <c r="L901" t="s">
        <v>3078</v>
      </c>
      <c r="M901" t="s">
        <v>1503</v>
      </c>
      <c r="N901" s="9" t="s">
        <v>5244</v>
      </c>
      <c r="O901" s="9">
        <v>0.91059999999999997</v>
      </c>
      <c r="P901">
        <v>43</v>
      </c>
      <c r="Q901" t="s">
        <v>3074</v>
      </c>
    </row>
    <row r="902" spans="1:17">
      <c r="A902">
        <v>7782630</v>
      </c>
      <c r="B902" t="s">
        <v>1981</v>
      </c>
      <c r="C902" t="s">
        <v>5245</v>
      </c>
      <c r="D902" t="s">
        <v>1982</v>
      </c>
      <c r="E902" t="s">
        <v>3081</v>
      </c>
      <c r="F902" t="s">
        <v>3076</v>
      </c>
      <c r="G902" t="s">
        <v>3068</v>
      </c>
      <c r="H902" t="s">
        <v>3069</v>
      </c>
      <c r="J902" t="s">
        <v>3122</v>
      </c>
      <c r="K902" t="s">
        <v>3071</v>
      </c>
      <c r="L902" t="s">
        <v>3072</v>
      </c>
      <c r="M902" t="s">
        <v>5245</v>
      </c>
      <c r="N902" s="9" t="s">
        <v>5246</v>
      </c>
      <c r="O902" s="9">
        <v>0.39789999999999998</v>
      </c>
      <c r="P902">
        <v>43</v>
      </c>
      <c r="Q902" t="s">
        <v>3074</v>
      </c>
    </row>
    <row r="903" spans="1:17">
      <c r="A903">
        <v>7783202</v>
      </c>
      <c r="B903" t="s">
        <v>1983</v>
      </c>
      <c r="C903" t="s">
        <v>5247</v>
      </c>
      <c r="D903" t="s">
        <v>1984</v>
      </c>
      <c r="E903" t="s">
        <v>3087</v>
      </c>
      <c r="F903" t="s">
        <v>3076</v>
      </c>
      <c r="G903" t="s">
        <v>3068</v>
      </c>
      <c r="H903" t="s">
        <v>3069</v>
      </c>
      <c r="J903" t="s">
        <v>3141</v>
      </c>
      <c r="K903" t="s">
        <v>3190</v>
      </c>
      <c r="L903" t="s">
        <v>3077</v>
      </c>
      <c r="M903" t="s">
        <v>5247</v>
      </c>
      <c r="N903" s="9" t="s">
        <v>5248</v>
      </c>
      <c r="O903" s="9">
        <v>0.64949999999999997</v>
      </c>
      <c r="P903">
        <v>1</v>
      </c>
      <c r="Q903" t="s">
        <v>3085</v>
      </c>
    </row>
    <row r="904" spans="1:17">
      <c r="A904">
        <v>7783906</v>
      </c>
      <c r="B904" t="s">
        <v>1985</v>
      </c>
      <c r="C904" t="s">
        <v>5249</v>
      </c>
      <c r="D904" t="s">
        <v>1986</v>
      </c>
      <c r="E904" t="s">
        <v>3081</v>
      </c>
      <c r="F904" t="s">
        <v>3076</v>
      </c>
      <c r="G904" t="s">
        <v>3068</v>
      </c>
      <c r="H904" t="s">
        <v>3069</v>
      </c>
      <c r="J904" t="s">
        <v>3077</v>
      </c>
      <c r="K904" t="s">
        <v>3077</v>
      </c>
      <c r="L904" t="s">
        <v>3071</v>
      </c>
      <c r="M904" t="s">
        <v>1840</v>
      </c>
      <c r="N904" s="9" t="s">
        <v>5250</v>
      </c>
      <c r="O904" s="9">
        <v>1.1519999999999999</v>
      </c>
      <c r="P904">
        <v>2</v>
      </c>
      <c r="Q904" t="s">
        <v>3095</v>
      </c>
    </row>
    <row r="905" spans="1:17">
      <c r="A905">
        <v>7784250</v>
      </c>
      <c r="B905" t="s">
        <v>1987</v>
      </c>
      <c r="C905" t="s">
        <v>5251</v>
      </c>
      <c r="D905" t="s">
        <v>1988</v>
      </c>
      <c r="E905" t="s">
        <v>3087</v>
      </c>
      <c r="F905" t="s">
        <v>3076</v>
      </c>
      <c r="G905" t="s">
        <v>3068</v>
      </c>
      <c r="H905" t="s">
        <v>3069</v>
      </c>
      <c r="J905" t="s">
        <v>3078</v>
      </c>
      <c r="K905" t="s">
        <v>3071</v>
      </c>
      <c r="L905" t="s">
        <v>3072</v>
      </c>
      <c r="M905" t="s">
        <v>1826</v>
      </c>
      <c r="N905" s="9" t="s">
        <v>5252</v>
      </c>
      <c r="O905" s="9">
        <v>0.16639999999999999</v>
      </c>
      <c r="P905">
        <v>43</v>
      </c>
      <c r="Q905" t="s">
        <v>3074</v>
      </c>
    </row>
    <row r="906" spans="1:17">
      <c r="A906">
        <v>7784465</v>
      </c>
      <c r="B906" t="s">
        <v>1989</v>
      </c>
      <c r="C906" t="s">
        <v>5253</v>
      </c>
      <c r="D906" t="s">
        <v>1990</v>
      </c>
      <c r="E906" t="s">
        <v>3087</v>
      </c>
      <c r="F906" t="s">
        <v>3076</v>
      </c>
      <c r="G906" t="s">
        <v>3068</v>
      </c>
      <c r="H906" t="s">
        <v>3069</v>
      </c>
      <c r="J906" t="s">
        <v>5254</v>
      </c>
      <c r="K906" t="s">
        <v>3121</v>
      </c>
      <c r="L906" t="s">
        <v>3122</v>
      </c>
      <c r="M906" t="s">
        <v>1074</v>
      </c>
      <c r="N906" s="9" t="s">
        <v>5255</v>
      </c>
      <c r="O906" s="9">
        <v>0.78879999999999995</v>
      </c>
      <c r="P906">
        <v>1</v>
      </c>
      <c r="Q906" t="s">
        <v>3085</v>
      </c>
    </row>
    <row r="907" spans="1:17">
      <c r="A907">
        <v>7785708</v>
      </c>
      <c r="B907" t="s">
        <v>257</v>
      </c>
      <c r="C907" t="s">
        <v>5256</v>
      </c>
      <c r="D907" t="s">
        <v>5257</v>
      </c>
      <c r="E907" t="s">
        <v>3066</v>
      </c>
      <c r="F907" t="s">
        <v>3076</v>
      </c>
      <c r="G907" t="s">
        <v>3068</v>
      </c>
      <c r="H907" t="s">
        <v>3069</v>
      </c>
      <c r="J907" t="s">
        <v>3111</v>
      </c>
      <c r="K907" t="s">
        <v>3078</v>
      </c>
      <c r="L907" t="s">
        <v>3078</v>
      </c>
      <c r="M907" t="s">
        <v>5256</v>
      </c>
      <c r="N907" s="9" t="s">
        <v>5258</v>
      </c>
      <c r="O907" s="9">
        <v>0.80010000000000003</v>
      </c>
      <c r="P907">
        <v>43</v>
      </c>
      <c r="Q907" t="s">
        <v>3074</v>
      </c>
    </row>
    <row r="908" spans="1:17">
      <c r="A908">
        <v>7785877</v>
      </c>
      <c r="B908" t="s">
        <v>1991</v>
      </c>
      <c r="C908" t="s">
        <v>5259</v>
      </c>
      <c r="D908" t="s">
        <v>1992</v>
      </c>
      <c r="E908" t="s">
        <v>3081</v>
      </c>
      <c r="F908" t="s">
        <v>3076</v>
      </c>
      <c r="G908" t="s">
        <v>3068</v>
      </c>
      <c r="H908" t="s">
        <v>3069</v>
      </c>
      <c r="J908" t="s">
        <v>3552</v>
      </c>
      <c r="K908" t="s">
        <v>3083</v>
      </c>
      <c r="L908" t="s">
        <v>3070</v>
      </c>
      <c r="M908" t="s">
        <v>1832</v>
      </c>
      <c r="N908" s="9" t="s">
        <v>5260</v>
      </c>
      <c r="O908" s="9">
        <v>0.66410000000000002</v>
      </c>
      <c r="P908">
        <v>1</v>
      </c>
      <c r="Q908" t="s">
        <v>3085</v>
      </c>
    </row>
    <row r="909" spans="1:17">
      <c r="A909">
        <v>7787475</v>
      </c>
      <c r="B909" t="s">
        <v>1995</v>
      </c>
      <c r="C909" t="s">
        <v>5261</v>
      </c>
      <c r="D909" t="s">
        <v>1996</v>
      </c>
      <c r="E909" t="s">
        <v>3087</v>
      </c>
      <c r="F909" t="s">
        <v>3076</v>
      </c>
      <c r="G909" t="s">
        <v>3068</v>
      </c>
      <c r="H909" t="s">
        <v>3069</v>
      </c>
      <c r="J909" t="s">
        <v>3122</v>
      </c>
      <c r="K909" t="s">
        <v>3070</v>
      </c>
      <c r="L909" t="s">
        <v>3115</v>
      </c>
      <c r="M909" t="s">
        <v>1997</v>
      </c>
      <c r="N909" s="9" t="s">
        <v>5262</v>
      </c>
      <c r="O909" s="9">
        <v>1.0214000000000001</v>
      </c>
      <c r="P909">
        <v>2</v>
      </c>
      <c r="Q909" t="s">
        <v>3095</v>
      </c>
    </row>
    <row r="910" spans="1:17">
      <c r="A910">
        <v>7789006</v>
      </c>
      <c r="B910" t="s">
        <v>1998</v>
      </c>
      <c r="C910" t="s">
        <v>5263</v>
      </c>
      <c r="D910" t="s">
        <v>1999</v>
      </c>
      <c r="E910" t="s">
        <v>3081</v>
      </c>
      <c r="F910" t="s">
        <v>3076</v>
      </c>
      <c r="G910" t="s">
        <v>3068</v>
      </c>
      <c r="H910" t="s">
        <v>3069</v>
      </c>
      <c r="J910" t="s">
        <v>3141</v>
      </c>
      <c r="K910" t="s">
        <v>3078</v>
      </c>
      <c r="L910" t="s">
        <v>3078</v>
      </c>
      <c r="M910" t="s">
        <v>1529</v>
      </c>
      <c r="N910" s="9" t="s">
        <v>5264</v>
      </c>
      <c r="O910" s="9">
        <v>1.0270999999999999</v>
      </c>
      <c r="P910">
        <v>43</v>
      </c>
      <c r="Q910" t="s">
        <v>3074</v>
      </c>
    </row>
    <row r="911" spans="1:17">
      <c r="A911">
        <v>779022</v>
      </c>
      <c r="B911" t="s">
        <v>1420</v>
      </c>
      <c r="C911" t="s">
        <v>5265</v>
      </c>
      <c r="D911" t="s">
        <v>1421</v>
      </c>
      <c r="E911" t="s">
        <v>3066</v>
      </c>
      <c r="F911" t="s">
        <v>3076</v>
      </c>
      <c r="G911" t="s">
        <v>3068</v>
      </c>
      <c r="H911" t="s">
        <v>3069</v>
      </c>
      <c r="J911" t="s">
        <v>3071</v>
      </c>
      <c r="K911" t="s">
        <v>3071</v>
      </c>
      <c r="L911" t="s">
        <v>3099</v>
      </c>
      <c r="M911" t="s">
        <v>13</v>
      </c>
      <c r="N911" s="9" t="s">
        <v>5266</v>
      </c>
      <c r="O911" s="9">
        <v>0.65569999999999995</v>
      </c>
      <c r="P911">
        <v>43</v>
      </c>
      <c r="Q911" t="s">
        <v>3074</v>
      </c>
    </row>
    <row r="912" spans="1:17">
      <c r="A912">
        <v>7790865</v>
      </c>
      <c r="B912" t="s">
        <v>2000</v>
      </c>
      <c r="C912" t="s">
        <v>5267</v>
      </c>
      <c r="D912" t="s">
        <v>2001</v>
      </c>
      <c r="E912" t="s">
        <v>3087</v>
      </c>
      <c r="F912" t="s">
        <v>3076</v>
      </c>
      <c r="G912" t="s">
        <v>3068</v>
      </c>
      <c r="H912" t="s">
        <v>3069</v>
      </c>
      <c r="J912" t="s">
        <v>3122</v>
      </c>
      <c r="K912" t="s">
        <v>3071</v>
      </c>
      <c r="L912" t="s">
        <v>3072</v>
      </c>
      <c r="M912" t="s">
        <v>1492</v>
      </c>
      <c r="N912" s="9" t="s">
        <v>5268</v>
      </c>
      <c r="O912" s="9">
        <v>0.78790000000000004</v>
      </c>
      <c r="P912">
        <v>43</v>
      </c>
      <c r="Q912" t="s">
        <v>3074</v>
      </c>
    </row>
    <row r="913" spans="1:17">
      <c r="A913">
        <v>77996</v>
      </c>
      <c r="B913" t="s">
        <v>245</v>
      </c>
      <c r="C913" t="s">
        <v>5269</v>
      </c>
      <c r="D913" t="s">
        <v>246</v>
      </c>
      <c r="E913" t="s">
        <v>3066</v>
      </c>
      <c r="F913" t="s">
        <v>3076</v>
      </c>
      <c r="G913" t="s">
        <v>3068</v>
      </c>
      <c r="H913" t="s">
        <v>3069</v>
      </c>
      <c r="J913" t="s">
        <v>3071</v>
      </c>
      <c r="K913" t="s">
        <v>3071</v>
      </c>
      <c r="L913" t="s">
        <v>3072</v>
      </c>
      <c r="M913" t="s">
        <v>5269</v>
      </c>
      <c r="N913" s="9" t="s">
        <v>5270</v>
      </c>
      <c r="O913" s="9">
        <v>0.22189999999999999</v>
      </c>
      <c r="P913">
        <v>43</v>
      </c>
      <c r="Q913" t="s">
        <v>3074</v>
      </c>
    </row>
    <row r="914" spans="1:17">
      <c r="A914">
        <v>78002</v>
      </c>
      <c r="B914" t="s">
        <v>1079</v>
      </c>
      <c r="C914" t="s">
        <v>5271</v>
      </c>
      <c r="D914" t="s">
        <v>1080</v>
      </c>
      <c r="E914" t="s">
        <v>3066</v>
      </c>
      <c r="F914" t="s">
        <v>3076</v>
      </c>
      <c r="G914" t="s">
        <v>3068</v>
      </c>
      <c r="H914" t="s">
        <v>3069</v>
      </c>
      <c r="J914" t="s">
        <v>3122</v>
      </c>
      <c r="K914" t="s">
        <v>3122</v>
      </c>
      <c r="L914" t="s">
        <v>3115</v>
      </c>
      <c r="M914" t="s">
        <v>5271</v>
      </c>
      <c r="N914" s="9" t="s">
        <v>5272</v>
      </c>
      <c r="O914" s="9">
        <v>0.5262</v>
      </c>
      <c r="P914">
        <v>2</v>
      </c>
      <c r="Q914" t="s">
        <v>3095</v>
      </c>
    </row>
    <row r="915" spans="1:17">
      <c r="A915">
        <v>7803556</v>
      </c>
      <c r="B915" t="s">
        <v>2003</v>
      </c>
      <c r="C915" t="s">
        <v>5273</v>
      </c>
      <c r="D915" t="s">
        <v>2004</v>
      </c>
      <c r="E915" t="s">
        <v>3081</v>
      </c>
      <c r="F915" t="s">
        <v>3076</v>
      </c>
      <c r="G915" t="s">
        <v>3068</v>
      </c>
      <c r="H915" t="s">
        <v>3069</v>
      </c>
      <c r="J915" t="s">
        <v>3082</v>
      </c>
      <c r="K915" t="s">
        <v>3078</v>
      </c>
      <c r="L915" t="s">
        <v>3072</v>
      </c>
      <c r="M915" t="s">
        <v>1506</v>
      </c>
      <c r="N915" s="9" t="s">
        <v>5274</v>
      </c>
      <c r="O915" s="9">
        <v>0.70520000000000005</v>
      </c>
      <c r="P915">
        <v>43</v>
      </c>
      <c r="Q915" t="s">
        <v>3074</v>
      </c>
    </row>
    <row r="916" spans="1:17">
      <c r="A916">
        <v>78439062</v>
      </c>
      <c r="B916" t="s">
        <v>880</v>
      </c>
      <c r="C916" t="s">
        <v>5275</v>
      </c>
      <c r="D916" t="s">
        <v>5276</v>
      </c>
      <c r="E916" t="s">
        <v>3066</v>
      </c>
      <c r="F916" t="s">
        <v>3098</v>
      </c>
      <c r="G916" t="s">
        <v>3068</v>
      </c>
      <c r="H916" t="s">
        <v>3069</v>
      </c>
      <c r="J916" t="s">
        <v>3071</v>
      </c>
      <c r="K916" t="s">
        <v>3071</v>
      </c>
      <c r="L916" t="s">
        <v>3071</v>
      </c>
      <c r="M916" t="s">
        <v>52</v>
      </c>
      <c r="N916" s="9" t="s">
        <v>5277</v>
      </c>
      <c r="O916" s="9">
        <v>1.1701999999999999</v>
      </c>
      <c r="P916">
        <v>43</v>
      </c>
      <c r="Q916" t="s">
        <v>3074</v>
      </c>
    </row>
    <row r="917" spans="1:17">
      <c r="A917">
        <v>78706</v>
      </c>
      <c r="B917" t="s">
        <v>305</v>
      </c>
      <c r="C917" t="s">
        <v>5278</v>
      </c>
      <c r="D917" t="s">
        <v>5279</v>
      </c>
      <c r="E917" t="s">
        <v>3066</v>
      </c>
      <c r="F917" t="s">
        <v>3076</v>
      </c>
      <c r="G917" t="s">
        <v>3068</v>
      </c>
      <c r="H917" t="s">
        <v>3069</v>
      </c>
      <c r="J917" t="s">
        <v>3071</v>
      </c>
      <c r="K917" t="s">
        <v>3071</v>
      </c>
      <c r="L917" t="s">
        <v>3071</v>
      </c>
      <c r="M917" t="s">
        <v>5278</v>
      </c>
      <c r="N917" s="9" t="s">
        <v>5280</v>
      </c>
      <c r="O917" s="9">
        <v>0.57279999999999998</v>
      </c>
      <c r="P917">
        <v>43</v>
      </c>
      <c r="Q917" t="s">
        <v>3074</v>
      </c>
    </row>
    <row r="918" spans="1:17">
      <c r="A918">
        <v>78795</v>
      </c>
      <c r="B918" t="s">
        <v>88</v>
      </c>
      <c r="C918" t="s">
        <v>5281</v>
      </c>
      <c r="D918" t="s">
        <v>89</v>
      </c>
      <c r="E918" t="s">
        <v>3066</v>
      </c>
      <c r="F918" t="s">
        <v>3076</v>
      </c>
      <c r="G918" t="s">
        <v>3068</v>
      </c>
      <c r="H918" t="s">
        <v>3069</v>
      </c>
      <c r="J918" t="s">
        <v>3078</v>
      </c>
      <c r="K918" t="s">
        <v>3078</v>
      </c>
      <c r="L918" t="s">
        <v>3099</v>
      </c>
      <c r="M918" t="s">
        <v>5281</v>
      </c>
      <c r="N918" s="9" t="s">
        <v>5282</v>
      </c>
      <c r="O918" s="9">
        <v>0.34570000000000001</v>
      </c>
      <c r="P918">
        <v>43</v>
      </c>
      <c r="Q918" t="s">
        <v>3074</v>
      </c>
    </row>
    <row r="919" spans="1:17">
      <c r="A919">
        <v>78966</v>
      </c>
      <c r="B919" t="s">
        <v>103</v>
      </c>
      <c r="C919" t="s">
        <v>5283</v>
      </c>
      <c r="D919" t="s">
        <v>104</v>
      </c>
      <c r="E919" t="s">
        <v>3066</v>
      </c>
      <c r="F919" t="s">
        <v>3076</v>
      </c>
      <c r="G919" t="s">
        <v>3068</v>
      </c>
      <c r="H919" t="s">
        <v>3069</v>
      </c>
      <c r="J919" t="s">
        <v>3071</v>
      </c>
      <c r="K919" t="s">
        <v>3071</v>
      </c>
      <c r="L919" t="s">
        <v>3072</v>
      </c>
      <c r="M919" t="s">
        <v>5283</v>
      </c>
      <c r="N919" s="9" t="s">
        <v>5284</v>
      </c>
      <c r="O919" s="9">
        <v>0.55689999999999995</v>
      </c>
      <c r="P919">
        <v>43</v>
      </c>
      <c r="Q919" t="s">
        <v>3074</v>
      </c>
    </row>
    <row r="920" spans="1:17">
      <c r="A920">
        <v>79127803</v>
      </c>
      <c r="B920" t="s">
        <v>2746</v>
      </c>
      <c r="C920" t="s">
        <v>5285</v>
      </c>
      <c r="D920" t="s">
        <v>2747</v>
      </c>
      <c r="E920" t="s">
        <v>3066</v>
      </c>
      <c r="F920" t="s">
        <v>3067</v>
      </c>
      <c r="G920" t="s">
        <v>3068</v>
      </c>
      <c r="H920" t="s">
        <v>3069</v>
      </c>
      <c r="J920" t="s">
        <v>3093</v>
      </c>
      <c r="K920" t="s">
        <v>3070</v>
      </c>
      <c r="L920" t="s">
        <v>3071</v>
      </c>
      <c r="M920" t="s">
        <v>2466</v>
      </c>
      <c r="N920" s="9" t="s">
        <v>5286</v>
      </c>
      <c r="O920" s="9">
        <v>1.2448999999999999</v>
      </c>
      <c r="P920">
        <v>2</v>
      </c>
      <c r="Q920" t="s">
        <v>3095</v>
      </c>
    </row>
    <row r="921" spans="1:17">
      <c r="A921">
        <v>79334</v>
      </c>
      <c r="B921" t="s">
        <v>132</v>
      </c>
      <c r="C921" t="s">
        <v>5287</v>
      </c>
      <c r="D921" t="s">
        <v>5288</v>
      </c>
      <c r="E921" t="s">
        <v>3066</v>
      </c>
      <c r="F921" t="s">
        <v>3076</v>
      </c>
      <c r="G921" t="s">
        <v>3068</v>
      </c>
      <c r="H921" t="s">
        <v>3069</v>
      </c>
      <c r="J921" t="s">
        <v>3077</v>
      </c>
      <c r="K921" t="s">
        <v>3071</v>
      </c>
      <c r="L921" t="s">
        <v>3072</v>
      </c>
      <c r="M921" t="s">
        <v>5287</v>
      </c>
      <c r="N921" s="9" t="s">
        <v>5289</v>
      </c>
      <c r="O921" s="9">
        <v>0.3987</v>
      </c>
      <c r="P921">
        <v>43</v>
      </c>
      <c r="Q921" t="s">
        <v>3074</v>
      </c>
    </row>
    <row r="922" spans="1:17">
      <c r="A922">
        <v>79572</v>
      </c>
      <c r="B922" t="s">
        <v>515</v>
      </c>
      <c r="C922" t="s">
        <v>5290</v>
      </c>
      <c r="D922" t="s">
        <v>5291</v>
      </c>
      <c r="E922" t="s">
        <v>3066</v>
      </c>
      <c r="F922" t="s">
        <v>3098</v>
      </c>
      <c r="G922" t="s">
        <v>3068</v>
      </c>
      <c r="H922" t="s">
        <v>3069</v>
      </c>
      <c r="J922" t="s">
        <v>3273</v>
      </c>
      <c r="K922" t="s">
        <v>3125</v>
      </c>
      <c r="L922" t="s">
        <v>3077</v>
      </c>
      <c r="M922" t="s">
        <v>52</v>
      </c>
      <c r="N922" s="9" t="s">
        <v>5292</v>
      </c>
      <c r="O922" s="9">
        <v>1.2045999999999999</v>
      </c>
      <c r="P922">
        <v>1</v>
      </c>
      <c r="Q922" t="s">
        <v>3085</v>
      </c>
    </row>
    <row r="923" spans="1:17">
      <c r="A923">
        <v>79660723</v>
      </c>
      <c r="B923" t="s">
        <v>891</v>
      </c>
      <c r="C923" t="s">
        <v>5293</v>
      </c>
      <c r="D923" t="s">
        <v>892</v>
      </c>
      <c r="E923" t="s">
        <v>3066</v>
      </c>
      <c r="F923" t="s">
        <v>3098</v>
      </c>
      <c r="G923" t="s">
        <v>3068</v>
      </c>
      <c r="H923" t="s">
        <v>3069</v>
      </c>
      <c r="J923" t="s">
        <v>3071</v>
      </c>
      <c r="K923" t="s">
        <v>3071</v>
      </c>
      <c r="L923" t="s">
        <v>3071</v>
      </c>
      <c r="M923" t="s">
        <v>52</v>
      </c>
      <c r="N923" s="9" t="s">
        <v>5294</v>
      </c>
      <c r="O923" s="9">
        <v>1.1701999999999999</v>
      </c>
      <c r="P923">
        <v>43</v>
      </c>
      <c r="Q923" t="s">
        <v>3074</v>
      </c>
    </row>
    <row r="924" spans="1:17">
      <c r="A924">
        <v>8001501</v>
      </c>
      <c r="B924" t="s">
        <v>2006</v>
      </c>
      <c r="C924" t="s">
        <v>5295</v>
      </c>
      <c r="D924" t="s">
        <v>2007</v>
      </c>
      <c r="E924" t="s">
        <v>3066</v>
      </c>
      <c r="F924" t="s">
        <v>3076</v>
      </c>
      <c r="G924" t="s">
        <v>3068</v>
      </c>
      <c r="H924" t="s">
        <v>3069</v>
      </c>
      <c r="J924" t="s">
        <v>3093</v>
      </c>
      <c r="K924" t="s">
        <v>3122</v>
      </c>
      <c r="L924" t="s">
        <v>3071</v>
      </c>
      <c r="M924" t="s">
        <v>5295</v>
      </c>
      <c r="N924" s="9" t="s">
        <v>5296</v>
      </c>
      <c r="O924" s="9">
        <v>0.51570000000000005</v>
      </c>
      <c r="P924">
        <v>2</v>
      </c>
      <c r="Q924" t="s">
        <v>3095</v>
      </c>
    </row>
    <row r="925" spans="1:17">
      <c r="A925">
        <v>8001545</v>
      </c>
      <c r="B925" t="s">
        <v>2008</v>
      </c>
      <c r="C925" t="s">
        <v>5297</v>
      </c>
      <c r="D925" t="s">
        <v>2009</v>
      </c>
      <c r="E925" t="s">
        <v>3066</v>
      </c>
      <c r="F925" t="s">
        <v>3076</v>
      </c>
      <c r="G925" t="s">
        <v>3068</v>
      </c>
      <c r="H925" t="s">
        <v>3069</v>
      </c>
      <c r="J925" t="s">
        <v>3190</v>
      </c>
      <c r="K925" t="s">
        <v>3190</v>
      </c>
      <c r="L925" t="s">
        <v>3071</v>
      </c>
      <c r="M925" t="s">
        <v>2010</v>
      </c>
      <c r="N925" s="9" t="s">
        <v>5298</v>
      </c>
      <c r="O925" s="9">
        <v>0.74709999999999999</v>
      </c>
      <c r="P925">
        <v>1</v>
      </c>
      <c r="Q925" t="s">
        <v>3085</v>
      </c>
    </row>
    <row r="926" spans="1:17">
      <c r="A926">
        <v>8002139</v>
      </c>
      <c r="B926" t="s">
        <v>2012</v>
      </c>
      <c r="C926" t="s">
        <v>5299</v>
      </c>
      <c r="D926" t="s">
        <v>2013</v>
      </c>
      <c r="E926" t="s">
        <v>3066</v>
      </c>
      <c r="F926" t="s">
        <v>3076</v>
      </c>
      <c r="G926" t="s">
        <v>3068</v>
      </c>
      <c r="H926" t="s">
        <v>3069</v>
      </c>
      <c r="J926" t="s">
        <v>3077</v>
      </c>
      <c r="K926" t="s">
        <v>3077</v>
      </c>
      <c r="L926" t="s">
        <v>3078</v>
      </c>
      <c r="M926" t="s">
        <v>5299</v>
      </c>
      <c r="N926" s="9" t="s">
        <v>5300</v>
      </c>
      <c r="O926" s="9">
        <v>0.24110000000000001</v>
      </c>
      <c r="P926">
        <v>2</v>
      </c>
      <c r="Q926" t="s">
        <v>3095</v>
      </c>
    </row>
    <row r="927" spans="1:17">
      <c r="A927">
        <v>8004055</v>
      </c>
      <c r="B927" t="s">
        <v>5301</v>
      </c>
      <c r="C927" t="s">
        <v>5302</v>
      </c>
      <c r="D927" t="s">
        <v>2015</v>
      </c>
      <c r="E927" t="s">
        <v>3066</v>
      </c>
      <c r="F927" t="s">
        <v>3076</v>
      </c>
      <c r="G927" t="s">
        <v>3068</v>
      </c>
      <c r="H927" t="s">
        <v>3069</v>
      </c>
      <c r="J927" t="s">
        <v>3078</v>
      </c>
      <c r="K927" t="s">
        <v>3078</v>
      </c>
      <c r="L927" t="s">
        <v>3071</v>
      </c>
      <c r="M927" t="s">
        <v>5302</v>
      </c>
      <c r="N927" s="9" t="s">
        <v>5303</v>
      </c>
      <c r="O927" s="9">
        <v>2.4992999999999999</v>
      </c>
      <c r="P927">
        <v>43</v>
      </c>
      <c r="Q927" t="s">
        <v>3074</v>
      </c>
    </row>
    <row r="928" spans="1:17">
      <c r="A928">
        <v>8004873</v>
      </c>
      <c r="B928" t="s">
        <v>2016</v>
      </c>
      <c r="C928" t="s">
        <v>5304</v>
      </c>
      <c r="D928" t="s">
        <v>2017</v>
      </c>
      <c r="E928" t="s">
        <v>3066</v>
      </c>
      <c r="F928" t="s">
        <v>3076</v>
      </c>
      <c r="G928" t="s">
        <v>3068</v>
      </c>
      <c r="H928" t="s">
        <v>3069</v>
      </c>
      <c r="J928" t="s">
        <v>3070</v>
      </c>
      <c r="K928" t="s">
        <v>3070</v>
      </c>
      <c r="L928" t="s">
        <v>3071</v>
      </c>
      <c r="M928" t="s">
        <v>5304</v>
      </c>
      <c r="N928" s="9" t="s">
        <v>5305</v>
      </c>
      <c r="O928" s="9">
        <v>1.4685999999999999</v>
      </c>
      <c r="P928">
        <v>2</v>
      </c>
      <c r="Q928" t="s">
        <v>3095</v>
      </c>
    </row>
    <row r="929" spans="1:17">
      <c r="A929">
        <v>80068</v>
      </c>
      <c r="B929" t="s">
        <v>5306</v>
      </c>
      <c r="C929" t="s">
        <v>5307</v>
      </c>
      <c r="D929" t="s">
        <v>1085</v>
      </c>
      <c r="E929" t="s">
        <v>3066</v>
      </c>
      <c r="F929" t="s">
        <v>3076</v>
      </c>
      <c r="G929" t="s">
        <v>3068</v>
      </c>
      <c r="H929" t="s">
        <v>3069</v>
      </c>
      <c r="J929" t="s">
        <v>3071</v>
      </c>
      <c r="K929" t="s">
        <v>3071</v>
      </c>
      <c r="L929" t="s">
        <v>3099</v>
      </c>
      <c r="M929" t="s">
        <v>327</v>
      </c>
      <c r="N929" s="9" t="s">
        <v>5308</v>
      </c>
      <c r="O929" s="9">
        <v>0.52210000000000001</v>
      </c>
      <c r="P929">
        <v>43</v>
      </c>
      <c r="Q929" t="s">
        <v>3074</v>
      </c>
    </row>
    <row r="930" spans="1:17">
      <c r="A930">
        <v>8007452</v>
      </c>
      <c r="B930" t="s">
        <v>2018</v>
      </c>
      <c r="C930" t="s">
        <v>5309</v>
      </c>
      <c r="D930" t="s">
        <v>2019</v>
      </c>
      <c r="E930" t="s">
        <v>3066</v>
      </c>
      <c r="F930" t="s">
        <v>3076</v>
      </c>
      <c r="G930" t="s">
        <v>3068</v>
      </c>
      <c r="H930" t="s">
        <v>3069</v>
      </c>
      <c r="J930" t="s">
        <v>3246</v>
      </c>
      <c r="K930" t="s">
        <v>3071</v>
      </c>
      <c r="L930" t="s">
        <v>3072</v>
      </c>
      <c r="M930" t="s">
        <v>13</v>
      </c>
      <c r="N930" s="9" t="s">
        <v>5310</v>
      </c>
      <c r="O930" s="9">
        <v>0.65569999999999995</v>
      </c>
      <c r="P930">
        <v>43</v>
      </c>
      <c r="Q930" t="s">
        <v>3074</v>
      </c>
    </row>
    <row r="931" spans="1:17">
      <c r="A931">
        <v>8011765</v>
      </c>
      <c r="B931" t="s">
        <v>2020</v>
      </c>
      <c r="C931" t="s">
        <v>5311</v>
      </c>
      <c r="D931" t="s">
        <v>2021</v>
      </c>
      <c r="E931" t="s">
        <v>3087</v>
      </c>
      <c r="F931" t="s">
        <v>3076</v>
      </c>
      <c r="G931" t="s">
        <v>3068</v>
      </c>
      <c r="H931" t="s">
        <v>3069</v>
      </c>
      <c r="J931" t="s">
        <v>3111</v>
      </c>
      <c r="K931" t="s">
        <v>3111</v>
      </c>
      <c r="L931" t="s">
        <v>3115</v>
      </c>
      <c r="M931" t="s">
        <v>5311</v>
      </c>
      <c r="N931" s="9" t="s">
        <v>5312</v>
      </c>
      <c r="O931" s="9">
        <v>1.1698999999999999</v>
      </c>
      <c r="P931">
        <v>2</v>
      </c>
      <c r="Q931" t="s">
        <v>3095</v>
      </c>
    </row>
    <row r="932" spans="1:17">
      <c r="A932">
        <v>80126</v>
      </c>
      <c r="B932" t="s">
        <v>5313</v>
      </c>
      <c r="C932" t="s">
        <v>5314</v>
      </c>
      <c r="D932" t="s">
        <v>1086</v>
      </c>
      <c r="E932" t="s">
        <v>3066</v>
      </c>
      <c r="F932" t="s">
        <v>3076</v>
      </c>
      <c r="G932" t="s">
        <v>3068</v>
      </c>
      <c r="H932" t="s">
        <v>3069</v>
      </c>
      <c r="J932" t="s">
        <v>3078</v>
      </c>
      <c r="K932" t="s">
        <v>3078</v>
      </c>
      <c r="L932" t="s">
        <v>3071</v>
      </c>
      <c r="M932" t="s">
        <v>5314</v>
      </c>
      <c r="N932" s="9" t="s">
        <v>5315</v>
      </c>
      <c r="O932" s="9">
        <v>0.7349</v>
      </c>
      <c r="P932">
        <v>43</v>
      </c>
      <c r="Q932" t="s">
        <v>3074</v>
      </c>
    </row>
    <row r="933" spans="1:17">
      <c r="A933">
        <v>8012951</v>
      </c>
      <c r="B933" t="s">
        <v>2022</v>
      </c>
      <c r="C933" t="s">
        <v>5316</v>
      </c>
      <c r="D933" t="s">
        <v>2023</v>
      </c>
      <c r="E933" t="s">
        <v>3066</v>
      </c>
      <c r="F933" t="s">
        <v>3076</v>
      </c>
      <c r="G933" t="s">
        <v>3068</v>
      </c>
      <c r="H933" t="s">
        <v>3069</v>
      </c>
      <c r="J933" t="s">
        <v>3175</v>
      </c>
      <c r="K933" t="s">
        <v>3077</v>
      </c>
      <c r="L933" t="s">
        <v>3071</v>
      </c>
      <c r="M933" t="s">
        <v>13</v>
      </c>
      <c r="N933" s="9" t="s">
        <v>5317</v>
      </c>
      <c r="O933" s="9">
        <v>0.69589999999999996</v>
      </c>
      <c r="P933">
        <v>2</v>
      </c>
      <c r="Q933" t="s">
        <v>3095</v>
      </c>
    </row>
    <row r="934" spans="1:17">
      <c r="A934">
        <v>8022002</v>
      </c>
      <c r="B934" t="s">
        <v>2024</v>
      </c>
      <c r="C934" t="s">
        <v>5318</v>
      </c>
      <c r="D934" t="s">
        <v>2025</v>
      </c>
      <c r="E934" t="s">
        <v>3066</v>
      </c>
      <c r="F934" t="s">
        <v>3067</v>
      </c>
      <c r="G934" t="s">
        <v>3068</v>
      </c>
      <c r="H934" t="s">
        <v>3069</v>
      </c>
      <c r="J934" t="s">
        <v>3246</v>
      </c>
      <c r="K934" t="s">
        <v>3190</v>
      </c>
      <c r="L934" t="s">
        <v>3115</v>
      </c>
      <c r="M934" t="s">
        <v>485</v>
      </c>
      <c r="N934" s="9" t="s">
        <v>5319</v>
      </c>
      <c r="O934" s="9">
        <v>1.3636999999999999</v>
      </c>
      <c r="P934">
        <v>1</v>
      </c>
      <c r="Q934" t="s">
        <v>3085</v>
      </c>
    </row>
    <row r="935" spans="1:17">
      <c r="A935">
        <v>8027007</v>
      </c>
      <c r="B935" t="s">
        <v>2026</v>
      </c>
      <c r="C935" t="s">
        <v>5320</v>
      </c>
      <c r="D935" t="s">
        <v>2027</v>
      </c>
      <c r="E935" t="s">
        <v>3066</v>
      </c>
      <c r="F935" t="s">
        <v>3076</v>
      </c>
      <c r="G935" t="s">
        <v>3068</v>
      </c>
      <c r="H935" t="s">
        <v>3069</v>
      </c>
      <c r="J935" t="s">
        <v>3115</v>
      </c>
      <c r="K935" t="s">
        <v>3078</v>
      </c>
      <c r="L935" t="s">
        <v>3072</v>
      </c>
      <c r="M935" t="s">
        <v>5320</v>
      </c>
      <c r="N935" s="9" t="s">
        <v>5321</v>
      </c>
      <c r="O935" s="9">
        <v>0.51080000000000003</v>
      </c>
      <c r="P935">
        <v>43</v>
      </c>
      <c r="Q935" t="s">
        <v>3074</v>
      </c>
    </row>
    <row r="936" spans="1:17">
      <c r="A936">
        <v>8027858</v>
      </c>
      <c r="B936" t="s">
        <v>2028</v>
      </c>
      <c r="C936" t="s">
        <v>5322</v>
      </c>
      <c r="D936" t="s">
        <v>2029</v>
      </c>
      <c r="E936" t="s">
        <v>3066</v>
      </c>
      <c r="F936" t="s">
        <v>3076</v>
      </c>
      <c r="G936" t="s">
        <v>3068</v>
      </c>
      <c r="H936" t="s">
        <v>3069</v>
      </c>
      <c r="J936" t="s">
        <v>3077</v>
      </c>
      <c r="K936" t="s">
        <v>3115</v>
      </c>
      <c r="L936" t="s">
        <v>3099</v>
      </c>
      <c r="M936" t="s">
        <v>5322</v>
      </c>
      <c r="N936" s="9" t="s">
        <v>5323</v>
      </c>
      <c r="O936" s="9">
        <v>0.44400000000000001</v>
      </c>
      <c r="P936">
        <v>43</v>
      </c>
      <c r="Q936" t="s">
        <v>3074</v>
      </c>
    </row>
    <row r="937" spans="1:17">
      <c r="A937">
        <v>8030306</v>
      </c>
      <c r="B937" t="s">
        <v>2030</v>
      </c>
      <c r="C937" t="s">
        <v>5324</v>
      </c>
      <c r="D937" t="s">
        <v>2031</v>
      </c>
      <c r="E937" t="s">
        <v>3066</v>
      </c>
      <c r="F937" t="s">
        <v>3076</v>
      </c>
      <c r="G937" t="s">
        <v>3068</v>
      </c>
      <c r="H937" t="s">
        <v>3069</v>
      </c>
      <c r="J937" t="s">
        <v>3070</v>
      </c>
      <c r="K937" t="s">
        <v>3077</v>
      </c>
      <c r="L937" t="s">
        <v>3071</v>
      </c>
      <c r="M937" t="s">
        <v>13</v>
      </c>
      <c r="N937" s="9" t="s">
        <v>5325</v>
      </c>
      <c r="O937" s="9">
        <v>0.69589999999999996</v>
      </c>
      <c r="P937">
        <v>2</v>
      </c>
      <c r="Q937" t="s">
        <v>3095</v>
      </c>
    </row>
    <row r="938" spans="1:17">
      <c r="A938">
        <v>8048520</v>
      </c>
      <c r="B938" t="s">
        <v>2032</v>
      </c>
      <c r="C938" t="s">
        <v>5326</v>
      </c>
      <c r="D938" t="s">
        <v>2033</v>
      </c>
      <c r="E938" t="s">
        <v>3066</v>
      </c>
      <c r="F938" t="s">
        <v>3076</v>
      </c>
      <c r="G938" t="s">
        <v>3068</v>
      </c>
      <c r="H938" t="s">
        <v>3069</v>
      </c>
      <c r="J938" t="s">
        <v>3082</v>
      </c>
      <c r="K938" t="s">
        <v>3093</v>
      </c>
      <c r="L938" t="s">
        <v>3071</v>
      </c>
      <c r="M938" t="s">
        <v>5326</v>
      </c>
      <c r="N938" s="9" t="s">
        <v>5327</v>
      </c>
      <c r="O938" s="9">
        <v>0.76060000000000005</v>
      </c>
      <c r="P938">
        <v>1</v>
      </c>
      <c r="Q938" t="s">
        <v>3085</v>
      </c>
    </row>
    <row r="939" spans="1:17">
      <c r="A939">
        <v>8050815</v>
      </c>
      <c r="B939" t="s">
        <v>2034</v>
      </c>
      <c r="C939" t="s">
        <v>5328</v>
      </c>
      <c r="D939" t="s">
        <v>2035</v>
      </c>
      <c r="E939" t="s">
        <v>3066</v>
      </c>
      <c r="F939" t="s">
        <v>3098</v>
      </c>
      <c r="G939" t="s">
        <v>3068</v>
      </c>
      <c r="H939" t="s">
        <v>3069</v>
      </c>
      <c r="J939" t="s">
        <v>3115</v>
      </c>
      <c r="K939" t="s">
        <v>3115</v>
      </c>
      <c r="L939" t="s">
        <v>3072</v>
      </c>
      <c r="M939" t="s">
        <v>5328</v>
      </c>
      <c r="N939" s="9" t="s">
        <v>5329</v>
      </c>
      <c r="O939" s="9">
        <v>0.95450000000000002</v>
      </c>
      <c r="P939">
        <v>43</v>
      </c>
      <c r="Q939" t="s">
        <v>3074</v>
      </c>
    </row>
    <row r="940" spans="1:17">
      <c r="A940">
        <v>8050848</v>
      </c>
      <c r="B940" t="s">
        <v>2036</v>
      </c>
      <c r="C940" t="s">
        <v>5330</v>
      </c>
      <c r="D940" t="s">
        <v>2037</v>
      </c>
      <c r="E940" t="s">
        <v>3066</v>
      </c>
      <c r="F940" t="s">
        <v>4143</v>
      </c>
      <c r="G940" t="s">
        <v>3068</v>
      </c>
      <c r="H940" t="s">
        <v>3069</v>
      </c>
      <c r="J940" t="s">
        <v>3318</v>
      </c>
      <c r="K940" t="s">
        <v>3078</v>
      </c>
      <c r="L940" t="s">
        <v>3072</v>
      </c>
      <c r="M940" t="s">
        <v>5330</v>
      </c>
      <c r="N940" s="9" t="s">
        <v>5331</v>
      </c>
      <c r="O940" s="9">
        <v>0.29959999999999998</v>
      </c>
      <c r="P940">
        <v>43</v>
      </c>
      <c r="Q940" t="s">
        <v>3074</v>
      </c>
    </row>
    <row r="941" spans="1:17">
      <c r="A941">
        <v>8065369</v>
      </c>
      <c r="B941" t="s">
        <v>2039</v>
      </c>
      <c r="C941" t="s">
        <v>5332</v>
      </c>
      <c r="D941" t="s">
        <v>2040</v>
      </c>
      <c r="E941" t="s">
        <v>3066</v>
      </c>
      <c r="F941" t="s">
        <v>3067</v>
      </c>
      <c r="G941" t="s">
        <v>3068</v>
      </c>
      <c r="H941" t="s">
        <v>3069</v>
      </c>
      <c r="J941" t="s">
        <v>3115</v>
      </c>
      <c r="K941" t="s">
        <v>3115</v>
      </c>
      <c r="L941" t="s">
        <v>3072</v>
      </c>
      <c r="M941" t="s">
        <v>750</v>
      </c>
      <c r="N941" s="9" t="s">
        <v>5333</v>
      </c>
      <c r="O941" s="9">
        <v>1.0827</v>
      </c>
      <c r="P941">
        <v>43</v>
      </c>
      <c r="Q941" t="s">
        <v>3074</v>
      </c>
    </row>
    <row r="942" spans="1:17">
      <c r="A942">
        <v>8065483</v>
      </c>
      <c r="B942" t="s">
        <v>2041</v>
      </c>
      <c r="C942" t="s">
        <v>5334</v>
      </c>
      <c r="D942" t="s">
        <v>2042</v>
      </c>
      <c r="E942" t="s">
        <v>3066</v>
      </c>
      <c r="F942" t="s">
        <v>3067</v>
      </c>
      <c r="G942" t="s">
        <v>3068</v>
      </c>
      <c r="H942" t="s">
        <v>3069</v>
      </c>
      <c r="J942" t="s">
        <v>5171</v>
      </c>
      <c r="K942" t="s">
        <v>3246</v>
      </c>
      <c r="L942" t="s">
        <v>3078</v>
      </c>
      <c r="M942" t="s">
        <v>485</v>
      </c>
      <c r="N942" s="9" t="s">
        <v>5335</v>
      </c>
      <c r="O942" s="9">
        <v>1.3636999999999999</v>
      </c>
      <c r="P942">
        <v>1</v>
      </c>
      <c r="Q942" t="s">
        <v>3085</v>
      </c>
    </row>
    <row r="943" spans="1:17">
      <c r="A943">
        <v>8066113</v>
      </c>
      <c r="B943" t="s">
        <v>5336</v>
      </c>
      <c r="C943" t="s">
        <v>5337</v>
      </c>
      <c r="D943" t="s">
        <v>2043</v>
      </c>
      <c r="E943" t="s">
        <v>3066</v>
      </c>
      <c r="F943" t="s">
        <v>3076</v>
      </c>
      <c r="G943" t="s">
        <v>3068</v>
      </c>
      <c r="H943" t="s">
        <v>3069</v>
      </c>
      <c r="J943" t="s">
        <v>3111</v>
      </c>
      <c r="K943" t="s">
        <v>3078</v>
      </c>
      <c r="L943" t="s">
        <v>3099</v>
      </c>
      <c r="M943" t="s">
        <v>5337</v>
      </c>
      <c r="N943" s="9" t="s">
        <v>5338</v>
      </c>
      <c r="O943" s="9">
        <v>0.3392</v>
      </c>
      <c r="P943">
        <v>43</v>
      </c>
      <c r="Q943" t="s">
        <v>3074</v>
      </c>
    </row>
    <row r="944" spans="1:17">
      <c r="A944">
        <v>8067989</v>
      </c>
      <c r="B944" t="s">
        <v>2044</v>
      </c>
      <c r="C944" t="s">
        <v>5339</v>
      </c>
      <c r="D944" t="s">
        <v>2045</v>
      </c>
      <c r="E944" t="s">
        <v>3066</v>
      </c>
      <c r="F944" t="s">
        <v>3076</v>
      </c>
      <c r="G944" t="s">
        <v>3068</v>
      </c>
      <c r="H944" t="s">
        <v>3069</v>
      </c>
      <c r="J944" t="s">
        <v>3071</v>
      </c>
      <c r="K944" t="s">
        <v>3071</v>
      </c>
      <c r="L944" t="s">
        <v>3071</v>
      </c>
      <c r="M944" t="s">
        <v>5339</v>
      </c>
      <c r="N944" s="9" t="s">
        <v>5340</v>
      </c>
      <c r="O944" s="9">
        <v>0.60099999999999998</v>
      </c>
      <c r="P944">
        <v>43</v>
      </c>
      <c r="Q944" t="s">
        <v>3074</v>
      </c>
    </row>
    <row r="945" spans="1:17">
      <c r="A945">
        <v>81052291</v>
      </c>
      <c r="B945" t="s">
        <v>2749</v>
      </c>
      <c r="C945" t="s">
        <v>5341</v>
      </c>
      <c r="D945" t="s">
        <v>2750</v>
      </c>
      <c r="E945" t="s">
        <v>3066</v>
      </c>
      <c r="F945" t="s">
        <v>3076</v>
      </c>
      <c r="G945" t="s">
        <v>3068</v>
      </c>
      <c r="H945" t="s">
        <v>3069</v>
      </c>
      <c r="J945" t="s">
        <v>3122</v>
      </c>
      <c r="K945" t="s">
        <v>3071</v>
      </c>
      <c r="L945" t="s">
        <v>3072</v>
      </c>
      <c r="M945" t="s">
        <v>5341</v>
      </c>
      <c r="N945" s="9" t="s">
        <v>5342</v>
      </c>
      <c r="O945" s="9">
        <v>0.2626</v>
      </c>
      <c r="P945">
        <v>43</v>
      </c>
      <c r="Q945" t="s">
        <v>3074</v>
      </c>
    </row>
    <row r="946" spans="1:17">
      <c r="A946">
        <v>81334341</v>
      </c>
      <c r="B946" t="s">
        <v>2751</v>
      </c>
      <c r="C946" t="s">
        <v>5343</v>
      </c>
      <c r="D946" t="s">
        <v>5344</v>
      </c>
      <c r="E946" t="s">
        <v>3066</v>
      </c>
      <c r="F946" t="s">
        <v>3067</v>
      </c>
      <c r="G946" t="s">
        <v>3068</v>
      </c>
      <c r="H946" t="s">
        <v>3069</v>
      </c>
      <c r="J946" t="s">
        <v>3225</v>
      </c>
      <c r="K946" t="s">
        <v>3111</v>
      </c>
      <c r="L946" t="s">
        <v>3071</v>
      </c>
      <c r="M946" t="s">
        <v>897</v>
      </c>
      <c r="N946" s="9" t="s">
        <v>5345</v>
      </c>
      <c r="O946" s="9">
        <v>0.83330000000000004</v>
      </c>
      <c r="P946">
        <v>2</v>
      </c>
      <c r="Q946" t="s">
        <v>3095</v>
      </c>
    </row>
    <row r="947" spans="1:17">
      <c r="A947">
        <v>81335377</v>
      </c>
      <c r="B947" t="s">
        <v>895</v>
      </c>
      <c r="C947" t="s">
        <v>5346</v>
      </c>
      <c r="D947" t="s">
        <v>896</v>
      </c>
      <c r="E947" t="s">
        <v>3066</v>
      </c>
      <c r="F947" t="s">
        <v>3067</v>
      </c>
      <c r="G947" t="s">
        <v>3068</v>
      </c>
      <c r="H947" t="s">
        <v>3069</v>
      </c>
      <c r="J947" t="s">
        <v>3175</v>
      </c>
      <c r="K947" t="s">
        <v>3078</v>
      </c>
      <c r="L947" t="s">
        <v>3072</v>
      </c>
      <c r="M947" t="s">
        <v>897</v>
      </c>
      <c r="N947" s="9" t="s">
        <v>5347</v>
      </c>
      <c r="O947" s="9">
        <v>0.63870000000000005</v>
      </c>
      <c r="P947">
        <v>43</v>
      </c>
      <c r="Q947" t="s">
        <v>3074</v>
      </c>
    </row>
    <row r="948" spans="1:17">
      <c r="A948">
        <v>81335775</v>
      </c>
      <c r="B948" t="s">
        <v>2752</v>
      </c>
      <c r="C948" t="s">
        <v>5348</v>
      </c>
      <c r="D948" t="s">
        <v>2753</v>
      </c>
      <c r="E948" t="s">
        <v>3066</v>
      </c>
      <c r="F948" t="s">
        <v>3067</v>
      </c>
      <c r="G948" t="s">
        <v>3068</v>
      </c>
      <c r="H948" t="s">
        <v>3069</v>
      </c>
      <c r="J948" t="s">
        <v>3141</v>
      </c>
      <c r="K948" t="s">
        <v>3175</v>
      </c>
      <c r="L948" t="s">
        <v>3115</v>
      </c>
      <c r="M948" t="s">
        <v>897</v>
      </c>
      <c r="N948" s="9" t="s">
        <v>5349</v>
      </c>
      <c r="O948" s="9">
        <v>0.83330000000000004</v>
      </c>
      <c r="P948">
        <v>2</v>
      </c>
      <c r="Q948" t="s">
        <v>3095</v>
      </c>
    </row>
    <row r="949" spans="1:17">
      <c r="A949">
        <v>81510830</v>
      </c>
      <c r="B949" t="s">
        <v>2757</v>
      </c>
      <c r="C949" t="s">
        <v>5350</v>
      </c>
      <c r="D949" t="s">
        <v>2758</v>
      </c>
      <c r="E949" t="s">
        <v>3066</v>
      </c>
      <c r="F949" t="s">
        <v>3076</v>
      </c>
      <c r="G949" t="s">
        <v>3068</v>
      </c>
      <c r="H949" t="s">
        <v>3069</v>
      </c>
      <c r="J949" t="s">
        <v>3170</v>
      </c>
      <c r="K949" t="s">
        <v>3077</v>
      </c>
      <c r="L949" t="s">
        <v>3078</v>
      </c>
      <c r="M949" t="s">
        <v>5350</v>
      </c>
      <c r="N949" s="9" t="s">
        <v>5351</v>
      </c>
      <c r="O949" s="9">
        <v>1.405</v>
      </c>
      <c r="P949">
        <v>42</v>
      </c>
      <c r="Q949" t="s">
        <v>3143</v>
      </c>
    </row>
    <row r="950" spans="1:17">
      <c r="A950">
        <v>81741288</v>
      </c>
      <c r="B950" t="s">
        <v>2760</v>
      </c>
      <c r="C950" t="s">
        <v>5352</v>
      </c>
      <c r="D950" t="s">
        <v>2761</v>
      </c>
      <c r="E950" t="s">
        <v>3066</v>
      </c>
      <c r="F950" t="s">
        <v>3076</v>
      </c>
      <c r="G950" t="s">
        <v>3068</v>
      </c>
      <c r="H950" t="s">
        <v>3069</v>
      </c>
      <c r="J950" t="s">
        <v>3175</v>
      </c>
      <c r="K950" t="s">
        <v>3078</v>
      </c>
      <c r="L950" t="s">
        <v>3072</v>
      </c>
      <c r="M950" t="s">
        <v>5352</v>
      </c>
      <c r="N950" s="9" t="s">
        <v>5353</v>
      </c>
      <c r="O950" s="9">
        <v>0.47299999999999998</v>
      </c>
      <c r="P950">
        <v>43</v>
      </c>
      <c r="Q950" t="s">
        <v>3074</v>
      </c>
    </row>
    <row r="951" spans="1:17">
      <c r="A951">
        <v>81889</v>
      </c>
      <c r="B951" t="s">
        <v>1088</v>
      </c>
      <c r="C951" t="s">
        <v>5354</v>
      </c>
      <c r="D951" t="s">
        <v>1089</v>
      </c>
      <c r="E951" t="s">
        <v>3066</v>
      </c>
      <c r="F951" t="s">
        <v>3076</v>
      </c>
      <c r="G951" t="s">
        <v>3068</v>
      </c>
      <c r="H951" t="s">
        <v>3069</v>
      </c>
      <c r="J951" t="s">
        <v>3093</v>
      </c>
      <c r="K951" t="s">
        <v>3083</v>
      </c>
      <c r="L951" t="s">
        <v>3078</v>
      </c>
      <c r="M951" t="s">
        <v>5354</v>
      </c>
      <c r="N951" s="9" t="s">
        <v>5355</v>
      </c>
      <c r="O951" s="9">
        <v>0.53290000000000004</v>
      </c>
      <c r="P951">
        <v>1</v>
      </c>
      <c r="Q951" t="s">
        <v>3085</v>
      </c>
    </row>
    <row r="952" spans="1:17">
      <c r="A952">
        <v>82027596</v>
      </c>
      <c r="B952" t="s">
        <v>2762</v>
      </c>
      <c r="C952" t="s">
        <v>5356</v>
      </c>
      <c r="D952" t="s">
        <v>2763</v>
      </c>
      <c r="E952" t="s">
        <v>3066</v>
      </c>
      <c r="F952" t="s">
        <v>3076</v>
      </c>
      <c r="G952" t="s">
        <v>3068</v>
      </c>
      <c r="H952" t="s">
        <v>3069</v>
      </c>
      <c r="J952" t="s">
        <v>3552</v>
      </c>
      <c r="K952" t="s">
        <v>3122</v>
      </c>
      <c r="L952" t="s">
        <v>3071</v>
      </c>
      <c r="M952" t="s">
        <v>5356</v>
      </c>
      <c r="N952" s="9" t="s">
        <v>5357</v>
      </c>
      <c r="O952" s="9">
        <v>1.5688</v>
      </c>
      <c r="P952">
        <v>2</v>
      </c>
      <c r="Q952" t="s">
        <v>3095</v>
      </c>
    </row>
    <row r="953" spans="1:17">
      <c r="A953">
        <v>82419361</v>
      </c>
      <c r="B953" t="s">
        <v>901</v>
      </c>
      <c r="C953" t="s">
        <v>5358</v>
      </c>
      <c r="D953" t="s">
        <v>5359</v>
      </c>
      <c r="E953" t="s">
        <v>3066</v>
      </c>
      <c r="F953" t="s">
        <v>3098</v>
      </c>
      <c r="G953" t="s">
        <v>3068</v>
      </c>
      <c r="H953" t="s">
        <v>3069</v>
      </c>
      <c r="J953" t="s">
        <v>3083</v>
      </c>
      <c r="K953" t="s">
        <v>3077</v>
      </c>
      <c r="L953" t="s">
        <v>3078</v>
      </c>
      <c r="M953" t="s">
        <v>5358</v>
      </c>
      <c r="N953" s="9" t="s">
        <v>5360</v>
      </c>
      <c r="O953" s="9">
        <v>0.77880000000000005</v>
      </c>
      <c r="P953">
        <v>2</v>
      </c>
      <c r="Q953" t="s">
        <v>3095</v>
      </c>
    </row>
    <row r="954" spans="1:17">
      <c r="A954">
        <v>82633792</v>
      </c>
      <c r="B954" t="s">
        <v>2764</v>
      </c>
      <c r="C954" t="s">
        <v>5361</v>
      </c>
      <c r="D954" t="s">
        <v>2765</v>
      </c>
      <c r="E954" t="s">
        <v>3066</v>
      </c>
      <c r="F954" t="s">
        <v>3076</v>
      </c>
      <c r="G954" t="s">
        <v>3068</v>
      </c>
      <c r="H954" t="s">
        <v>3069</v>
      </c>
      <c r="J954" t="s">
        <v>3122</v>
      </c>
      <c r="K954" t="s">
        <v>3071</v>
      </c>
      <c r="L954" t="s">
        <v>3072</v>
      </c>
      <c r="M954" t="s">
        <v>5361</v>
      </c>
      <c r="N954" s="9" t="s">
        <v>5362</v>
      </c>
      <c r="O954" s="9">
        <v>0.17630000000000001</v>
      </c>
      <c r="P954">
        <v>43</v>
      </c>
      <c r="Q954" t="s">
        <v>3074</v>
      </c>
    </row>
    <row r="955" spans="1:17">
      <c r="A955">
        <v>82666</v>
      </c>
      <c r="B955" t="s">
        <v>1090</v>
      </c>
      <c r="C955" t="s">
        <v>5363</v>
      </c>
      <c r="D955" t="s">
        <v>1091</v>
      </c>
      <c r="E955" t="s">
        <v>3066</v>
      </c>
      <c r="F955" t="s">
        <v>3067</v>
      </c>
      <c r="G955" t="s">
        <v>3068</v>
      </c>
      <c r="H955" t="s">
        <v>3069</v>
      </c>
      <c r="J955" t="s">
        <v>3125</v>
      </c>
      <c r="K955" t="s">
        <v>3077</v>
      </c>
      <c r="L955" t="s">
        <v>3072</v>
      </c>
      <c r="M955" t="s">
        <v>1092</v>
      </c>
      <c r="N955" s="9" t="s">
        <v>5364</v>
      </c>
      <c r="O955" s="9">
        <v>0.81010000000000004</v>
      </c>
      <c r="P955">
        <v>2</v>
      </c>
      <c r="Q955" t="s">
        <v>3095</v>
      </c>
    </row>
    <row r="956" spans="1:17">
      <c r="A956">
        <v>82697710</v>
      </c>
      <c r="B956" t="s">
        <v>2766</v>
      </c>
      <c r="C956" t="s">
        <v>5365</v>
      </c>
      <c r="D956" t="s">
        <v>2767</v>
      </c>
      <c r="E956" t="s">
        <v>3066</v>
      </c>
      <c r="F956" t="s">
        <v>3076</v>
      </c>
      <c r="G956" t="s">
        <v>3068</v>
      </c>
      <c r="H956" t="s">
        <v>3069</v>
      </c>
      <c r="J956" t="s">
        <v>3093</v>
      </c>
      <c r="K956" t="s">
        <v>3115</v>
      </c>
      <c r="L956" t="s">
        <v>3078</v>
      </c>
      <c r="M956" t="s">
        <v>5365</v>
      </c>
      <c r="N956" s="9" t="s">
        <v>5366</v>
      </c>
      <c r="O956" s="9">
        <v>1.2686999999999999</v>
      </c>
      <c r="P956">
        <v>43</v>
      </c>
      <c r="Q956" t="s">
        <v>3074</v>
      </c>
    </row>
    <row r="957" spans="1:17">
      <c r="A957">
        <v>828002</v>
      </c>
      <c r="B957" t="s">
        <v>1422</v>
      </c>
      <c r="C957" t="s">
        <v>5367</v>
      </c>
      <c r="D957" t="s">
        <v>1423</v>
      </c>
      <c r="E957" t="s">
        <v>3066</v>
      </c>
      <c r="F957" t="s">
        <v>3076</v>
      </c>
      <c r="G957" t="s">
        <v>3068</v>
      </c>
      <c r="H957" t="s">
        <v>3069</v>
      </c>
      <c r="J957" t="s">
        <v>3082</v>
      </c>
      <c r="K957" t="s">
        <v>3078</v>
      </c>
      <c r="L957" t="s">
        <v>3071</v>
      </c>
      <c r="M957" t="s">
        <v>5367</v>
      </c>
      <c r="N957" s="9" t="s">
        <v>5368</v>
      </c>
      <c r="O957" s="9">
        <v>0.48830000000000001</v>
      </c>
      <c r="P957">
        <v>43</v>
      </c>
      <c r="Q957" t="s">
        <v>3074</v>
      </c>
    </row>
    <row r="958" spans="1:17">
      <c r="A958">
        <v>83588436</v>
      </c>
      <c r="B958" t="s">
        <v>2768</v>
      </c>
      <c r="C958" t="s">
        <v>5369</v>
      </c>
      <c r="D958" t="s">
        <v>2769</v>
      </c>
      <c r="E958" t="s">
        <v>3066</v>
      </c>
      <c r="F958" t="s">
        <v>3076</v>
      </c>
      <c r="G958" t="s">
        <v>3068</v>
      </c>
      <c r="H958" t="s">
        <v>3069</v>
      </c>
      <c r="J958" t="s">
        <v>3082</v>
      </c>
      <c r="K958" t="s">
        <v>3078</v>
      </c>
      <c r="L958" t="s">
        <v>3072</v>
      </c>
      <c r="M958" t="s">
        <v>5369</v>
      </c>
      <c r="N958" s="9" t="s">
        <v>5370</v>
      </c>
      <c r="O958" s="9">
        <v>0.66210000000000002</v>
      </c>
      <c r="P958">
        <v>43</v>
      </c>
      <c r="Q958" t="s">
        <v>3074</v>
      </c>
    </row>
    <row r="959" spans="1:17">
      <c r="A959">
        <v>83657174</v>
      </c>
      <c r="B959" t="s">
        <v>2770</v>
      </c>
      <c r="C959" t="s">
        <v>5371</v>
      </c>
      <c r="D959" t="s">
        <v>2771</v>
      </c>
      <c r="E959" t="s">
        <v>3066</v>
      </c>
      <c r="F959" t="s">
        <v>3076</v>
      </c>
      <c r="G959" t="s">
        <v>3068</v>
      </c>
      <c r="H959" t="s">
        <v>3069</v>
      </c>
      <c r="J959" t="s">
        <v>3078</v>
      </c>
      <c r="K959" t="s">
        <v>3078</v>
      </c>
      <c r="L959" t="s">
        <v>3072</v>
      </c>
      <c r="M959" t="s">
        <v>410</v>
      </c>
      <c r="N959" s="9" t="s">
        <v>5372</v>
      </c>
      <c r="O959" s="9">
        <v>0.64939999999999998</v>
      </c>
      <c r="P959">
        <v>43</v>
      </c>
      <c r="Q959" t="s">
        <v>3074</v>
      </c>
    </row>
    <row r="960" spans="1:17">
      <c r="A960">
        <v>83657221</v>
      </c>
      <c r="B960" t="s">
        <v>2772</v>
      </c>
      <c r="C960" t="s">
        <v>5373</v>
      </c>
      <c r="D960" t="s">
        <v>2773</v>
      </c>
      <c r="E960" t="s">
        <v>3066</v>
      </c>
      <c r="F960" t="s">
        <v>3076</v>
      </c>
      <c r="G960" t="s">
        <v>3068</v>
      </c>
      <c r="H960" t="s">
        <v>3069</v>
      </c>
      <c r="J960" t="s">
        <v>3077</v>
      </c>
      <c r="K960" t="s">
        <v>3077</v>
      </c>
      <c r="L960" t="s">
        <v>3078</v>
      </c>
      <c r="M960" t="s">
        <v>410</v>
      </c>
      <c r="N960" s="9" t="s">
        <v>5374</v>
      </c>
      <c r="O960" s="9">
        <v>0.6633</v>
      </c>
      <c r="P960">
        <v>2</v>
      </c>
      <c r="Q960" t="s">
        <v>3095</v>
      </c>
    </row>
    <row r="961" spans="1:17">
      <c r="A961">
        <v>83896</v>
      </c>
      <c r="B961" t="s">
        <v>1094</v>
      </c>
      <c r="C961" t="s">
        <v>5375</v>
      </c>
      <c r="D961" t="s">
        <v>1095</v>
      </c>
      <c r="E961" t="s">
        <v>3066</v>
      </c>
      <c r="F961" t="s">
        <v>3098</v>
      </c>
      <c r="G961" t="s">
        <v>3068</v>
      </c>
      <c r="H961" t="s">
        <v>3069</v>
      </c>
      <c r="J961" t="s">
        <v>3070</v>
      </c>
      <c r="K961" t="s">
        <v>3077</v>
      </c>
      <c r="L961" t="s">
        <v>3099</v>
      </c>
      <c r="M961" t="s">
        <v>5375</v>
      </c>
      <c r="N961" s="9" t="s">
        <v>5376</v>
      </c>
      <c r="O961" s="9">
        <v>0.875</v>
      </c>
      <c r="P961">
        <v>2</v>
      </c>
      <c r="Q961" t="s">
        <v>3095</v>
      </c>
    </row>
    <row r="962" spans="1:17">
      <c r="A962">
        <v>84057841</v>
      </c>
      <c r="B962" t="s">
        <v>913</v>
      </c>
      <c r="C962" t="s">
        <v>5377</v>
      </c>
      <c r="D962" t="s">
        <v>914</v>
      </c>
      <c r="E962" t="s">
        <v>3066</v>
      </c>
      <c r="F962" t="s">
        <v>3098</v>
      </c>
      <c r="G962" t="s">
        <v>3068</v>
      </c>
      <c r="H962" t="s">
        <v>3069</v>
      </c>
      <c r="J962" t="s">
        <v>3071</v>
      </c>
      <c r="K962" t="s">
        <v>3071</v>
      </c>
      <c r="L962" t="s">
        <v>3071</v>
      </c>
      <c r="M962" t="s">
        <v>5377</v>
      </c>
      <c r="N962" s="9" t="s">
        <v>5378</v>
      </c>
      <c r="O962" s="9">
        <v>0.1656</v>
      </c>
      <c r="P962">
        <v>43</v>
      </c>
      <c r="Q962" t="s">
        <v>3074</v>
      </c>
    </row>
    <row r="963" spans="1:17">
      <c r="A963">
        <v>84087014</v>
      </c>
      <c r="B963" t="s">
        <v>915</v>
      </c>
      <c r="C963" t="s">
        <v>5379</v>
      </c>
      <c r="D963" t="s">
        <v>5380</v>
      </c>
      <c r="E963" t="s">
        <v>3066</v>
      </c>
      <c r="F963" t="s">
        <v>3067</v>
      </c>
      <c r="G963" t="s">
        <v>3068</v>
      </c>
      <c r="H963" t="s">
        <v>3069</v>
      </c>
      <c r="J963" t="s">
        <v>3225</v>
      </c>
      <c r="K963" t="s">
        <v>3093</v>
      </c>
      <c r="L963" t="s">
        <v>3078</v>
      </c>
      <c r="M963" t="s">
        <v>916</v>
      </c>
      <c r="N963" s="9" t="s">
        <v>5381</v>
      </c>
      <c r="O963" s="9">
        <v>0.49859999999999999</v>
      </c>
      <c r="P963">
        <v>1</v>
      </c>
      <c r="Q963" t="s">
        <v>3085</v>
      </c>
    </row>
    <row r="964" spans="1:17">
      <c r="A964">
        <v>84797</v>
      </c>
      <c r="B964" t="s">
        <v>1097</v>
      </c>
      <c r="C964" t="s">
        <v>5382</v>
      </c>
      <c r="D964" t="s">
        <v>1098</v>
      </c>
      <c r="E964" t="s">
        <v>3066</v>
      </c>
      <c r="F964" t="s">
        <v>3076</v>
      </c>
      <c r="G964" t="s">
        <v>3068</v>
      </c>
      <c r="H964" t="s">
        <v>3069</v>
      </c>
      <c r="J964" t="s">
        <v>3115</v>
      </c>
      <c r="K964" t="s">
        <v>3071</v>
      </c>
      <c r="L964" t="s">
        <v>3099</v>
      </c>
      <c r="M964" t="s">
        <v>5382</v>
      </c>
      <c r="N964" s="9" t="s">
        <v>5383</v>
      </c>
      <c r="O964" s="9">
        <v>0.24590000000000001</v>
      </c>
      <c r="P964">
        <v>43</v>
      </c>
      <c r="Q964" t="s">
        <v>3074</v>
      </c>
    </row>
    <row r="965" spans="1:17">
      <c r="A965">
        <v>85029</v>
      </c>
      <c r="B965" t="s">
        <v>5384</v>
      </c>
      <c r="C965" t="s">
        <v>5385</v>
      </c>
      <c r="D965" t="s">
        <v>1101</v>
      </c>
      <c r="E965" t="s">
        <v>3066</v>
      </c>
      <c r="F965" t="s">
        <v>3076</v>
      </c>
      <c r="G965" t="s">
        <v>3068</v>
      </c>
      <c r="H965" t="s">
        <v>3069</v>
      </c>
      <c r="J965" t="s">
        <v>3071</v>
      </c>
      <c r="K965" t="s">
        <v>3071</v>
      </c>
      <c r="L965" t="s">
        <v>3071</v>
      </c>
      <c r="M965" t="s">
        <v>5385</v>
      </c>
      <c r="N965" s="9" t="s">
        <v>5386</v>
      </c>
      <c r="O965" s="9">
        <v>0.25829999999999997</v>
      </c>
      <c r="P965">
        <v>43</v>
      </c>
      <c r="Q965" t="s">
        <v>3074</v>
      </c>
    </row>
    <row r="966" spans="1:17">
      <c r="A966">
        <v>85264331</v>
      </c>
      <c r="B966" t="s">
        <v>2774</v>
      </c>
      <c r="C966" t="s">
        <v>5387</v>
      </c>
      <c r="D966" t="s">
        <v>2775</v>
      </c>
      <c r="E966" t="s">
        <v>3066</v>
      </c>
      <c r="F966" t="s">
        <v>3076</v>
      </c>
      <c r="G966" t="s">
        <v>3068</v>
      </c>
      <c r="H966" t="s">
        <v>3069</v>
      </c>
      <c r="J966" t="s">
        <v>3122</v>
      </c>
      <c r="K966" t="s">
        <v>3071</v>
      </c>
      <c r="L966" t="s">
        <v>3072</v>
      </c>
      <c r="M966" t="s">
        <v>5387</v>
      </c>
      <c r="N966" s="9" t="s">
        <v>5388</v>
      </c>
      <c r="O966" s="9">
        <v>0.22409999999999999</v>
      </c>
      <c r="P966">
        <v>43</v>
      </c>
      <c r="Q966" t="s">
        <v>3074</v>
      </c>
    </row>
    <row r="967" spans="1:17">
      <c r="A967">
        <v>85347</v>
      </c>
      <c r="B967" t="s">
        <v>1102</v>
      </c>
      <c r="C967" t="s">
        <v>5389</v>
      </c>
      <c r="D967" t="s">
        <v>4025</v>
      </c>
      <c r="E967" t="s">
        <v>3066</v>
      </c>
      <c r="F967" t="s">
        <v>3067</v>
      </c>
      <c r="G967" t="s">
        <v>3068</v>
      </c>
      <c r="H967" t="s">
        <v>3069</v>
      </c>
      <c r="J967" t="s">
        <v>3175</v>
      </c>
      <c r="K967" t="s">
        <v>3070</v>
      </c>
      <c r="L967" t="s">
        <v>3071</v>
      </c>
      <c r="M967" t="s">
        <v>70</v>
      </c>
      <c r="N967" s="9" t="s">
        <v>5390</v>
      </c>
      <c r="O967" s="9">
        <v>0.67330000000000001</v>
      </c>
      <c r="P967">
        <v>2</v>
      </c>
      <c r="Q967" t="s">
        <v>3095</v>
      </c>
    </row>
    <row r="968" spans="1:17">
      <c r="A968">
        <v>85698</v>
      </c>
      <c r="B968" t="s">
        <v>1103</v>
      </c>
      <c r="C968" t="s">
        <v>5391</v>
      </c>
      <c r="D968" t="s">
        <v>1104</v>
      </c>
      <c r="E968" t="s">
        <v>3066</v>
      </c>
      <c r="F968" t="s">
        <v>3076</v>
      </c>
      <c r="G968" t="s">
        <v>3068</v>
      </c>
      <c r="H968" t="s">
        <v>3069</v>
      </c>
      <c r="J968" t="s">
        <v>3070</v>
      </c>
      <c r="K968" t="s">
        <v>3070</v>
      </c>
      <c r="L968" t="s">
        <v>3078</v>
      </c>
      <c r="M968" t="s">
        <v>351</v>
      </c>
      <c r="N968" s="9" t="s">
        <v>5392</v>
      </c>
      <c r="O968" s="9">
        <v>0.69730000000000003</v>
      </c>
      <c r="P968">
        <v>2</v>
      </c>
      <c r="Q968" t="s">
        <v>3095</v>
      </c>
    </row>
    <row r="969" spans="1:17">
      <c r="A969">
        <v>858956088</v>
      </c>
      <c r="B969" t="s">
        <v>2986</v>
      </c>
      <c r="C969" t="s">
        <v>5393</v>
      </c>
      <c r="D969" t="s">
        <v>2987</v>
      </c>
      <c r="E969" t="s">
        <v>3066</v>
      </c>
      <c r="F969" t="s">
        <v>3076</v>
      </c>
      <c r="G969" t="s">
        <v>3068</v>
      </c>
      <c r="H969" t="s">
        <v>3069</v>
      </c>
      <c r="J969" t="s">
        <v>3111</v>
      </c>
      <c r="K969" t="s">
        <v>3111</v>
      </c>
      <c r="L969" t="s">
        <v>3115</v>
      </c>
      <c r="M969" t="s">
        <v>5393</v>
      </c>
      <c r="N969" s="9" t="s">
        <v>5394</v>
      </c>
      <c r="O969" s="9">
        <v>0.42349999999999999</v>
      </c>
      <c r="P969">
        <v>2</v>
      </c>
      <c r="Q969" t="s">
        <v>3095</v>
      </c>
    </row>
    <row r="970" spans="1:17">
      <c r="A970">
        <v>859187</v>
      </c>
      <c r="B970" t="s">
        <v>50</v>
      </c>
      <c r="C970" t="s">
        <v>5395</v>
      </c>
      <c r="D970" t="s">
        <v>51</v>
      </c>
      <c r="E970" t="s">
        <v>3066</v>
      </c>
      <c r="F970" t="s">
        <v>3098</v>
      </c>
      <c r="G970" t="s">
        <v>3068</v>
      </c>
      <c r="H970" t="s">
        <v>3069</v>
      </c>
      <c r="J970" t="s">
        <v>3071</v>
      </c>
      <c r="K970" t="s">
        <v>3071</v>
      </c>
      <c r="L970" t="s">
        <v>3072</v>
      </c>
      <c r="M970" t="s">
        <v>52</v>
      </c>
      <c r="N970" s="9" t="s">
        <v>5396</v>
      </c>
      <c r="O970" s="9">
        <v>1.1701999999999999</v>
      </c>
      <c r="P970">
        <v>43</v>
      </c>
      <c r="Q970" t="s">
        <v>3074</v>
      </c>
    </row>
    <row r="971" spans="1:17">
      <c r="A971">
        <v>86393320</v>
      </c>
      <c r="B971" t="s">
        <v>2778</v>
      </c>
      <c r="C971" t="s">
        <v>5397</v>
      </c>
      <c r="D971" t="s">
        <v>2779</v>
      </c>
      <c r="E971" t="s">
        <v>3066</v>
      </c>
      <c r="F971" t="s">
        <v>3076</v>
      </c>
      <c r="G971" t="s">
        <v>3068</v>
      </c>
      <c r="H971" t="s">
        <v>3069</v>
      </c>
      <c r="J971" t="s">
        <v>3190</v>
      </c>
      <c r="K971" t="s">
        <v>3078</v>
      </c>
      <c r="L971" t="s">
        <v>3078</v>
      </c>
      <c r="M971" t="s">
        <v>5397</v>
      </c>
      <c r="N971" s="9" t="s">
        <v>5398</v>
      </c>
      <c r="O971" s="9">
        <v>1.2337</v>
      </c>
      <c r="P971">
        <v>43</v>
      </c>
      <c r="Q971" t="s">
        <v>3074</v>
      </c>
    </row>
    <row r="972" spans="1:17">
      <c r="A972">
        <v>86408</v>
      </c>
      <c r="B972" t="s">
        <v>1105</v>
      </c>
      <c r="C972" t="s">
        <v>5399</v>
      </c>
      <c r="D972" t="s">
        <v>1106</v>
      </c>
      <c r="E972" t="s">
        <v>3066</v>
      </c>
      <c r="F972" t="s">
        <v>3076</v>
      </c>
      <c r="G972" t="s">
        <v>3068</v>
      </c>
      <c r="H972" t="s">
        <v>3069</v>
      </c>
      <c r="J972" t="s">
        <v>3071</v>
      </c>
      <c r="K972" t="s">
        <v>3071</v>
      </c>
      <c r="L972" t="s">
        <v>3099</v>
      </c>
      <c r="M972" t="s">
        <v>5399</v>
      </c>
      <c r="N972" s="9" t="s">
        <v>5400</v>
      </c>
      <c r="O972" s="9">
        <v>0.62380000000000002</v>
      </c>
      <c r="P972">
        <v>43</v>
      </c>
      <c r="Q972" t="s">
        <v>3074</v>
      </c>
    </row>
    <row r="973" spans="1:17">
      <c r="A973">
        <v>865363399</v>
      </c>
      <c r="B973" t="s">
        <v>2988</v>
      </c>
      <c r="C973" t="s">
        <v>5401</v>
      </c>
      <c r="D973" t="s">
        <v>2989</v>
      </c>
      <c r="E973" t="s">
        <v>3066</v>
      </c>
      <c r="F973" t="s">
        <v>3076</v>
      </c>
      <c r="G973" t="s">
        <v>3068</v>
      </c>
      <c r="H973" t="s">
        <v>3069</v>
      </c>
      <c r="J973" t="s">
        <v>3122</v>
      </c>
      <c r="K973" t="s">
        <v>3078</v>
      </c>
      <c r="L973" t="s">
        <v>3071</v>
      </c>
      <c r="M973" t="s">
        <v>5401</v>
      </c>
      <c r="N973" s="9" t="s">
        <v>5402</v>
      </c>
      <c r="O973" s="9">
        <v>0.75080000000000002</v>
      </c>
      <c r="P973">
        <v>43</v>
      </c>
      <c r="Q973" t="s">
        <v>3074</v>
      </c>
    </row>
    <row r="974" spans="1:17">
      <c r="A974">
        <v>866557</v>
      </c>
      <c r="B974" t="s">
        <v>1424</v>
      </c>
      <c r="C974" t="s">
        <v>5403</v>
      </c>
      <c r="D974" t="s">
        <v>1425</v>
      </c>
      <c r="E974" t="s">
        <v>3066</v>
      </c>
      <c r="F974" t="s">
        <v>3067</v>
      </c>
      <c r="G974" t="s">
        <v>3068</v>
      </c>
      <c r="H974" t="s">
        <v>3069</v>
      </c>
      <c r="J974" t="s">
        <v>3071</v>
      </c>
      <c r="K974" t="s">
        <v>3071</v>
      </c>
      <c r="L974" t="s">
        <v>3072</v>
      </c>
      <c r="M974" t="s">
        <v>445</v>
      </c>
      <c r="N974" s="9" t="s">
        <v>5404</v>
      </c>
      <c r="O974" s="9">
        <v>1.0305</v>
      </c>
      <c r="P974">
        <v>43</v>
      </c>
      <c r="Q974" t="s">
        <v>3074</v>
      </c>
    </row>
    <row r="975" spans="1:17">
      <c r="A975">
        <v>86873</v>
      </c>
      <c r="B975" t="s">
        <v>1107</v>
      </c>
      <c r="C975" t="s">
        <v>5405</v>
      </c>
      <c r="D975" t="s">
        <v>1108</v>
      </c>
      <c r="E975" t="s">
        <v>3066</v>
      </c>
      <c r="F975" t="s">
        <v>3076</v>
      </c>
      <c r="G975" t="s">
        <v>3068</v>
      </c>
      <c r="H975" t="s">
        <v>3069</v>
      </c>
      <c r="J975" t="s">
        <v>3111</v>
      </c>
      <c r="K975" t="s">
        <v>3077</v>
      </c>
      <c r="L975" t="s">
        <v>3071</v>
      </c>
      <c r="M975" t="s">
        <v>1109</v>
      </c>
      <c r="N975" s="9" t="s">
        <v>5406</v>
      </c>
      <c r="O975" s="9">
        <v>0.43020000000000003</v>
      </c>
      <c r="P975">
        <v>42</v>
      </c>
      <c r="Q975" t="s">
        <v>3143</v>
      </c>
    </row>
    <row r="976" spans="1:17">
      <c r="A976">
        <v>874967676</v>
      </c>
      <c r="B976" t="s">
        <v>2990</v>
      </c>
      <c r="C976" t="s">
        <v>5407</v>
      </c>
      <c r="D976" t="s">
        <v>2991</v>
      </c>
      <c r="E976" t="s">
        <v>3066</v>
      </c>
      <c r="F976" t="s">
        <v>3076</v>
      </c>
      <c r="G976" t="s">
        <v>3068</v>
      </c>
      <c r="H976" t="s">
        <v>3069</v>
      </c>
      <c r="J976" t="s">
        <v>3093</v>
      </c>
      <c r="K976" t="s">
        <v>3093</v>
      </c>
      <c r="L976" t="s">
        <v>3070</v>
      </c>
      <c r="M976" t="s">
        <v>5407</v>
      </c>
      <c r="N976" s="9" t="s">
        <v>5408</v>
      </c>
      <c r="O976" s="9">
        <v>0.38</v>
      </c>
      <c r="P976">
        <v>1</v>
      </c>
      <c r="Q976" t="s">
        <v>3085</v>
      </c>
    </row>
    <row r="977" spans="1:17">
      <c r="A977">
        <v>87546187</v>
      </c>
      <c r="B977" t="s">
        <v>2783</v>
      </c>
      <c r="C977" t="s">
        <v>5409</v>
      </c>
      <c r="D977" t="s">
        <v>2784</v>
      </c>
      <c r="E977" t="s">
        <v>3066</v>
      </c>
      <c r="F977" t="s">
        <v>3067</v>
      </c>
      <c r="G977" t="s">
        <v>3068</v>
      </c>
      <c r="H977" t="s">
        <v>3069</v>
      </c>
      <c r="J977" t="s">
        <v>3071</v>
      </c>
      <c r="K977" t="s">
        <v>3071</v>
      </c>
      <c r="L977" t="s">
        <v>3071</v>
      </c>
      <c r="M977" t="s">
        <v>2785</v>
      </c>
      <c r="N977" s="9" t="s">
        <v>5410</v>
      </c>
      <c r="O977" s="9">
        <v>0.83530000000000004</v>
      </c>
      <c r="P977">
        <v>43</v>
      </c>
      <c r="Q977" t="s">
        <v>3074</v>
      </c>
    </row>
    <row r="978" spans="1:17">
      <c r="A978">
        <v>87820880</v>
      </c>
      <c r="B978" t="s">
        <v>923</v>
      </c>
      <c r="C978" t="s">
        <v>5411</v>
      </c>
      <c r="D978" t="s">
        <v>5412</v>
      </c>
      <c r="E978" t="s">
        <v>3066</v>
      </c>
      <c r="F978" t="s">
        <v>3076</v>
      </c>
      <c r="G978" t="s">
        <v>3068</v>
      </c>
      <c r="H978" t="s">
        <v>3069</v>
      </c>
      <c r="J978" t="s">
        <v>3170</v>
      </c>
      <c r="K978" t="s">
        <v>3111</v>
      </c>
      <c r="L978" t="s">
        <v>3077</v>
      </c>
      <c r="M978" t="s">
        <v>869</v>
      </c>
      <c r="N978" s="9" t="s">
        <v>5413</v>
      </c>
      <c r="O978" s="9">
        <v>0.77229999999999999</v>
      </c>
      <c r="P978">
        <v>42</v>
      </c>
      <c r="Q978" t="s">
        <v>3143</v>
      </c>
    </row>
    <row r="979" spans="1:17">
      <c r="A979">
        <v>88302</v>
      </c>
      <c r="B979" t="s">
        <v>1114</v>
      </c>
      <c r="C979" t="s">
        <v>5414</v>
      </c>
      <c r="D979" t="s">
        <v>1115</v>
      </c>
      <c r="E979" t="s">
        <v>3066</v>
      </c>
      <c r="F979" t="s">
        <v>3076</v>
      </c>
      <c r="G979" t="s">
        <v>3068</v>
      </c>
      <c r="H979" t="s">
        <v>3069</v>
      </c>
      <c r="J979" t="s">
        <v>5415</v>
      </c>
      <c r="K979" t="s">
        <v>3526</v>
      </c>
      <c r="L979" t="s">
        <v>3082</v>
      </c>
      <c r="M979" t="s">
        <v>5414</v>
      </c>
      <c r="N979" s="9" t="s">
        <v>5416</v>
      </c>
      <c r="O979" s="9">
        <v>0.58540000000000003</v>
      </c>
      <c r="P979">
        <v>1</v>
      </c>
      <c r="Q979" t="s">
        <v>3085</v>
      </c>
    </row>
    <row r="980" spans="1:17">
      <c r="A980">
        <v>886862</v>
      </c>
      <c r="B980" t="s">
        <v>1427</v>
      </c>
      <c r="C980" t="s">
        <v>5417</v>
      </c>
      <c r="D980" t="s">
        <v>1428</v>
      </c>
      <c r="E980" t="s">
        <v>3066</v>
      </c>
      <c r="F980" t="s">
        <v>3098</v>
      </c>
      <c r="G980" t="s">
        <v>3068</v>
      </c>
      <c r="H980" t="s">
        <v>3069</v>
      </c>
      <c r="J980" t="s">
        <v>3111</v>
      </c>
      <c r="K980" t="s">
        <v>3077</v>
      </c>
      <c r="L980" t="s">
        <v>3072</v>
      </c>
      <c r="M980" t="s">
        <v>5417</v>
      </c>
      <c r="N980" s="9" t="s">
        <v>5418</v>
      </c>
      <c r="O980" s="9">
        <v>0.71109999999999995</v>
      </c>
      <c r="P980">
        <v>42</v>
      </c>
      <c r="Q980" t="s">
        <v>3143</v>
      </c>
    </row>
    <row r="981" spans="1:17">
      <c r="A981">
        <v>898840</v>
      </c>
      <c r="B981" t="s">
        <v>1429</v>
      </c>
      <c r="C981" t="s">
        <v>5419</v>
      </c>
      <c r="D981" t="s">
        <v>1430</v>
      </c>
      <c r="E981" t="s">
        <v>3066</v>
      </c>
      <c r="F981" t="s">
        <v>3076</v>
      </c>
      <c r="G981" t="s">
        <v>3068</v>
      </c>
      <c r="H981" t="s">
        <v>3069</v>
      </c>
      <c r="J981" t="s">
        <v>3115</v>
      </c>
      <c r="K981" t="s">
        <v>3115</v>
      </c>
      <c r="L981" t="s">
        <v>3071</v>
      </c>
      <c r="M981" t="s">
        <v>5419</v>
      </c>
      <c r="N981" s="9" t="s">
        <v>5420</v>
      </c>
      <c r="O981" s="9">
        <v>0.37409999999999999</v>
      </c>
      <c r="P981">
        <v>43</v>
      </c>
      <c r="Q981" t="s">
        <v>3074</v>
      </c>
    </row>
    <row r="982" spans="1:17">
      <c r="A982">
        <v>89985</v>
      </c>
      <c r="B982" t="s">
        <v>269</v>
      </c>
      <c r="C982" t="s">
        <v>5421</v>
      </c>
      <c r="D982" t="s">
        <v>5422</v>
      </c>
      <c r="E982" t="s">
        <v>3066</v>
      </c>
      <c r="F982" t="s">
        <v>3076</v>
      </c>
      <c r="G982" t="s">
        <v>3068</v>
      </c>
      <c r="H982" t="s">
        <v>3069</v>
      </c>
      <c r="J982" t="s">
        <v>3071</v>
      </c>
      <c r="K982" t="s">
        <v>3071</v>
      </c>
      <c r="L982" t="s">
        <v>3099</v>
      </c>
      <c r="M982" t="s">
        <v>5421</v>
      </c>
      <c r="N982" s="9" t="s">
        <v>5423</v>
      </c>
      <c r="O982" s="9">
        <v>0.28110000000000002</v>
      </c>
      <c r="P982">
        <v>43</v>
      </c>
      <c r="Q982" t="s">
        <v>3074</v>
      </c>
    </row>
    <row r="983" spans="1:17">
      <c r="A983">
        <v>90028</v>
      </c>
      <c r="B983" t="s">
        <v>5424</v>
      </c>
      <c r="C983" t="s">
        <v>5425</v>
      </c>
      <c r="D983" t="s">
        <v>215</v>
      </c>
      <c r="E983" t="s">
        <v>3066</v>
      </c>
      <c r="F983" t="s">
        <v>3076</v>
      </c>
      <c r="G983" t="s">
        <v>3068</v>
      </c>
      <c r="H983" t="s">
        <v>3069</v>
      </c>
      <c r="J983" t="s">
        <v>3088</v>
      </c>
      <c r="K983" t="s">
        <v>3170</v>
      </c>
      <c r="L983" t="s">
        <v>3175</v>
      </c>
      <c r="M983" t="s">
        <v>8</v>
      </c>
      <c r="N983" s="9" t="s">
        <v>5426</v>
      </c>
      <c r="O983" s="9">
        <v>0.62360000000000004</v>
      </c>
      <c r="P983">
        <v>1</v>
      </c>
      <c r="Q983" t="s">
        <v>3085</v>
      </c>
    </row>
    <row r="984" spans="1:17">
      <c r="A984">
        <v>9002920</v>
      </c>
      <c r="B984" t="s">
        <v>2046</v>
      </c>
      <c r="C984" t="s">
        <v>5427</v>
      </c>
      <c r="D984" t="s">
        <v>2047</v>
      </c>
      <c r="E984" t="s">
        <v>3066</v>
      </c>
      <c r="F984" t="s">
        <v>3076</v>
      </c>
      <c r="G984" t="s">
        <v>3068</v>
      </c>
      <c r="H984" t="s">
        <v>3069</v>
      </c>
      <c r="J984" t="s">
        <v>3093</v>
      </c>
      <c r="K984" t="s">
        <v>3175</v>
      </c>
      <c r="L984" t="s">
        <v>3071</v>
      </c>
      <c r="M984" t="s">
        <v>5427</v>
      </c>
      <c r="N984" s="9" t="s">
        <v>5428</v>
      </c>
      <c r="O984" s="9">
        <v>0.31669999999999998</v>
      </c>
      <c r="P984">
        <v>2</v>
      </c>
      <c r="Q984" t="s">
        <v>3095</v>
      </c>
    </row>
    <row r="985" spans="1:17">
      <c r="A985">
        <v>9003569</v>
      </c>
      <c r="B985" t="s">
        <v>2050</v>
      </c>
      <c r="C985" t="s">
        <v>5429</v>
      </c>
      <c r="D985" t="s">
        <v>2051</v>
      </c>
      <c r="E985" t="s">
        <v>3066</v>
      </c>
      <c r="F985" t="s">
        <v>3076</v>
      </c>
      <c r="G985" t="s">
        <v>3068</v>
      </c>
      <c r="H985" t="s">
        <v>3069</v>
      </c>
      <c r="J985" t="s">
        <v>3077</v>
      </c>
      <c r="K985" t="s">
        <v>3115</v>
      </c>
      <c r="L985" t="s">
        <v>3072</v>
      </c>
      <c r="M985" t="s">
        <v>5429</v>
      </c>
      <c r="N985" s="9" t="s">
        <v>5430</v>
      </c>
      <c r="O985" s="9">
        <v>0.31719999999999998</v>
      </c>
      <c r="P985">
        <v>43</v>
      </c>
      <c r="Q985" t="s">
        <v>3074</v>
      </c>
    </row>
    <row r="986" spans="1:17">
      <c r="A986">
        <v>9004324</v>
      </c>
      <c r="B986" t="s">
        <v>2052</v>
      </c>
      <c r="C986" t="s">
        <v>5431</v>
      </c>
      <c r="D986" t="s">
        <v>2053</v>
      </c>
      <c r="E986" t="s">
        <v>3066</v>
      </c>
      <c r="F986" t="s">
        <v>3076</v>
      </c>
      <c r="G986" t="s">
        <v>3068</v>
      </c>
      <c r="H986" t="s">
        <v>3069</v>
      </c>
      <c r="J986" t="s">
        <v>3071</v>
      </c>
      <c r="K986" t="s">
        <v>3071</v>
      </c>
      <c r="L986" t="s">
        <v>3072</v>
      </c>
      <c r="M986" t="s">
        <v>5431</v>
      </c>
      <c r="N986" s="9" t="s">
        <v>5432</v>
      </c>
      <c r="O986" s="9">
        <v>0.8901</v>
      </c>
      <c r="P986">
        <v>43</v>
      </c>
      <c r="Q986" t="s">
        <v>3074</v>
      </c>
    </row>
    <row r="987" spans="1:17">
      <c r="A987">
        <v>9007390</v>
      </c>
      <c r="B987" t="s">
        <v>2055</v>
      </c>
      <c r="C987" t="s">
        <v>5433</v>
      </c>
      <c r="D987" t="s">
        <v>2056</v>
      </c>
      <c r="E987" t="s">
        <v>3066</v>
      </c>
      <c r="F987" t="s">
        <v>3076</v>
      </c>
      <c r="G987" t="s">
        <v>3068</v>
      </c>
      <c r="H987" t="s">
        <v>3069</v>
      </c>
      <c r="J987" t="s">
        <v>3082</v>
      </c>
      <c r="K987" t="s">
        <v>3077</v>
      </c>
      <c r="L987" t="s">
        <v>3071</v>
      </c>
      <c r="M987" t="s">
        <v>5433</v>
      </c>
      <c r="N987" s="9" t="s">
        <v>5434</v>
      </c>
      <c r="O987" s="9">
        <v>0.93959999999999999</v>
      </c>
      <c r="P987">
        <v>2</v>
      </c>
      <c r="Q987" t="s">
        <v>3095</v>
      </c>
    </row>
    <row r="988" spans="1:17">
      <c r="A988">
        <v>90471</v>
      </c>
      <c r="B988" t="s">
        <v>1121</v>
      </c>
      <c r="C988" t="s">
        <v>5435</v>
      </c>
      <c r="D988" t="s">
        <v>1122</v>
      </c>
      <c r="E988" t="s">
        <v>3066</v>
      </c>
      <c r="F988" t="s">
        <v>3076</v>
      </c>
      <c r="G988" t="s">
        <v>3068</v>
      </c>
      <c r="H988" t="s">
        <v>3069</v>
      </c>
      <c r="J988" t="s">
        <v>3071</v>
      </c>
      <c r="K988" t="s">
        <v>3071</v>
      </c>
      <c r="L988" t="s">
        <v>3099</v>
      </c>
      <c r="M988" t="s">
        <v>5435</v>
      </c>
      <c r="N988" s="9" t="s">
        <v>5436</v>
      </c>
      <c r="O988" s="9">
        <v>0.35830000000000001</v>
      </c>
      <c r="P988">
        <v>43</v>
      </c>
      <c r="Q988" t="s">
        <v>3074</v>
      </c>
    </row>
    <row r="989" spans="1:17">
      <c r="A989">
        <v>91236</v>
      </c>
      <c r="B989" t="s">
        <v>1123</v>
      </c>
      <c r="C989" t="s">
        <v>5437</v>
      </c>
      <c r="D989" t="s">
        <v>1124</v>
      </c>
      <c r="E989" t="s">
        <v>3066</v>
      </c>
      <c r="F989" t="s">
        <v>3076</v>
      </c>
      <c r="G989" t="s">
        <v>3068</v>
      </c>
      <c r="H989" t="s">
        <v>3069</v>
      </c>
      <c r="J989" t="s">
        <v>3111</v>
      </c>
      <c r="K989" t="s">
        <v>3070</v>
      </c>
      <c r="L989" t="s">
        <v>3078</v>
      </c>
      <c r="M989" t="s">
        <v>13</v>
      </c>
      <c r="N989" s="9" t="s">
        <v>5438</v>
      </c>
      <c r="O989" s="9">
        <v>0.69589999999999996</v>
      </c>
      <c r="P989">
        <v>2</v>
      </c>
      <c r="Q989" t="s">
        <v>3095</v>
      </c>
    </row>
    <row r="990" spans="1:17">
      <c r="A990">
        <v>91645</v>
      </c>
      <c r="B990" t="s">
        <v>284</v>
      </c>
      <c r="C990" t="s">
        <v>5439</v>
      </c>
      <c r="D990" t="s">
        <v>5440</v>
      </c>
      <c r="E990" t="s">
        <v>3066</v>
      </c>
      <c r="F990" t="s">
        <v>3076</v>
      </c>
      <c r="G990" t="s">
        <v>3068</v>
      </c>
      <c r="H990" t="s">
        <v>3069</v>
      </c>
      <c r="J990" t="s">
        <v>3122</v>
      </c>
      <c r="K990" t="s">
        <v>3078</v>
      </c>
      <c r="L990" t="s">
        <v>3071</v>
      </c>
      <c r="M990" t="s">
        <v>5439</v>
      </c>
      <c r="N990" s="9" t="s">
        <v>5441</v>
      </c>
      <c r="O990" s="9">
        <v>0.45689999999999997</v>
      </c>
      <c r="P990">
        <v>43</v>
      </c>
      <c r="Q990" t="s">
        <v>3074</v>
      </c>
    </row>
    <row r="991" spans="1:17">
      <c r="A991">
        <v>91745527</v>
      </c>
      <c r="B991" t="s">
        <v>2787</v>
      </c>
      <c r="C991" t="s">
        <v>5442</v>
      </c>
      <c r="D991" t="s">
        <v>2788</v>
      </c>
      <c r="E991" t="s">
        <v>3066</v>
      </c>
      <c r="F991" t="s">
        <v>3076</v>
      </c>
      <c r="G991" t="s">
        <v>3068</v>
      </c>
      <c r="H991" t="s">
        <v>3069</v>
      </c>
      <c r="J991" t="s">
        <v>3122</v>
      </c>
      <c r="K991" t="s">
        <v>3071</v>
      </c>
      <c r="L991" t="s">
        <v>3072</v>
      </c>
      <c r="M991" t="s">
        <v>5442</v>
      </c>
      <c r="N991" s="9" t="s">
        <v>5443</v>
      </c>
      <c r="O991" s="9">
        <v>0.49959999999999999</v>
      </c>
      <c r="P991">
        <v>43</v>
      </c>
      <c r="Q991" t="s">
        <v>3074</v>
      </c>
    </row>
    <row r="992" spans="1:17">
      <c r="A992">
        <v>93083</v>
      </c>
      <c r="B992" t="s">
        <v>5444</v>
      </c>
      <c r="C992" t="s">
        <v>5445</v>
      </c>
      <c r="D992" t="s">
        <v>5446</v>
      </c>
      <c r="E992" t="s">
        <v>3066</v>
      </c>
      <c r="F992" t="s">
        <v>3076</v>
      </c>
      <c r="G992" t="s">
        <v>3068</v>
      </c>
      <c r="H992" t="s">
        <v>3069</v>
      </c>
      <c r="J992" t="s">
        <v>3071</v>
      </c>
      <c r="K992" t="s">
        <v>3071</v>
      </c>
      <c r="L992" t="s">
        <v>3099</v>
      </c>
      <c r="M992" t="s">
        <v>5445</v>
      </c>
      <c r="N992" s="9" t="s">
        <v>5447</v>
      </c>
      <c r="O992" s="9">
        <v>0.25940000000000002</v>
      </c>
      <c r="P992">
        <v>43</v>
      </c>
      <c r="Q992" t="s">
        <v>3074</v>
      </c>
    </row>
    <row r="993" spans="1:17">
      <c r="A993">
        <v>93152</v>
      </c>
      <c r="B993" t="s">
        <v>1126</v>
      </c>
      <c r="C993" t="s">
        <v>5448</v>
      </c>
      <c r="D993" t="s">
        <v>1127</v>
      </c>
      <c r="E993" t="s">
        <v>3066</v>
      </c>
      <c r="F993" t="s">
        <v>3067</v>
      </c>
      <c r="G993" t="s">
        <v>3068</v>
      </c>
      <c r="H993" t="s">
        <v>3069</v>
      </c>
      <c r="J993" t="s">
        <v>3077</v>
      </c>
      <c r="K993" t="s">
        <v>3115</v>
      </c>
      <c r="L993" t="s">
        <v>3072</v>
      </c>
      <c r="M993" t="s">
        <v>320</v>
      </c>
      <c r="N993" s="9" t="s">
        <v>5449</v>
      </c>
      <c r="O993" s="9">
        <v>0.87739999999999996</v>
      </c>
      <c r="P993">
        <v>43</v>
      </c>
      <c r="Q993" t="s">
        <v>3074</v>
      </c>
    </row>
    <row r="994" spans="1:17">
      <c r="A994">
        <v>93379545</v>
      </c>
      <c r="B994" t="s">
        <v>2789</v>
      </c>
      <c r="C994" t="s">
        <v>5450</v>
      </c>
      <c r="D994" t="s">
        <v>2790</v>
      </c>
      <c r="E994" t="s">
        <v>3066</v>
      </c>
      <c r="F994" t="s">
        <v>3076</v>
      </c>
      <c r="G994" t="s">
        <v>3068</v>
      </c>
      <c r="H994" t="s">
        <v>3069</v>
      </c>
      <c r="J994" t="s">
        <v>3071</v>
      </c>
      <c r="K994" t="s">
        <v>3071</v>
      </c>
      <c r="L994" t="s">
        <v>3071</v>
      </c>
      <c r="M994" t="s">
        <v>5450</v>
      </c>
      <c r="N994" s="9" t="s">
        <v>5451</v>
      </c>
      <c r="O994" s="9">
        <v>0.57320000000000004</v>
      </c>
      <c r="P994">
        <v>43</v>
      </c>
      <c r="Q994" t="s">
        <v>3074</v>
      </c>
    </row>
    <row r="995" spans="1:17">
      <c r="A995">
        <v>935922</v>
      </c>
      <c r="B995" t="s">
        <v>1434</v>
      </c>
      <c r="C995" t="s">
        <v>5452</v>
      </c>
      <c r="D995" t="s">
        <v>1435</v>
      </c>
      <c r="E995" t="s">
        <v>3066</v>
      </c>
      <c r="F995" t="s">
        <v>3098</v>
      </c>
      <c r="G995" t="s">
        <v>3068</v>
      </c>
      <c r="H995" t="s">
        <v>3069</v>
      </c>
      <c r="J995" t="s">
        <v>3071</v>
      </c>
      <c r="K995" t="s">
        <v>3071</v>
      </c>
      <c r="L995" t="s">
        <v>3071</v>
      </c>
      <c r="M995" t="s">
        <v>3199</v>
      </c>
      <c r="N995" s="9" t="s">
        <v>5453</v>
      </c>
      <c r="O995" s="9">
        <v>0.68289999999999995</v>
      </c>
      <c r="P995">
        <v>43</v>
      </c>
      <c r="Q995" t="s">
        <v>3074</v>
      </c>
    </row>
    <row r="996" spans="1:17">
      <c r="A996">
        <v>93890</v>
      </c>
      <c r="B996" t="s">
        <v>1130</v>
      </c>
      <c r="C996" t="s">
        <v>5454</v>
      </c>
      <c r="D996" t="s">
        <v>1131</v>
      </c>
      <c r="E996" t="s">
        <v>3066</v>
      </c>
      <c r="F996" t="s">
        <v>3076</v>
      </c>
      <c r="G996" t="s">
        <v>3068</v>
      </c>
      <c r="H996" t="s">
        <v>3069</v>
      </c>
      <c r="J996" t="s">
        <v>3078</v>
      </c>
      <c r="K996" t="s">
        <v>3071</v>
      </c>
      <c r="L996" t="s">
        <v>3072</v>
      </c>
      <c r="M996" t="s">
        <v>5454</v>
      </c>
      <c r="N996" s="9" t="s">
        <v>5455</v>
      </c>
      <c r="O996" s="9">
        <v>0.28310000000000002</v>
      </c>
      <c r="P996">
        <v>43</v>
      </c>
      <c r="Q996" t="s">
        <v>3074</v>
      </c>
    </row>
    <row r="997" spans="1:17">
      <c r="A997">
        <v>94051088</v>
      </c>
      <c r="B997" t="s">
        <v>2793</v>
      </c>
      <c r="C997" t="s">
        <v>5456</v>
      </c>
      <c r="D997" t="s">
        <v>2794</v>
      </c>
      <c r="E997" t="s">
        <v>3066</v>
      </c>
      <c r="F997" t="s">
        <v>3067</v>
      </c>
      <c r="G997" t="s">
        <v>3068</v>
      </c>
      <c r="H997" t="s">
        <v>3069</v>
      </c>
      <c r="J997" t="s">
        <v>3111</v>
      </c>
      <c r="K997" t="s">
        <v>3115</v>
      </c>
      <c r="L997" t="s">
        <v>3072</v>
      </c>
      <c r="M997" t="s">
        <v>436</v>
      </c>
      <c r="N997" s="9" t="s">
        <v>5457</v>
      </c>
      <c r="O997" s="9">
        <v>0.82050000000000001</v>
      </c>
      <c r="P997">
        <v>43</v>
      </c>
      <c r="Q997" t="s">
        <v>3074</v>
      </c>
    </row>
    <row r="998" spans="1:17">
      <c r="A998">
        <v>941980</v>
      </c>
      <c r="B998" t="s">
        <v>1437</v>
      </c>
      <c r="C998" t="s">
        <v>5458</v>
      </c>
      <c r="D998" t="s">
        <v>1438</v>
      </c>
      <c r="E998" t="s">
        <v>3066</v>
      </c>
      <c r="F998" t="s">
        <v>3076</v>
      </c>
      <c r="G998" t="s">
        <v>3068</v>
      </c>
      <c r="H998" t="s">
        <v>3069</v>
      </c>
      <c r="J998" t="s">
        <v>3071</v>
      </c>
      <c r="K998" t="s">
        <v>3071</v>
      </c>
      <c r="L998" t="s">
        <v>3099</v>
      </c>
      <c r="M998" t="s">
        <v>5458</v>
      </c>
      <c r="N998" s="9" t="s">
        <v>5459</v>
      </c>
      <c r="O998" s="9">
        <v>0.1096</v>
      </c>
      <c r="P998">
        <v>43</v>
      </c>
      <c r="Q998" t="s">
        <v>3074</v>
      </c>
    </row>
    <row r="999" spans="1:17">
      <c r="A999">
        <v>950782862</v>
      </c>
      <c r="B999" t="s">
        <v>2993</v>
      </c>
      <c r="C999" t="s">
        <v>5460</v>
      </c>
      <c r="D999" t="s">
        <v>2994</v>
      </c>
      <c r="E999" t="s">
        <v>3066</v>
      </c>
      <c r="F999" t="s">
        <v>3076</v>
      </c>
      <c r="G999" t="s">
        <v>3068</v>
      </c>
      <c r="H999" t="s">
        <v>3069</v>
      </c>
      <c r="J999" t="s">
        <v>3225</v>
      </c>
      <c r="K999" t="s">
        <v>3093</v>
      </c>
      <c r="L999" t="s">
        <v>3070</v>
      </c>
      <c r="M999" t="s">
        <v>5460</v>
      </c>
      <c r="N999" s="9" t="s">
        <v>5461</v>
      </c>
      <c r="O999" s="9">
        <v>1.2190000000000001</v>
      </c>
      <c r="P999">
        <v>1</v>
      </c>
      <c r="Q999" t="s">
        <v>3085</v>
      </c>
    </row>
    <row r="1000" spans="1:17">
      <c r="A1000">
        <v>95312940</v>
      </c>
      <c r="B1000" t="s">
        <v>2795</v>
      </c>
      <c r="C1000" t="s">
        <v>5462</v>
      </c>
      <c r="D1000" t="s">
        <v>2796</v>
      </c>
      <c r="E1000" t="s">
        <v>3066</v>
      </c>
      <c r="F1000" t="s">
        <v>3076</v>
      </c>
      <c r="G1000" t="s">
        <v>3068</v>
      </c>
      <c r="H1000" t="s">
        <v>3069</v>
      </c>
      <c r="J1000" t="s">
        <v>3078</v>
      </c>
      <c r="K1000" t="s">
        <v>3078</v>
      </c>
      <c r="L1000" t="s">
        <v>3078</v>
      </c>
      <c r="M1000" t="s">
        <v>5462</v>
      </c>
      <c r="N1000" s="9" t="s">
        <v>5463</v>
      </c>
      <c r="O1000" s="9">
        <v>0.30130000000000001</v>
      </c>
      <c r="P1000">
        <v>43</v>
      </c>
      <c r="Q1000" t="s">
        <v>3074</v>
      </c>
    </row>
    <row r="1001" spans="1:17">
      <c r="A1001">
        <v>953173</v>
      </c>
      <c r="B1001" t="s">
        <v>1440</v>
      </c>
      <c r="C1001" t="s">
        <v>5464</v>
      </c>
      <c r="D1001" t="s">
        <v>1441</v>
      </c>
      <c r="E1001" t="s">
        <v>3066</v>
      </c>
      <c r="F1001" t="s">
        <v>3076</v>
      </c>
      <c r="G1001" t="s">
        <v>3068</v>
      </c>
      <c r="H1001" t="s">
        <v>3069</v>
      </c>
      <c r="J1001" t="s">
        <v>3111</v>
      </c>
      <c r="K1001" t="s">
        <v>3111</v>
      </c>
      <c r="L1001" t="s">
        <v>3071</v>
      </c>
      <c r="M1001" t="s">
        <v>5464</v>
      </c>
      <c r="N1001" s="9" t="s">
        <v>5465</v>
      </c>
      <c r="O1001" s="9">
        <v>1.0432999999999999</v>
      </c>
      <c r="P1001">
        <v>2</v>
      </c>
      <c r="Q1001" t="s">
        <v>3095</v>
      </c>
    </row>
    <row r="1002" spans="1:17">
      <c r="A1002">
        <v>95617097</v>
      </c>
      <c r="B1002" t="s">
        <v>935</v>
      </c>
      <c r="C1002" t="s">
        <v>5466</v>
      </c>
      <c r="D1002" t="s">
        <v>5467</v>
      </c>
      <c r="E1002" t="s">
        <v>3066</v>
      </c>
      <c r="F1002" t="s">
        <v>3076</v>
      </c>
      <c r="G1002" t="s">
        <v>3068</v>
      </c>
      <c r="H1002" t="s">
        <v>3069</v>
      </c>
      <c r="J1002" t="s">
        <v>3070</v>
      </c>
      <c r="K1002" t="s">
        <v>3078</v>
      </c>
      <c r="L1002" t="s">
        <v>3072</v>
      </c>
      <c r="M1002" t="s">
        <v>5466</v>
      </c>
      <c r="N1002" s="9" t="s">
        <v>5468</v>
      </c>
      <c r="O1002" s="9">
        <v>0.65849999999999997</v>
      </c>
      <c r="P1002">
        <v>43</v>
      </c>
      <c r="Q1002" t="s">
        <v>3074</v>
      </c>
    </row>
    <row r="1003" spans="1:17">
      <c r="A1003">
        <v>95751976</v>
      </c>
      <c r="B1003" t="s">
        <v>2798</v>
      </c>
      <c r="C1003" t="s">
        <v>5469</v>
      </c>
      <c r="D1003" t="s">
        <v>2799</v>
      </c>
      <c r="E1003" t="s">
        <v>3066</v>
      </c>
      <c r="F1003" t="s">
        <v>3076</v>
      </c>
      <c r="G1003" t="s">
        <v>3068</v>
      </c>
      <c r="H1003" t="s">
        <v>3069</v>
      </c>
      <c r="J1003" t="s">
        <v>3115</v>
      </c>
      <c r="K1003" t="s">
        <v>3115</v>
      </c>
      <c r="L1003" t="s">
        <v>3071</v>
      </c>
      <c r="M1003" t="s">
        <v>5469</v>
      </c>
      <c r="N1003" s="9" t="s">
        <v>5470</v>
      </c>
      <c r="O1003" s="9">
        <v>1.2932999999999999</v>
      </c>
      <c r="P1003">
        <v>43</v>
      </c>
      <c r="Q1003" t="s">
        <v>3074</v>
      </c>
    </row>
    <row r="1004" spans="1:17">
      <c r="A1004">
        <v>96139</v>
      </c>
      <c r="B1004" t="s">
        <v>1139</v>
      </c>
      <c r="C1004" t="s">
        <v>5471</v>
      </c>
      <c r="D1004" t="s">
        <v>1140</v>
      </c>
      <c r="E1004" t="s">
        <v>3066</v>
      </c>
      <c r="F1004" t="s">
        <v>3076</v>
      </c>
      <c r="G1004" t="s">
        <v>3068</v>
      </c>
      <c r="H1004" t="s">
        <v>3069</v>
      </c>
      <c r="J1004" t="s">
        <v>3115</v>
      </c>
      <c r="K1004" t="s">
        <v>3071</v>
      </c>
      <c r="L1004" t="s">
        <v>3071</v>
      </c>
      <c r="M1004" t="s">
        <v>83</v>
      </c>
      <c r="N1004" s="9" t="s">
        <v>5472</v>
      </c>
      <c r="O1004" s="9">
        <v>0.55900000000000005</v>
      </c>
      <c r="P1004">
        <v>43</v>
      </c>
      <c r="Q1004" t="s">
        <v>3074</v>
      </c>
    </row>
    <row r="1005" spans="1:17">
      <c r="A1005">
        <v>96300957</v>
      </c>
      <c r="B1005" t="s">
        <v>2801</v>
      </c>
      <c r="C1005" t="s">
        <v>5473</v>
      </c>
      <c r="D1005" t="s">
        <v>2802</v>
      </c>
      <c r="E1005" t="s">
        <v>3066</v>
      </c>
      <c r="F1005" t="s">
        <v>3076</v>
      </c>
      <c r="G1005" t="s">
        <v>3068</v>
      </c>
      <c r="H1005" t="s">
        <v>3069</v>
      </c>
      <c r="J1005" t="s">
        <v>3070</v>
      </c>
      <c r="K1005" t="s">
        <v>3077</v>
      </c>
      <c r="L1005" t="s">
        <v>3071</v>
      </c>
      <c r="M1005" t="s">
        <v>5473</v>
      </c>
      <c r="N1005" s="9" t="s">
        <v>5474</v>
      </c>
      <c r="O1005" s="9">
        <v>1.1218999999999999</v>
      </c>
      <c r="P1005">
        <v>42</v>
      </c>
      <c r="Q1005" t="s">
        <v>3143</v>
      </c>
    </row>
    <row r="1006" spans="1:17">
      <c r="A1006">
        <v>96300968</v>
      </c>
      <c r="B1006" t="s">
        <v>2803</v>
      </c>
      <c r="C1006" t="s">
        <v>5475</v>
      </c>
      <c r="D1006" t="s">
        <v>2804</v>
      </c>
      <c r="E1006" t="s">
        <v>3066</v>
      </c>
      <c r="F1006" t="s">
        <v>3076</v>
      </c>
      <c r="G1006" t="s">
        <v>3068</v>
      </c>
      <c r="H1006" t="s">
        <v>3069</v>
      </c>
      <c r="J1006" t="s">
        <v>3078</v>
      </c>
      <c r="K1006" t="s">
        <v>3071</v>
      </c>
      <c r="L1006" t="s">
        <v>3072</v>
      </c>
      <c r="M1006" t="s">
        <v>5475</v>
      </c>
      <c r="N1006" s="9" t="s">
        <v>5476</v>
      </c>
      <c r="O1006" s="9">
        <v>0.80649999999999999</v>
      </c>
      <c r="P1006">
        <v>43</v>
      </c>
      <c r="Q1006" t="s">
        <v>3074</v>
      </c>
    </row>
    <row r="1007" spans="1:17">
      <c r="A1007">
        <v>96300979</v>
      </c>
      <c r="B1007" t="s">
        <v>2805</v>
      </c>
      <c r="C1007" t="s">
        <v>5477</v>
      </c>
      <c r="D1007" t="s">
        <v>2806</v>
      </c>
      <c r="E1007" t="s">
        <v>3066</v>
      </c>
      <c r="F1007" t="s">
        <v>3076</v>
      </c>
      <c r="G1007" t="s">
        <v>3068</v>
      </c>
      <c r="H1007" t="s">
        <v>3069</v>
      </c>
      <c r="J1007" t="s">
        <v>3070</v>
      </c>
      <c r="K1007" t="s">
        <v>3070</v>
      </c>
      <c r="L1007" t="s">
        <v>3071</v>
      </c>
      <c r="M1007" t="s">
        <v>5477</v>
      </c>
      <c r="N1007" s="9" t="s">
        <v>5478</v>
      </c>
      <c r="O1007" s="9">
        <v>0.34460000000000002</v>
      </c>
      <c r="P1007">
        <v>2</v>
      </c>
      <c r="Q1007" t="s">
        <v>3095</v>
      </c>
    </row>
    <row r="1008" spans="1:17">
      <c r="A1008">
        <v>97745</v>
      </c>
      <c r="B1008" t="s">
        <v>371</v>
      </c>
      <c r="C1008" t="s">
        <v>5479</v>
      </c>
      <c r="D1008" t="s">
        <v>5480</v>
      </c>
      <c r="E1008" t="s">
        <v>3066</v>
      </c>
      <c r="F1008" t="s">
        <v>3076</v>
      </c>
      <c r="G1008" t="s">
        <v>3068</v>
      </c>
      <c r="H1008" t="s">
        <v>3069</v>
      </c>
      <c r="J1008" t="s">
        <v>3115</v>
      </c>
      <c r="K1008" t="s">
        <v>3115</v>
      </c>
      <c r="L1008" t="s">
        <v>3071</v>
      </c>
      <c r="M1008" t="s">
        <v>5479</v>
      </c>
      <c r="N1008" s="9" t="s">
        <v>4116</v>
      </c>
      <c r="O1008" s="9">
        <v>0.70079999999999998</v>
      </c>
      <c r="P1008">
        <v>43</v>
      </c>
      <c r="Q1008" t="s">
        <v>3074</v>
      </c>
    </row>
    <row r="1009" spans="1:17">
      <c r="A1009">
        <v>97778</v>
      </c>
      <c r="B1009" t="s">
        <v>414</v>
      </c>
      <c r="C1009" t="s">
        <v>5481</v>
      </c>
      <c r="D1009" t="s">
        <v>5482</v>
      </c>
      <c r="E1009" t="s">
        <v>3066</v>
      </c>
      <c r="F1009" t="s">
        <v>3067</v>
      </c>
      <c r="G1009" t="s">
        <v>3068</v>
      </c>
      <c r="H1009" t="s">
        <v>3069</v>
      </c>
      <c r="J1009" t="s">
        <v>3115</v>
      </c>
      <c r="K1009" t="s">
        <v>3115</v>
      </c>
      <c r="L1009" t="s">
        <v>3071</v>
      </c>
      <c r="M1009" t="s">
        <v>415</v>
      </c>
      <c r="N1009" s="9" t="s">
        <v>5483</v>
      </c>
      <c r="O1009" s="9">
        <v>1.0885</v>
      </c>
      <c r="P1009">
        <v>43</v>
      </c>
      <c r="Q1009" t="s">
        <v>3074</v>
      </c>
    </row>
    <row r="1010" spans="1:17">
      <c r="A1010">
        <v>97780068</v>
      </c>
      <c r="B1010" t="s">
        <v>2807</v>
      </c>
      <c r="C1010" t="s">
        <v>5484</v>
      </c>
      <c r="D1010" t="s">
        <v>2808</v>
      </c>
      <c r="E1010" t="s">
        <v>3066</v>
      </c>
      <c r="F1010" t="s">
        <v>3076</v>
      </c>
      <c r="G1010" t="s">
        <v>3068</v>
      </c>
      <c r="H1010" t="s">
        <v>3069</v>
      </c>
      <c r="J1010" t="s">
        <v>3125</v>
      </c>
      <c r="K1010" t="s">
        <v>3070</v>
      </c>
      <c r="L1010" t="s">
        <v>3115</v>
      </c>
      <c r="M1010" t="s">
        <v>5484</v>
      </c>
      <c r="N1010" s="9" t="s">
        <v>5485</v>
      </c>
      <c r="O1010" s="9">
        <v>0.95489999999999997</v>
      </c>
      <c r="P1010">
        <v>42</v>
      </c>
      <c r="Q1010" t="s">
        <v>3143</v>
      </c>
    </row>
    <row r="1011" spans="1:17">
      <c r="A1011">
        <v>97886458</v>
      </c>
      <c r="B1011" t="s">
        <v>2809</v>
      </c>
      <c r="C1011" t="s">
        <v>5486</v>
      </c>
      <c r="D1011" t="s">
        <v>2810</v>
      </c>
      <c r="E1011" t="s">
        <v>3066</v>
      </c>
      <c r="F1011" t="s">
        <v>3067</v>
      </c>
      <c r="G1011" t="s">
        <v>3068</v>
      </c>
      <c r="H1011" t="s">
        <v>3069</v>
      </c>
      <c r="J1011" t="s">
        <v>3083</v>
      </c>
      <c r="K1011" t="s">
        <v>3070</v>
      </c>
      <c r="L1011" t="s">
        <v>3071</v>
      </c>
      <c r="M1011" t="s">
        <v>352</v>
      </c>
      <c r="N1011" s="9" t="s">
        <v>3445</v>
      </c>
      <c r="O1011" s="9">
        <v>0.83389999999999997</v>
      </c>
      <c r="P1011">
        <v>2</v>
      </c>
      <c r="Q1011" t="s">
        <v>3095</v>
      </c>
    </row>
    <row r="1012" spans="1:17">
      <c r="A1012">
        <v>98079517</v>
      </c>
      <c r="B1012" t="s">
        <v>937</v>
      </c>
      <c r="C1012" t="s">
        <v>5487</v>
      </c>
      <c r="D1012" t="s">
        <v>938</v>
      </c>
      <c r="E1012" t="s">
        <v>3066</v>
      </c>
      <c r="F1012" t="s">
        <v>3098</v>
      </c>
      <c r="G1012" t="s">
        <v>3068</v>
      </c>
      <c r="H1012" t="s">
        <v>3069</v>
      </c>
      <c r="J1012" t="s">
        <v>3141</v>
      </c>
      <c r="K1012" t="s">
        <v>3078</v>
      </c>
      <c r="L1012" t="s">
        <v>3078</v>
      </c>
      <c r="M1012" t="s">
        <v>52</v>
      </c>
      <c r="N1012" s="9" t="s">
        <v>5488</v>
      </c>
      <c r="O1012" s="9">
        <v>1.1701999999999999</v>
      </c>
      <c r="P1012">
        <v>43</v>
      </c>
      <c r="Q1012" t="s">
        <v>3074</v>
      </c>
    </row>
    <row r="1013" spans="1:17">
      <c r="A1013">
        <v>98119347</v>
      </c>
      <c r="B1013" t="s">
        <v>2811</v>
      </c>
      <c r="C1013" t="s">
        <v>5489</v>
      </c>
      <c r="D1013" t="s">
        <v>2812</v>
      </c>
      <c r="E1013" t="s">
        <v>3066</v>
      </c>
      <c r="F1013" t="s">
        <v>3076</v>
      </c>
      <c r="G1013" t="s">
        <v>3068</v>
      </c>
      <c r="H1013" t="s">
        <v>3069</v>
      </c>
      <c r="J1013" t="s">
        <v>3071</v>
      </c>
      <c r="K1013" t="s">
        <v>3071</v>
      </c>
      <c r="L1013" t="s">
        <v>3099</v>
      </c>
      <c r="M1013" t="s">
        <v>5489</v>
      </c>
      <c r="N1013" s="9" t="s">
        <v>5490</v>
      </c>
      <c r="O1013" s="9">
        <v>0.23519999999999999</v>
      </c>
      <c r="P1013">
        <v>43</v>
      </c>
      <c r="Q1013" t="s">
        <v>3074</v>
      </c>
    </row>
    <row r="1014" spans="1:17">
      <c r="A1014">
        <v>98500</v>
      </c>
      <c r="B1014" t="s">
        <v>1142</v>
      </c>
      <c r="C1014" t="s">
        <v>5491</v>
      </c>
      <c r="D1014" t="s">
        <v>1143</v>
      </c>
      <c r="E1014" t="s">
        <v>3066</v>
      </c>
      <c r="F1014" t="s">
        <v>3098</v>
      </c>
      <c r="G1014" t="s">
        <v>3068</v>
      </c>
      <c r="H1014" t="s">
        <v>3069</v>
      </c>
      <c r="J1014" t="s">
        <v>3077</v>
      </c>
      <c r="K1014" t="s">
        <v>3077</v>
      </c>
      <c r="L1014" t="s">
        <v>3078</v>
      </c>
      <c r="M1014" t="s">
        <v>5491</v>
      </c>
      <c r="N1014" s="9" t="s">
        <v>5492</v>
      </c>
      <c r="O1014" s="9">
        <v>0.52639999999999998</v>
      </c>
      <c r="P1014">
        <v>2</v>
      </c>
      <c r="Q1014" t="s">
        <v>3095</v>
      </c>
    </row>
    <row r="1015" spans="1:17">
      <c r="A1015">
        <v>98967409</v>
      </c>
      <c r="B1015" t="s">
        <v>432</v>
      </c>
      <c r="C1015" t="s">
        <v>5493</v>
      </c>
      <c r="D1015" t="s">
        <v>433</v>
      </c>
      <c r="E1015" t="s">
        <v>3066</v>
      </c>
      <c r="F1015" t="s">
        <v>3067</v>
      </c>
      <c r="G1015" t="s">
        <v>3068</v>
      </c>
      <c r="H1015" t="s">
        <v>3069</v>
      </c>
      <c r="J1015" t="s">
        <v>3082</v>
      </c>
      <c r="K1015" t="s">
        <v>3122</v>
      </c>
      <c r="L1015" t="s">
        <v>3078</v>
      </c>
      <c r="M1015" t="s">
        <v>434</v>
      </c>
      <c r="N1015" s="9" t="s">
        <v>5494</v>
      </c>
      <c r="O1015" s="9">
        <v>1.5468999999999999</v>
      </c>
      <c r="P1015">
        <v>2</v>
      </c>
      <c r="Q1015" t="s">
        <v>3095</v>
      </c>
    </row>
    <row r="1016" spans="1:17">
      <c r="A1016">
        <v>99069</v>
      </c>
      <c r="B1016" t="s">
        <v>5495</v>
      </c>
      <c r="C1016" t="s">
        <v>5496</v>
      </c>
      <c r="D1016" t="s">
        <v>1146</v>
      </c>
      <c r="E1016" t="s">
        <v>3066</v>
      </c>
      <c r="F1016" t="s">
        <v>3076</v>
      </c>
      <c r="G1016" t="s">
        <v>3068</v>
      </c>
      <c r="H1016" t="s">
        <v>3069</v>
      </c>
      <c r="J1016" t="s">
        <v>3093</v>
      </c>
      <c r="K1016" t="s">
        <v>3115</v>
      </c>
      <c r="L1016" t="s">
        <v>3072</v>
      </c>
      <c r="M1016" t="s">
        <v>5496</v>
      </c>
      <c r="N1016" s="9" t="s">
        <v>5497</v>
      </c>
      <c r="O1016" s="9">
        <v>0.2082</v>
      </c>
      <c r="P1016">
        <v>43</v>
      </c>
      <c r="Q1016" t="s">
        <v>3074</v>
      </c>
    </row>
    <row r="1017" spans="1:17">
      <c r="A1017">
        <v>992201</v>
      </c>
      <c r="B1017" t="s">
        <v>1446</v>
      </c>
      <c r="C1017" t="s">
        <v>5498</v>
      </c>
      <c r="D1017" t="s">
        <v>1447</v>
      </c>
      <c r="E1017" t="s">
        <v>3066</v>
      </c>
      <c r="F1017" t="s">
        <v>3076</v>
      </c>
      <c r="G1017" t="s">
        <v>3068</v>
      </c>
      <c r="H1017" t="s">
        <v>3069</v>
      </c>
      <c r="J1017" t="s">
        <v>3111</v>
      </c>
      <c r="K1017" t="s">
        <v>3115</v>
      </c>
      <c r="L1017" t="s">
        <v>3072</v>
      </c>
      <c r="M1017" t="s">
        <v>5498</v>
      </c>
      <c r="N1017" s="9" t="s">
        <v>5499</v>
      </c>
      <c r="O1017" s="9">
        <v>0.79290000000000005</v>
      </c>
      <c r="P1017">
        <v>43</v>
      </c>
      <c r="Q1017" t="s">
        <v>3074</v>
      </c>
    </row>
    <row r="1018" spans="1:17">
      <c r="A1018">
        <v>993168</v>
      </c>
      <c r="B1018" t="s">
        <v>1448</v>
      </c>
      <c r="C1018" t="s">
        <v>5500</v>
      </c>
      <c r="D1018" t="s">
        <v>1449</v>
      </c>
      <c r="E1018" t="s">
        <v>3066</v>
      </c>
      <c r="F1018" t="s">
        <v>3067</v>
      </c>
      <c r="G1018" t="s">
        <v>3068</v>
      </c>
      <c r="H1018" t="s">
        <v>3069</v>
      </c>
      <c r="J1018" t="s">
        <v>3071</v>
      </c>
      <c r="K1018" t="s">
        <v>3071</v>
      </c>
      <c r="L1018" t="s">
        <v>3072</v>
      </c>
      <c r="M1018" t="s">
        <v>445</v>
      </c>
      <c r="N1018" s="9" t="s">
        <v>5501</v>
      </c>
      <c r="O1018" s="9">
        <v>1.0305</v>
      </c>
      <c r="P1018">
        <v>43</v>
      </c>
      <c r="Q1018" t="s">
        <v>3074</v>
      </c>
    </row>
    <row r="1019" spans="1:17">
      <c r="A1019">
        <v>99685968</v>
      </c>
      <c r="B1019" t="s">
        <v>2813</v>
      </c>
      <c r="C1019" t="s">
        <v>5502</v>
      </c>
      <c r="D1019" t="s">
        <v>2814</v>
      </c>
      <c r="E1019" t="s">
        <v>3066</v>
      </c>
      <c r="F1019" t="s">
        <v>3076</v>
      </c>
      <c r="G1019" t="s">
        <v>3068</v>
      </c>
      <c r="H1019" t="s">
        <v>3069</v>
      </c>
      <c r="J1019" t="s">
        <v>3082</v>
      </c>
      <c r="K1019" t="s">
        <v>3071</v>
      </c>
      <c r="L1019" t="s">
        <v>3071</v>
      </c>
      <c r="M1019" t="s">
        <v>5502</v>
      </c>
      <c r="N1019" s="9" t="s">
        <v>5503</v>
      </c>
      <c r="O1019" s="9">
        <v>0.70020000000000004</v>
      </c>
      <c r="P1019">
        <v>43</v>
      </c>
      <c r="Q1019" t="s">
        <v>3074</v>
      </c>
    </row>
    <row r="1020" spans="1:17">
      <c r="A1020">
        <v>99854</v>
      </c>
      <c r="B1020" t="s">
        <v>1150</v>
      </c>
      <c r="C1020" t="s">
        <v>5504</v>
      </c>
      <c r="D1020" t="s">
        <v>1151</v>
      </c>
      <c r="E1020" t="s">
        <v>3066</v>
      </c>
      <c r="F1020" t="s">
        <v>3076</v>
      </c>
      <c r="G1020" t="s">
        <v>3068</v>
      </c>
      <c r="H1020" t="s">
        <v>3069</v>
      </c>
      <c r="J1020" t="s">
        <v>3175</v>
      </c>
      <c r="K1020" t="s">
        <v>3078</v>
      </c>
      <c r="L1020" t="s">
        <v>3072</v>
      </c>
      <c r="M1020" t="s">
        <v>5504</v>
      </c>
      <c r="N1020" s="9" t="s">
        <v>5505</v>
      </c>
      <c r="O1020" s="9">
        <v>0.66439999999999999</v>
      </c>
      <c r="P1020">
        <v>43</v>
      </c>
      <c r="Q1020" t="s">
        <v>3074</v>
      </c>
    </row>
    <row r="1021" spans="1:17">
      <c r="A1021">
        <v>99865</v>
      </c>
      <c r="B1021" t="s">
        <v>1152</v>
      </c>
      <c r="C1021" t="s">
        <v>5506</v>
      </c>
      <c r="D1021" t="s">
        <v>1153</v>
      </c>
      <c r="E1021" t="s">
        <v>3066</v>
      </c>
      <c r="F1021" t="s">
        <v>3076</v>
      </c>
      <c r="G1021" t="s">
        <v>3068</v>
      </c>
      <c r="H1021" t="s">
        <v>3069</v>
      </c>
      <c r="J1021" t="s">
        <v>3224</v>
      </c>
      <c r="K1021" t="s">
        <v>3115</v>
      </c>
      <c r="L1021" t="s">
        <v>3078</v>
      </c>
      <c r="M1021" t="s">
        <v>5506</v>
      </c>
      <c r="N1021" s="9" t="s">
        <v>5507</v>
      </c>
      <c r="O1021" s="9">
        <v>0.55089999999999995</v>
      </c>
      <c r="P1021">
        <v>43</v>
      </c>
      <c r="Q1021" t="s">
        <v>3074</v>
      </c>
    </row>
    <row r="1022" spans="1:17">
      <c r="A1022">
        <v>99967</v>
      </c>
      <c r="B1022" t="s">
        <v>261</v>
      </c>
      <c r="C1022" t="s">
        <v>5508</v>
      </c>
      <c r="D1022" t="s">
        <v>262</v>
      </c>
      <c r="E1022" t="s">
        <v>3066</v>
      </c>
      <c r="F1022" t="s">
        <v>3076</v>
      </c>
      <c r="G1022" t="s">
        <v>3068</v>
      </c>
      <c r="H1022" t="s">
        <v>3069</v>
      </c>
      <c r="J1022" t="s">
        <v>3071</v>
      </c>
      <c r="K1022" t="s">
        <v>3071</v>
      </c>
      <c r="L1022" t="s">
        <v>3071</v>
      </c>
      <c r="M1022" t="s">
        <v>5508</v>
      </c>
      <c r="N1022" s="9" t="s">
        <v>5509</v>
      </c>
      <c r="O1022" s="9">
        <v>0.38579999999999998</v>
      </c>
      <c r="P1022">
        <v>43</v>
      </c>
      <c r="Q1022" t="s">
        <v>3074</v>
      </c>
    </row>
    <row r="1023" spans="1:17">
      <c r="A1023">
        <v>99990</v>
      </c>
      <c r="B1023" t="s">
        <v>259</v>
      </c>
      <c r="C1023" t="s">
        <v>5510</v>
      </c>
      <c r="D1023" t="s">
        <v>5511</v>
      </c>
      <c r="E1023" t="s">
        <v>3066</v>
      </c>
      <c r="F1023" t="s">
        <v>3076</v>
      </c>
      <c r="G1023" t="s">
        <v>3068</v>
      </c>
      <c r="H1023" t="s">
        <v>3069</v>
      </c>
      <c r="J1023" t="s">
        <v>3083</v>
      </c>
      <c r="K1023" t="s">
        <v>3078</v>
      </c>
      <c r="L1023" t="s">
        <v>3078</v>
      </c>
      <c r="M1023" t="s">
        <v>13</v>
      </c>
      <c r="N1023" s="9" t="s">
        <v>5512</v>
      </c>
      <c r="O1023" s="9">
        <v>0.65569999999999995</v>
      </c>
      <c r="P1023">
        <v>43</v>
      </c>
      <c r="Q1023" t="s">
        <v>3074</v>
      </c>
    </row>
    <row r="1024" spans="1:17">
      <c r="A1024">
        <v>999999910</v>
      </c>
      <c r="B1024" t="s">
        <v>5513</v>
      </c>
      <c r="C1024" t="s">
        <v>5514</v>
      </c>
      <c r="D1024" t="s">
        <v>5515</v>
      </c>
      <c r="E1024" t="s">
        <v>3066</v>
      </c>
      <c r="F1024" t="s">
        <v>3067</v>
      </c>
      <c r="G1024" t="s">
        <v>3068</v>
      </c>
      <c r="H1024" t="s">
        <v>3069</v>
      </c>
      <c r="J1024" t="s">
        <v>3111</v>
      </c>
      <c r="K1024" t="s">
        <v>3077</v>
      </c>
      <c r="L1024" t="s">
        <v>3071</v>
      </c>
      <c r="M1024" t="s">
        <v>2834</v>
      </c>
      <c r="N1024" s="9" t="s">
        <v>5516</v>
      </c>
      <c r="O1024" s="9">
        <v>0.5575</v>
      </c>
      <c r="P1024">
        <v>2</v>
      </c>
      <c r="Q1024" t="s">
        <v>3095</v>
      </c>
    </row>
    <row r="1025" spans="1:17">
      <c r="A1025">
        <v>999999991</v>
      </c>
      <c r="B1025" t="s">
        <v>5517</v>
      </c>
      <c r="C1025" t="s">
        <v>5518</v>
      </c>
      <c r="D1025" t="s">
        <v>5519</v>
      </c>
      <c r="E1025" t="s">
        <v>3066</v>
      </c>
      <c r="F1025" t="s">
        <v>3067</v>
      </c>
      <c r="G1025" t="s">
        <v>3068</v>
      </c>
      <c r="H1025" t="s">
        <v>3069</v>
      </c>
      <c r="J1025" t="s">
        <v>3077</v>
      </c>
      <c r="K1025" t="s">
        <v>3077</v>
      </c>
      <c r="L1025" t="s">
        <v>3071</v>
      </c>
      <c r="M1025" t="s">
        <v>676</v>
      </c>
      <c r="N1025" s="9" t="s">
        <v>5520</v>
      </c>
      <c r="O1025" s="9">
        <v>1.2517</v>
      </c>
      <c r="P1025">
        <v>2</v>
      </c>
      <c r="Q1025" t="s">
        <v>3095</v>
      </c>
    </row>
    <row r="1026" spans="1:17">
      <c r="A1026">
        <v>999999992</v>
      </c>
      <c r="B1026" t="s">
        <v>5521</v>
      </c>
      <c r="C1026" t="s">
        <v>5522</v>
      </c>
      <c r="D1026" t="s">
        <v>5523</v>
      </c>
      <c r="E1026" t="s">
        <v>3066</v>
      </c>
      <c r="F1026" t="s">
        <v>3067</v>
      </c>
      <c r="G1026" t="s">
        <v>3068</v>
      </c>
      <c r="H1026" t="s">
        <v>3069</v>
      </c>
      <c r="J1026" t="s">
        <v>3115</v>
      </c>
      <c r="K1026" t="s">
        <v>3115</v>
      </c>
      <c r="L1026" t="s">
        <v>3071</v>
      </c>
      <c r="M1026" t="s">
        <v>5522</v>
      </c>
      <c r="N1026" s="9" t="s">
        <v>5524</v>
      </c>
      <c r="O1026" s="9">
        <v>0.29859999999999998</v>
      </c>
      <c r="P1026">
        <v>43</v>
      </c>
      <c r="Q1026" t="s">
        <v>3074</v>
      </c>
    </row>
    <row r="1027" spans="1:17">
      <c r="A1027">
        <v>999999995</v>
      </c>
      <c r="B1027" t="s">
        <v>5525</v>
      </c>
      <c r="C1027" t="s">
        <v>5526</v>
      </c>
      <c r="D1027" t="s">
        <v>5527</v>
      </c>
      <c r="E1027" t="s">
        <v>3066</v>
      </c>
      <c r="F1027" t="s">
        <v>3067</v>
      </c>
      <c r="G1027" t="s">
        <v>3068</v>
      </c>
      <c r="H1027" t="s">
        <v>3069</v>
      </c>
      <c r="J1027" t="s">
        <v>3115</v>
      </c>
      <c r="K1027" t="s">
        <v>3078</v>
      </c>
      <c r="L1027" t="s">
        <v>3071</v>
      </c>
      <c r="M1027" t="s">
        <v>5526</v>
      </c>
      <c r="N1027" s="9" t="s">
        <v>5528</v>
      </c>
      <c r="O1027" s="9">
        <v>1.7354000000000001</v>
      </c>
      <c r="P1027">
        <v>43</v>
      </c>
      <c r="Q1027" t="s">
        <v>3074</v>
      </c>
    </row>
    <row r="1028" spans="1:17">
      <c r="A1028">
        <v>999999997</v>
      </c>
      <c r="B1028" t="s">
        <v>5529</v>
      </c>
      <c r="C1028" t="s">
        <v>5530</v>
      </c>
      <c r="D1028" t="s">
        <v>5531</v>
      </c>
      <c r="E1028" t="s">
        <v>3066</v>
      </c>
      <c r="F1028" t="s">
        <v>3067</v>
      </c>
      <c r="G1028" t="s">
        <v>3068</v>
      </c>
      <c r="H1028" t="s">
        <v>3069</v>
      </c>
      <c r="J1028" t="s">
        <v>3122</v>
      </c>
      <c r="K1028" t="s">
        <v>3122</v>
      </c>
      <c r="L1028" t="s">
        <v>3071</v>
      </c>
      <c r="M1028" t="s">
        <v>5530</v>
      </c>
      <c r="N1028" s="9" t="s">
        <v>5532</v>
      </c>
      <c r="O1028" s="9">
        <v>1.3416999999999999</v>
      </c>
      <c r="P1028">
        <v>2</v>
      </c>
      <c r="Q1028" t="s">
        <v>3095</v>
      </c>
    </row>
    <row r="1029" spans="1:17">
      <c r="A1029">
        <v>71751412</v>
      </c>
      <c r="B1029" t="s">
        <v>860</v>
      </c>
      <c r="C1029" t="s">
        <v>5533</v>
      </c>
      <c r="D1029" t="s">
        <v>5534</v>
      </c>
      <c r="E1029" t="s">
        <v>3066</v>
      </c>
      <c r="F1029" t="s">
        <v>3076</v>
      </c>
      <c r="G1029" t="s">
        <v>3488</v>
      </c>
      <c r="H1029" t="s">
        <v>3489</v>
      </c>
      <c r="J1029" t="s">
        <v>3170</v>
      </c>
      <c r="K1029" t="s">
        <v>3082</v>
      </c>
      <c r="L1029" t="s">
        <v>3078</v>
      </c>
      <c r="M1029" t="s">
        <v>491</v>
      </c>
      <c r="N1029" s="9" t="s">
        <v>5535</v>
      </c>
      <c r="O1029" s="9">
        <v>1.3814</v>
      </c>
      <c r="P1029">
        <v>1</v>
      </c>
      <c r="Q1029" t="s">
        <v>3085</v>
      </c>
    </row>
    <row r="1030" spans="1:17">
      <c r="A1030">
        <v>79061</v>
      </c>
      <c r="B1030" t="s">
        <v>5536</v>
      </c>
      <c r="C1030" t="s">
        <v>5537</v>
      </c>
      <c r="D1030" t="s">
        <v>91</v>
      </c>
      <c r="E1030" t="s">
        <v>3066</v>
      </c>
      <c r="F1030" t="s">
        <v>3076</v>
      </c>
      <c r="G1030" t="s">
        <v>3181</v>
      </c>
      <c r="H1030" t="s">
        <v>3182</v>
      </c>
      <c r="J1030" t="s">
        <v>3121</v>
      </c>
      <c r="K1030" t="s">
        <v>3093</v>
      </c>
      <c r="L1030" t="s">
        <v>3115</v>
      </c>
      <c r="M1030" t="s">
        <v>60</v>
      </c>
      <c r="N1030" s="9" t="s">
        <v>5538</v>
      </c>
      <c r="O1030" s="9">
        <v>0.61929999999999996</v>
      </c>
      <c r="P1030">
        <v>1</v>
      </c>
      <c r="Q1030" t="s">
        <v>3085</v>
      </c>
    </row>
    <row r="1031" spans="1:17">
      <c r="A1031">
        <v>107028</v>
      </c>
      <c r="B1031" t="s">
        <v>69</v>
      </c>
      <c r="C1031" t="s">
        <v>5539</v>
      </c>
      <c r="D1031" t="s">
        <v>5540</v>
      </c>
      <c r="E1031" t="s">
        <v>3066</v>
      </c>
      <c r="F1031" t="s">
        <v>3067</v>
      </c>
      <c r="G1031" t="s">
        <v>3181</v>
      </c>
      <c r="H1031" t="s">
        <v>3182</v>
      </c>
      <c r="J1031" t="s">
        <v>5143</v>
      </c>
      <c r="K1031" t="s">
        <v>3195</v>
      </c>
      <c r="L1031" t="s">
        <v>3077</v>
      </c>
      <c r="M1031" t="s">
        <v>70</v>
      </c>
      <c r="N1031" s="9" t="s">
        <v>5541</v>
      </c>
      <c r="O1031" s="9">
        <v>0.67330000000000001</v>
      </c>
      <c r="P1031">
        <v>1</v>
      </c>
      <c r="Q1031" t="s">
        <v>3085</v>
      </c>
    </row>
    <row r="1032" spans="1:17">
      <c r="A1032">
        <v>135158542</v>
      </c>
      <c r="B1032" t="s">
        <v>2900</v>
      </c>
      <c r="C1032" t="s">
        <v>5542</v>
      </c>
      <c r="D1032" t="s">
        <v>5543</v>
      </c>
      <c r="E1032" t="s">
        <v>3066</v>
      </c>
      <c r="F1032" t="s">
        <v>3076</v>
      </c>
      <c r="G1032" t="s">
        <v>3280</v>
      </c>
      <c r="H1032" t="s">
        <v>3281</v>
      </c>
      <c r="J1032" t="s">
        <v>3175</v>
      </c>
      <c r="K1032" t="s">
        <v>3122</v>
      </c>
      <c r="L1032" t="s">
        <v>3115</v>
      </c>
      <c r="M1032" t="s">
        <v>5544</v>
      </c>
      <c r="N1032" s="9" t="s">
        <v>5545</v>
      </c>
      <c r="O1032" s="9">
        <v>0.8508</v>
      </c>
      <c r="P1032">
        <v>2</v>
      </c>
      <c r="Q1032" t="s">
        <v>3095</v>
      </c>
    </row>
    <row r="1033" spans="1:17">
      <c r="A1033">
        <v>260946</v>
      </c>
      <c r="B1033" t="s">
        <v>1298</v>
      </c>
      <c r="C1033" t="s">
        <v>5546</v>
      </c>
      <c r="D1033" t="s">
        <v>5547</v>
      </c>
      <c r="E1033" t="s">
        <v>3066</v>
      </c>
      <c r="F1033" t="s">
        <v>3076</v>
      </c>
      <c r="G1033" t="s">
        <v>3280</v>
      </c>
      <c r="H1033" t="s">
        <v>3281</v>
      </c>
      <c r="J1033" t="s">
        <v>3773</v>
      </c>
      <c r="K1033" t="s">
        <v>3543</v>
      </c>
      <c r="L1033" t="s">
        <v>3122</v>
      </c>
      <c r="M1033" t="s">
        <v>5548</v>
      </c>
      <c r="N1033" s="9" t="s">
        <v>5549</v>
      </c>
      <c r="O1033" s="9">
        <v>0.55559999999999998</v>
      </c>
      <c r="P1033">
        <v>1</v>
      </c>
      <c r="Q1033" t="s">
        <v>3085</v>
      </c>
    </row>
    <row r="1034" spans="1:17">
      <c r="A1034">
        <v>62476599</v>
      </c>
      <c r="B1034" t="s">
        <v>47</v>
      </c>
      <c r="C1034" t="s">
        <v>5550</v>
      </c>
      <c r="D1034" t="s">
        <v>5551</v>
      </c>
      <c r="E1034" t="s">
        <v>3066</v>
      </c>
      <c r="F1034" t="s">
        <v>3067</v>
      </c>
      <c r="G1034" t="s">
        <v>3181</v>
      </c>
      <c r="H1034" t="s">
        <v>3182</v>
      </c>
      <c r="J1034" t="s">
        <v>3195</v>
      </c>
      <c r="K1034" t="s">
        <v>3083</v>
      </c>
      <c r="L1034" t="s">
        <v>3071</v>
      </c>
      <c r="M1034" t="s">
        <v>48</v>
      </c>
      <c r="N1034" s="9" t="s">
        <v>5552</v>
      </c>
      <c r="O1034" s="9">
        <v>0.62319999999999998</v>
      </c>
      <c r="P1034">
        <v>1</v>
      </c>
      <c r="Q1034" t="s">
        <v>3085</v>
      </c>
    </row>
    <row r="1035" spans="1:17">
      <c r="A1035">
        <v>30560191</v>
      </c>
      <c r="B1035" t="s">
        <v>751</v>
      </c>
      <c r="C1035" t="s">
        <v>5553</v>
      </c>
      <c r="D1035" t="s">
        <v>5554</v>
      </c>
      <c r="E1035" t="s">
        <v>3066</v>
      </c>
      <c r="F1035" t="s">
        <v>3067</v>
      </c>
      <c r="G1035" t="s">
        <v>3280</v>
      </c>
      <c r="H1035" t="s">
        <v>3281</v>
      </c>
      <c r="J1035" t="s">
        <v>5555</v>
      </c>
      <c r="K1035" t="s">
        <v>3654</v>
      </c>
      <c r="L1035" t="s">
        <v>3070</v>
      </c>
      <c r="M1035" t="s">
        <v>674</v>
      </c>
      <c r="N1035" s="9" t="s">
        <v>5556</v>
      </c>
      <c r="O1035" s="9">
        <v>1.1122000000000001</v>
      </c>
      <c r="P1035">
        <v>1</v>
      </c>
      <c r="Q1035" t="s">
        <v>3085</v>
      </c>
    </row>
    <row r="1036" spans="1:17">
      <c r="A1036">
        <v>4170303</v>
      </c>
      <c r="B1036" t="s">
        <v>90</v>
      </c>
      <c r="C1036" t="s">
        <v>5557</v>
      </c>
      <c r="D1036" t="s">
        <v>5558</v>
      </c>
      <c r="E1036" t="s">
        <v>3066</v>
      </c>
      <c r="F1036" t="s">
        <v>3076</v>
      </c>
      <c r="G1036" t="s">
        <v>3181</v>
      </c>
      <c r="H1036" t="s">
        <v>3182</v>
      </c>
      <c r="J1036" t="s">
        <v>3078</v>
      </c>
      <c r="K1036" t="s">
        <v>3078</v>
      </c>
      <c r="L1036" t="s">
        <v>3072</v>
      </c>
      <c r="M1036" t="s">
        <v>5559</v>
      </c>
      <c r="N1036" s="9" t="s">
        <v>5560</v>
      </c>
      <c r="O1036" s="9">
        <v>1.5235000000000001</v>
      </c>
      <c r="P1036">
        <v>43</v>
      </c>
      <c r="Q1036" t="s">
        <v>3074</v>
      </c>
    </row>
    <row r="1037" spans="1:17">
      <c r="A1037">
        <v>107131</v>
      </c>
      <c r="B1037" t="s">
        <v>68</v>
      </c>
      <c r="C1037" t="s">
        <v>5561</v>
      </c>
      <c r="D1037" t="s">
        <v>5562</v>
      </c>
      <c r="E1037" t="s">
        <v>3066</v>
      </c>
      <c r="F1037" t="s">
        <v>3067</v>
      </c>
      <c r="G1037" t="s">
        <v>3181</v>
      </c>
      <c r="H1037" t="s">
        <v>3182</v>
      </c>
      <c r="J1037" t="s">
        <v>3170</v>
      </c>
      <c r="K1037" t="s">
        <v>3224</v>
      </c>
      <c r="L1037" t="s">
        <v>3122</v>
      </c>
      <c r="M1037" t="s">
        <v>54</v>
      </c>
      <c r="N1037" s="9" t="s">
        <v>5563</v>
      </c>
      <c r="O1037" s="9">
        <v>0.61319999999999997</v>
      </c>
      <c r="P1037">
        <v>1</v>
      </c>
      <c r="Q1037" t="s">
        <v>3085</v>
      </c>
    </row>
    <row r="1038" spans="1:17">
      <c r="A1038">
        <v>65195553</v>
      </c>
      <c r="B1038" t="s">
        <v>2635</v>
      </c>
      <c r="C1038" t="s">
        <v>5564</v>
      </c>
      <c r="D1038" t="s">
        <v>5565</v>
      </c>
      <c r="E1038" t="s">
        <v>3066</v>
      </c>
      <c r="F1038" t="s">
        <v>3098</v>
      </c>
      <c r="G1038" t="s">
        <v>3181</v>
      </c>
      <c r="H1038" t="s">
        <v>3182</v>
      </c>
      <c r="J1038" t="s">
        <v>3125</v>
      </c>
      <c r="K1038" t="s">
        <v>3111</v>
      </c>
      <c r="L1038" t="s">
        <v>3078</v>
      </c>
      <c r="M1038" t="s">
        <v>491</v>
      </c>
      <c r="N1038" s="9" t="s">
        <v>5566</v>
      </c>
      <c r="O1038" s="9">
        <v>1.3814</v>
      </c>
      <c r="P1038">
        <v>2</v>
      </c>
      <c r="Q1038" t="s">
        <v>3095</v>
      </c>
    </row>
    <row r="1039" spans="1:17">
      <c r="A1039">
        <v>83329</v>
      </c>
      <c r="B1039" t="s">
        <v>304</v>
      </c>
      <c r="C1039" t="s">
        <v>5567</v>
      </c>
      <c r="D1039" t="s">
        <v>5568</v>
      </c>
      <c r="E1039" t="s">
        <v>3066</v>
      </c>
      <c r="F1039" t="s">
        <v>3076</v>
      </c>
      <c r="G1039" t="s">
        <v>3280</v>
      </c>
      <c r="H1039" t="s">
        <v>3281</v>
      </c>
      <c r="J1039" t="s">
        <v>3141</v>
      </c>
      <c r="K1039" t="s">
        <v>3093</v>
      </c>
      <c r="L1039" t="s">
        <v>3077</v>
      </c>
      <c r="M1039" t="s">
        <v>13</v>
      </c>
      <c r="N1039" s="9" t="s">
        <v>5569</v>
      </c>
      <c r="O1039" s="9">
        <v>0.69589999999999996</v>
      </c>
      <c r="P1039">
        <v>1</v>
      </c>
      <c r="Q1039" t="s">
        <v>3085</v>
      </c>
    </row>
    <row r="1040" spans="1:17">
      <c r="A1040">
        <v>74070465</v>
      </c>
      <c r="B1040" t="s">
        <v>870</v>
      </c>
      <c r="C1040" t="s">
        <v>5570</v>
      </c>
      <c r="D1040" t="s">
        <v>5571</v>
      </c>
      <c r="E1040" t="s">
        <v>3066</v>
      </c>
      <c r="F1040" t="s">
        <v>3067</v>
      </c>
      <c r="G1040" t="s">
        <v>3488</v>
      </c>
      <c r="H1040" t="s">
        <v>3489</v>
      </c>
      <c r="J1040" t="s">
        <v>3111</v>
      </c>
      <c r="K1040" t="s">
        <v>3122</v>
      </c>
      <c r="L1040" t="s">
        <v>3115</v>
      </c>
      <c r="M1040" t="s">
        <v>460</v>
      </c>
      <c r="N1040" s="9" t="s">
        <v>5572</v>
      </c>
      <c r="O1040" s="9">
        <v>1.0174000000000001</v>
      </c>
      <c r="P1040">
        <v>2</v>
      </c>
      <c r="Q1040" t="s">
        <v>3095</v>
      </c>
    </row>
    <row r="1041" spans="1:17">
      <c r="A1041">
        <v>208968</v>
      </c>
      <c r="B1041" t="s">
        <v>1291</v>
      </c>
      <c r="C1041" t="s">
        <v>5573</v>
      </c>
      <c r="D1041" t="s">
        <v>1292</v>
      </c>
      <c r="E1041" t="s">
        <v>3066</v>
      </c>
      <c r="F1041" t="s">
        <v>3076</v>
      </c>
      <c r="G1041" t="s">
        <v>3280</v>
      </c>
      <c r="H1041" t="s">
        <v>3281</v>
      </c>
      <c r="J1041" t="s">
        <v>3115</v>
      </c>
      <c r="K1041" t="s">
        <v>3115</v>
      </c>
      <c r="L1041" t="s">
        <v>3078</v>
      </c>
      <c r="M1041" t="s">
        <v>13</v>
      </c>
      <c r="N1041" s="9" t="s">
        <v>5574</v>
      </c>
      <c r="O1041" s="9">
        <v>0.65569999999999995</v>
      </c>
      <c r="P1041">
        <v>43</v>
      </c>
      <c r="Q1041" t="s">
        <v>3074</v>
      </c>
    </row>
    <row r="1042" spans="1:17">
      <c r="A1042">
        <v>67375308</v>
      </c>
      <c r="B1042" t="s">
        <v>844</v>
      </c>
      <c r="C1042" t="s">
        <v>5575</v>
      </c>
      <c r="D1042" t="s">
        <v>5576</v>
      </c>
      <c r="E1042" t="s">
        <v>3066</v>
      </c>
      <c r="F1042" t="s">
        <v>3067</v>
      </c>
      <c r="G1042" t="s">
        <v>3488</v>
      </c>
      <c r="H1042" t="s">
        <v>3489</v>
      </c>
      <c r="J1042" t="s">
        <v>3130</v>
      </c>
      <c r="K1042" t="s">
        <v>3111</v>
      </c>
      <c r="L1042" t="s">
        <v>3071</v>
      </c>
      <c r="M1042" t="s">
        <v>676</v>
      </c>
      <c r="N1042" s="9" t="s">
        <v>5577</v>
      </c>
      <c r="O1042" s="9">
        <v>1.2517</v>
      </c>
      <c r="P1042">
        <v>2</v>
      </c>
      <c r="Q1042" t="s">
        <v>3095</v>
      </c>
    </row>
    <row r="1043" spans="1:17">
      <c r="A1043">
        <v>57960197</v>
      </c>
      <c r="B1043" t="s">
        <v>2581</v>
      </c>
      <c r="C1043" t="s">
        <v>5578</v>
      </c>
      <c r="D1043" t="s">
        <v>5579</v>
      </c>
      <c r="E1043" t="s">
        <v>3066</v>
      </c>
      <c r="F1043" t="s">
        <v>3067</v>
      </c>
      <c r="G1043" t="s">
        <v>3280</v>
      </c>
      <c r="H1043" t="s">
        <v>3281</v>
      </c>
      <c r="J1043" t="s">
        <v>3082</v>
      </c>
      <c r="K1043" t="s">
        <v>3111</v>
      </c>
      <c r="L1043" t="s">
        <v>3115</v>
      </c>
      <c r="M1043" t="s">
        <v>415</v>
      </c>
      <c r="N1043" s="9" t="s">
        <v>5580</v>
      </c>
      <c r="O1043" s="9">
        <v>1.0885</v>
      </c>
      <c r="P1043">
        <v>2</v>
      </c>
      <c r="Q1043" t="s">
        <v>3095</v>
      </c>
    </row>
    <row r="1044" spans="1:17">
      <c r="A1044">
        <v>34256821</v>
      </c>
      <c r="B1044" t="s">
        <v>760</v>
      </c>
      <c r="C1044" t="s">
        <v>5581</v>
      </c>
      <c r="D1044" t="s">
        <v>5582</v>
      </c>
      <c r="E1044" t="s">
        <v>3066</v>
      </c>
      <c r="F1044" t="s">
        <v>3076</v>
      </c>
      <c r="G1044" t="s">
        <v>3181</v>
      </c>
      <c r="H1044" t="s">
        <v>3182</v>
      </c>
      <c r="J1044" t="s">
        <v>3318</v>
      </c>
      <c r="K1044" t="s">
        <v>3093</v>
      </c>
      <c r="L1044" t="s">
        <v>3115</v>
      </c>
      <c r="M1044" t="s">
        <v>630</v>
      </c>
      <c r="N1044" s="9" t="s">
        <v>5583</v>
      </c>
      <c r="O1044" s="9">
        <v>0.92300000000000004</v>
      </c>
      <c r="P1044">
        <v>1</v>
      </c>
      <c r="Q1044" t="s">
        <v>3085</v>
      </c>
    </row>
    <row r="1045" spans="1:17">
      <c r="A1045">
        <v>135410207</v>
      </c>
      <c r="B1045" t="s">
        <v>2903</v>
      </c>
      <c r="C1045" t="s">
        <v>5584</v>
      </c>
      <c r="D1045" t="s">
        <v>5585</v>
      </c>
      <c r="E1045" t="s">
        <v>3066</v>
      </c>
      <c r="F1045" t="s">
        <v>3067</v>
      </c>
      <c r="G1045" t="s">
        <v>3068</v>
      </c>
      <c r="H1045" t="s">
        <v>3069</v>
      </c>
      <c r="J1045" t="s">
        <v>3175</v>
      </c>
      <c r="K1045" t="s">
        <v>3175</v>
      </c>
      <c r="L1045" t="s">
        <v>3078</v>
      </c>
      <c r="M1045" t="s">
        <v>960</v>
      </c>
      <c r="N1045" s="9" t="s">
        <v>5586</v>
      </c>
      <c r="O1045" s="9">
        <v>1.5638000000000001</v>
      </c>
      <c r="P1045">
        <v>2</v>
      </c>
      <c r="Q1045" t="s">
        <v>3095</v>
      </c>
    </row>
    <row r="1046" spans="1:17">
      <c r="A1046">
        <v>67641</v>
      </c>
      <c r="B1046" t="s">
        <v>74</v>
      </c>
      <c r="C1046" t="s">
        <v>5587</v>
      </c>
      <c r="D1046" t="s">
        <v>5588</v>
      </c>
      <c r="E1046" t="s">
        <v>3066</v>
      </c>
      <c r="F1046" t="s">
        <v>3076</v>
      </c>
      <c r="G1046" t="s">
        <v>3181</v>
      </c>
      <c r="H1046" t="s">
        <v>3182</v>
      </c>
      <c r="J1046" t="s">
        <v>3134</v>
      </c>
      <c r="K1046" t="s">
        <v>3577</v>
      </c>
      <c r="L1046" t="s">
        <v>3083</v>
      </c>
      <c r="M1046" t="s">
        <v>13</v>
      </c>
      <c r="N1046" s="9" t="s">
        <v>5589</v>
      </c>
      <c r="O1046" s="9">
        <v>0.69589999999999996</v>
      </c>
      <c r="P1046">
        <v>1</v>
      </c>
      <c r="Q1046" t="s">
        <v>3085</v>
      </c>
    </row>
    <row r="1047" spans="1:17">
      <c r="A1047">
        <v>75058</v>
      </c>
      <c r="B1047" t="s">
        <v>5590</v>
      </c>
      <c r="C1047" t="s">
        <v>5591</v>
      </c>
      <c r="D1047" t="s">
        <v>5592</v>
      </c>
      <c r="E1047" t="s">
        <v>3066</v>
      </c>
      <c r="F1047" t="s">
        <v>3076</v>
      </c>
      <c r="G1047" t="s">
        <v>3181</v>
      </c>
      <c r="H1047" t="s">
        <v>3182</v>
      </c>
      <c r="J1047" t="s">
        <v>3082</v>
      </c>
      <c r="K1047" t="s">
        <v>3175</v>
      </c>
      <c r="L1047" t="s">
        <v>3115</v>
      </c>
      <c r="M1047" t="s">
        <v>13</v>
      </c>
      <c r="N1047" s="9" t="s">
        <v>5593</v>
      </c>
      <c r="O1047" s="9">
        <v>0.69589999999999996</v>
      </c>
      <c r="P1047">
        <v>2</v>
      </c>
      <c r="Q1047" t="s">
        <v>3095</v>
      </c>
    </row>
    <row r="1048" spans="1:17">
      <c r="A1048">
        <v>959988</v>
      </c>
      <c r="B1048" t="s">
        <v>1443</v>
      </c>
      <c r="C1048" t="s">
        <v>5594</v>
      </c>
      <c r="D1048" t="s">
        <v>5595</v>
      </c>
      <c r="E1048" t="s">
        <v>3066</v>
      </c>
      <c r="F1048" t="s">
        <v>3067</v>
      </c>
      <c r="G1048" t="s">
        <v>3488</v>
      </c>
      <c r="H1048" t="s">
        <v>3489</v>
      </c>
      <c r="J1048" t="s">
        <v>3077</v>
      </c>
      <c r="K1048" t="s">
        <v>3077</v>
      </c>
      <c r="L1048" t="s">
        <v>3078</v>
      </c>
      <c r="M1048" t="s">
        <v>496</v>
      </c>
      <c r="N1048" s="9" t="s">
        <v>5596</v>
      </c>
      <c r="O1048" s="9">
        <v>1.0732999999999999</v>
      </c>
      <c r="P1048">
        <v>42</v>
      </c>
      <c r="Q1048" t="s">
        <v>3143</v>
      </c>
    </row>
    <row r="1049" spans="1:17">
      <c r="A1049">
        <v>7440224</v>
      </c>
      <c r="B1049" t="s">
        <v>1839</v>
      </c>
      <c r="C1049" t="s">
        <v>5597</v>
      </c>
      <c r="D1049" t="s">
        <v>5598</v>
      </c>
      <c r="E1049" t="s">
        <v>3081</v>
      </c>
      <c r="F1049" t="s">
        <v>3076</v>
      </c>
      <c r="G1049" t="s">
        <v>3488</v>
      </c>
      <c r="H1049" t="s">
        <v>3489</v>
      </c>
      <c r="J1049" t="s">
        <v>3587</v>
      </c>
      <c r="K1049" t="s">
        <v>3141</v>
      </c>
      <c r="L1049" t="s">
        <v>3115</v>
      </c>
      <c r="M1049" t="s">
        <v>1840</v>
      </c>
      <c r="N1049" s="9" t="s">
        <v>5599</v>
      </c>
      <c r="O1049" s="9">
        <v>1.1519999999999999</v>
      </c>
      <c r="P1049">
        <v>1</v>
      </c>
      <c r="Q1049" t="s">
        <v>3085</v>
      </c>
    </row>
    <row r="1050" spans="1:17">
      <c r="A1050">
        <v>319846</v>
      </c>
      <c r="B1050" t="s">
        <v>1315</v>
      </c>
      <c r="C1050" t="s">
        <v>5600</v>
      </c>
      <c r="D1050" t="s">
        <v>5601</v>
      </c>
      <c r="E1050" t="s">
        <v>3066</v>
      </c>
      <c r="F1050" t="s">
        <v>3067</v>
      </c>
      <c r="G1050" t="s">
        <v>3488</v>
      </c>
      <c r="H1050" t="s">
        <v>3489</v>
      </c>
      <c r="J1050" t="s">
        <v>3093</v>
      </c>
      <c r="K1050" t="s">
        <v>3111</v>
      </c>
      <c r="L1050" t="s">
        <v>3115</v>
      </c>
      <c r="M1050" t="s">
        <v>1033</v>
      </c>
      <c r="N1050" s="9" t="s">
        <v>5602</v>
      </c>
      <c r="O1050" s="9">
        <v>0.9677</v>
      </c>
      <c r="P1050">
        <v>2</v>
      </c>
      <c r="Q1050" t="s">
        <v>3095</v>
      </c>
    </row>
    <row r="1051" spans="1:17">
      <c r="A1051">
        <v>100516</v>
      </c>
      <c r="B1051" t="s">
        <v>180</v>
      </c>
      <c r="C1051" t="s">
        <v>5603</v>
      </c>
      <c r="D1051" t="s">
        <v>5604</v>
      </c>
      <c r="E1051" t="s">
        <v>3066</v>
      </c>
      <c r="F1051" t="s">
        <v>3076</v>
      </c>
      <c r="G1051" t="s">
        <v>3181</v>
      </c>
      <c r="H1051" t="s">
        <v>3182</v>
      </c>
      <c r="J1051" t="s">
        <v>3083</v>
      </c>
      <c r="K1051" t="s">
        <v>3083</v>
      </c>
      <c r="L1051" t="s">
        <v>3115</v>
      </c>
      <c r="M1051" t="s">
        <v>13</v>
      </c>
      <c r="N1051" s="9" t="s">
        <v>5605</v>
      </c>
      <c r="O1051" s="9">
        <v>0.69589999999999996</v>
      </c>
      <c r="P1051">
        <v>1</v>
      </c>
      <c r="Q1051" t="s">
        <v>3085</v>
      </c>
    </row>
    <row r="1052" spans="1:17">
      <c r="A1052">
        <v>7429905</v>
      </c>
      <c r="B1052" t="s">
        <v>1825</v>
      </c>
      <c r="C1052" t="s">
        <v>5606</v>
      </c>
      <c r="D1052" t="s">
        <v>5607</v>
      </c>
      <c r="E1052" t="s">
        <v>3087</v>
      </c>
      <c r="F1052" t="s">
        <v>3076</v>
      </c>
      <c r="G1052" t="s">
        <v>3280</v>
      </c>
      <c r="H1052" t="s">
        <v>3281</v>
      </c>
      <c r="J1052" t="s">
        <v>3121</v>
      </c>
      <c r="K1052" t="s">
        <v>3083</v>
      </c>
      <c r="L1052" t="s">
        <v>3078</v>
      </c>
      <c r="M1052" t="s">
        <v>1484</v>
      </c>
      <c r="N1052" s="9" t="s">
        <v>5608</v>
      </c>
      <c r="O1052" s="9">
        <v>0.72130000000000005</v>
      </c>
      <c r="P1052">
        <v>41</v>
      </c>
      <c r="Q1052" t="s">
        <v>5609</v>
      </c>
    </row>
    <row r="1053" spans="1:17">
      <c r="A1053">
        <v>15972608</v>
      </c>
      <c r="B1053" t="s">
        <v>700</v>
      </c>
      <c r="C1053" t="s">
        <v>5610</v>
      </c>
      <c r="D1053" t="s">
        <v>5611</v>
      </c>
      <c r="E1053" t="s">
        <v>3066</v>
      </c>
      <c r="F1053" t="s">
        <v>3076</v>
      </c>
      <c r="G1053" t="s">
        <v>3488</v>
      </c>
      <c r="H1053" t="s">
        <v>3489</v>
      </c>
      <c r="J1053" t="s">
        <v>5159</v>
      </c>
      <c r="K1053" t="s">
        <v>3088</v>
      </c>
      <c r="L1053" t="s">
        <v>3070</v>
      </c>
      <c r="M1053" t="s">
        <v>630</v>
      </c>
      <c r="N1053" s="9" t="s">
        <v>5612</v>
      </c>
      <c r="O1053" s="9">
        <v>0.92300000000000004</v>
      </c>
      <c r="P1053">
        <v>1</v>
      </c>
      <c r="Q1053" t="s">
        <v>3085</v>
      </c>
    </row>
    <row r="1054" spans="1:17">
      <c r="A1054">
        <v>116063</v>
      </c>
      <c r="B1054" t="s">
        <v>539</v>
      </c>
      <c r="C1054" t="s">
        <v>5613</v>
      </c>
      <c r="D1054" t="s">
        <v>5614</v>
      </c>
      <c r="E1054" t="s">
        <v>3066</v>
      </c>
      <c r="F1054" t="s">
        <v>3067</v>
      </c>
      <c r="G1054" t="s">
        <v>3280</v>
      </c>
      <c r="H1054" t="s">
        <v>3281</v>
      </c>
      <c r="J1054" t="s">
        <v>5171</v>
      </c>
      <c r="K1054" t="s">
        <v>3504</v>
      </c>
      <c r="L1054" t="s">
        <v>3070</v>
      </c>
      <c r="M1054" t="s">
        <v>540</v>
      </c>
      <c r="N1054" s="9" t="s">
        <v>5615</v>
      </c>
      <c r="O1054" s="9">
        <v>0.8639</v>
      </c>
      <c r="P1054">
        <v>1</v>
      </c>
      <c r="Q1054" t="s">
        <v>3085</v>
      </c>
    </row>
    <row r="1055" spans="1:17">
      <c r="A1055">
        <v>1646884</v>
      </c>
      <c r="B1055" t="s">
        <v>1574</v>
      </c>
      <c r="C1055" t="s">
        <v>5616</v>
      </c>
      <c r="D1055" t="s">
        <v>5617</v>
      </c>
      <c r="E1055" t="s">
        <v>3066</v>
      </c>
      <c r="F1055" t="s">
        <v>3067</v>
      </c>
      <c r="G1055" t="s">
        <v>3280</v>
      </c>
      <c r="H1055" t="s">
        <v>3281</v>
      </c>
      <c r="J1055" t="s">
        <v>3111</v>
      </c>
      <c r="K1055" t="s">
        <v>3078</v>
      </c>
      <c r="L1055" t="s">
        <v>3072</v>
      </c>
      <c r="M1055" t="s">
        <v>540</v>
      </c>
      <c r="N1055" s="9" t="s">
        <v>5618</v>
      </c>
      <c r="O1055" s="9">
        <v>0.85170000000000001</v>
      </c>
      <c r="P1055">
        <v>43</v>
      </c>
      <c r="Q1055" t="s">
        <v>3074</v>
      </c>
    </row>
    <row r="1056" spans="1:17">
      <c r="A1056">
        <v>309002</v>
      </c>
      <c r="B1056" t="s">
        <v>1311</v>
      </c>
      <c r="C1056" t="s">
        <v>5619</v>
      </c>
      <c r="D1056" t="s">
        <v>5620</v>
      </c>
      <c r="E1056" t="s">
        <v>3066</v>
      </c>
      <c r="F1056" t="s">
        <v>3067</v>
      </c>
      <c r="G1056" t="s">
        <v>3488</v>
      </c>
      <c r="H1056" t="s">
        <v>3489</v>
      </c>
      <c r="J1056" t="s">
        <v>5621</v>
      </c>
      <c r="K1056" t="s">
        <v>5622</v>
      </c>
      <c r="L1056" t="s">
        <v>3077</v>
      </c>
      <c r="M1056" t="s">
        <v>1033</v>
      </c>
      <c r="N1056" s="9" t="s">
        <v>5623</v>
      </c>
      <c r="O1056" s="9">
        <v>0.9677</v>
      </c>
      <c r="P1056">
        <v>1</v>
      </c>
      <c r="Q1056" t="s">
        <v>3085</v>
      </c>
    </row>
    <row r="1057" spans="1:17">
      <c r="A1057">
        <v>1327419</v>
      </c>
      <c r="B1057" t="s">
        <v>1516</v>
      </c>
      <c r="C1057" t="s">
        <v>5624</v>
      </c>
      <c r="D1057" t="s">
        <v>5625</v>
      </c>
      <c r="E1057" t="s">
        <v>3087</v>
      </c>
      <c r="F1057" t="s">
        <v>3076</v>
      </c>
      <c r="G1057" t="s">
        <v>3181</v>
      </c>
      <c r="H1057" t="s">
        <v>3182</v>
      </c>
      <c r="J1057" t="s">
        <v>3130</v>
      </c>
      <c r="K1057" t="s">
        <v>3071</v>
      </c>
      <c r="L1057" t="s">
        <v>3072</v>
      </c>
      <c r="M1057" t="s">
        <v>1484</v>
      </c>
      <c r="N1057" s="9" t="s">
        <v>5626</v>
      </c>
      <c r="O1057" s="9">
        <v>0.72130000000000005</v>
      </c>
      <c r="P1057">
        <v>43</v>
      </c>
      <c r="Q1057" t="s">
        <v>3074</v>
      </c>
    </row>
    <row r="1058" spans="1:17">
      <c r="A1058">
        <v>107186</v>
      </c>
      <c r="B1058" t="s">
        <v>72</v>
      </c>
      <c r="C1058" t="s">
        <v>5627</v>
      </c>
      <c r="D1058" t="s">
        <v>5628</v>
      </c>
      <c r="E1058" t="s">
        <v>3066</v>
      </c>
      <c r="F1058" t="s">
        <v>3067</v>
      </c>
      <c r="G1058" t="s">
        <v>3181</v>
      </c>
      <c r="H1058" t="s">
        <v>3182</v>
      </c>
      <c r="J1058" t="s">
        <v>3552</v>
      </c>
      <c r="K1058" t="s">
        <v>3225</v>
      </c>
      <c r="L1058" t="s">
        <v>3122</v>
      </c>
      <c r="M1058" t="s">
        <v>73</v>
      </c>
      <c r="N1058" s="9" t="s">
        <v>5629</v>
      </c>
      <c r="O1058" s="9">
        <v>0.79579999999999995</v>
      </c>
      <c r="P1058">
        <v>1</v>
      </c>
      <c r="Q1058" t="s">
        <v>3085</v>
      </c>
    </row>
    <row r="1059" spans="1:17">
      <c r="A1059">
        <v>584792</v>
      </c>
      <c r="B1059" t="s">
        <v>1379</v>
      </c>
      <c r="C1059" t="s">
        <v>5630</v>
      </c>
      <c r="D1059" t="s">
        <v>5631</v>
      </c>
      <c r="E1059" t="s">
        <v>3066</v>
      </c>
      <c r="F1059" t="s">
        <v>3067</v>
      </c>
      <c r="G1059" t="s">
        <v>3280</v>
      </c>
      <c r="H1059" t="s">
        <v>3281</v>
      </c>
      <c r="J1059" t="s">
        <v>3318</v>
      </c>
      <c r="K1059" t="s">
        <v>3130</v>
      </c>
      <c r="L1059" t="s">
        <v>3071</v>
      </c>
      <c r="M1059" t="s">
        <v>676</v>
      </c>
      <c r="N1059" s="9" t="s">
        <v>5632</v>
      </c>
      <c r="O1059" s="9">
        <v>1.2517</v>
      </c>
      <c r="P1059">
        <v>1</v>
      </c>
      <c r="Q1059" t="s">
        <v>3085</v>
      </c>
    </row>
    <row r="1060" spans="1:17">
      <c r="A1060">
        <v>55634918</v>
      </c>
      <c r="B1060" t="s">
        <v>2552</v>
      </c>
      <c r="C1060" t="s">
        <v>5633</v>
      </c>
      <c r="D1060" t="s">
        <v>5634</v>
      </c>
      <c r="E1060" t="s">
        <v>3066</v>
      </c>
      <c r="F1060" t="s">
        <v>3067</v>
      </c>
      <c r="G1060" t="s">
        <v>3181</v>
      </c>
      <c r="H1060" t="s">
        <v>3182</v>
      </c>
      <c r="J1060" t="s">
        <v>3078</v>
      </c>
      <c r="K1060" t="s">
        <v>3078</v>
      </c>
      <c r="L1060" t="s">
        <v>3071</v>
      </c>
      <c r="M1060" t="s">
        <v>869</v>
      </c>
      <c r="N1060" s="9" t="s">
        <v>5635</v>
      </c>
      <c r="O1060" s="9">
        <v>0.77229999999999999</v>
      </c>
      <c r="P1060">
        <v>43</v>
      </c>
      <c r="Q1060" t="s">
        <v>3074</v>
      </c>
    </row>
    <row r="1061" spans="1:17">
      <c r="A1061">
        <v>1344281</v>
      </c>
      <c r="B1061" t="s">
        <v>1538</v>
      </c>
      <c r="C1061" t="s">
        <v>5636</v>
      </c>
      <c r="D1061" t="s">
        <v>5637</v>
      </c>
      <c r="E1061" t="s">
        <v>3087</v>
      </c>
      <c r="F1061" t="s">
        <v>3076</v>
      </c>
      <c r="G1061" t="s">
        <v>3181</v>
      </c>
      <c r="H1061" t="s">
        <v>3182</v>
      </c>
      <c r="J1061" t="s">
        <v>3103</v>
      </c>
      <c r="K1061" t="s">
        <v>3070</v>
      </c>
      <c r="L1061" t="s">
        <v>3115</v>
      </c>
      <c r="M1061" t="s">
        <v>1484</v>
      </c>
      <c r="N1061" s="9" t="s">
        <v>5638</v>
      </c>
      <c r="O1061" s="9">
        <v>0.72130000000000005</v>
      </c>
      <c r="P1061">
        <v>42</v>
      </c>
      <c r="Q1061" t="s">
        <v>3143</v>
      </c>
    </row>
    <row r="1062" spans="1:17">
      <c r="A1062">
        <v>10043013</v>
      </c>
      <c r="B1062" t="s">
        <v>2067</v>
      </c>
      <c r="C1062" t="s">
        <v>5639</v>
      </c>
      <c r="D1062" t="s">
        <v>5640</v>
      </c>
      <c r="E1062" t="s">
        <v>3087</v>
      </c>
      <c r="F1062" t="s">
        <v>3076</v>
      </c>
      <c r="G1062" t="s">
        <v>3181</v>
      </c>
      <c r="H1062" t="s">
        <v>3182</v>
      </c>
      <c r="J1062" t="s">
        <v>3210</v>
      </c>
      <c r="K1062" t="s">
        <v>3224</v>
      </c>
      <c r="L1062" t="s">
        <v>3175</v>
      </c>
      <c r="M1062" t="s">
        <v>1826</v>
      </c>
      <c r="N1062" s="9" t="s">
        <v>5641</v>
      </c>
      <c r="O1062" s="9">
        <v>1.2381</v>
      </c>
      <c r="P1062">
        <v>1</v>
      </c>
      <c r="Q1062" t="s">
        <v>3085</v>
      </c>
    </row>
    <row r="1063" spans="1:17">
      <c r="A1063">
        <v>1066519</v>
      </c>
      <c r="B1063" t="s">
        <v>1457</v>
      </c>
      <c r="C1063" t="s">
        <v>3008</v>
      </c>
      <c r="D1063" t="s">
        <v>3009</v>
      </c>
      <c r="E1063" t="s">
        <v>3066</v>
      </c>
      <c r="F1063" t="s">
        <v>3076</v>
      </c>
      <c r="G1063" t="s">
        <v>3280</v>
      </c>
      <c r="H1063" t="s">
        <v>3281</v>
      </c>
      <c r="J1063" t="s">
        <v>3070</v>
      </c>
      <c r="K1063" t="s">
        <v>3115</v>
      </c>
      <c r="L1063" t="s">
        <v>3115</v>
      </c>
      <c r="M1063" t="s">
        <v>5642</v>
      </c>
      <c r="N1063" s="9" t="s">
        <v>3050</v>
      </c>
      <c r="O1063" s="9">
        <v>0.56240000000000001</v>
      </c>
      <c r="P1063">
        <v>43</v>
      </c>
      <c r="Q1063" t="s">
        <v>3074</v>
      </c>
    </row>
    <row r="1064" spans="1:17">
      <c r="A1064">
        <v>69534</v>
      </c>
      <c r="B1064" t="s">
        <v>442</v>
      </c>
      <c r="C1064" t="s">
        <v>5643</v>
      </c>
      <c r="D1064" t="s">
        <v>5644</v>
      </c>
      <c r="E1064" t="s">
        <v>3066</v>
      </c>
      <c r="F1064" t="s">
        <v>3098</v>
      </c>
      <c r="G1064" t="s">
        <v>3181</v>
      </c>
      <c r="H1064" t="s">
        <v>3182</v>
      </c>
      <c r="J1064" t="s">
        <v>3122</v>
      </c>
      <c r="K1064" t="s">
        <v>3070</v>
      </c>
      <c r="L1064" t="s">
        <v>3115</v>
      </c>
      <c r="M1064" t="s">
        <v>5645</v>
      </c>
      <c r="N1064" s="9" t="s">
        <v>4680</v>
      </c>
      <c r="O1064" s="9">
        <v>2.0865999999999998</v>
      </c>
      <c r="P1064">
        <v>2</v>
      </c>
      <c r="Q1064" t="s">
        <v>3095</v>
      </c>
    </row>
    <row r="1065" spans="1:17">
      <c r="A1065">
        <v>61825</v>
      </c>
      <c r="B1065" t="s">
        <v>501</v>
      </c>
      <c r="C1065" t="s">
        <v>5646</v>
      </c>
      <c r="D1065" t="s">
        <v>5647</v>
      </c>
      <c r="E1065" t="s">
        <v>3066</v>
      </c>
      <c r="F1065" t="s">
        <v>3067</v>
      </c>
      <c r="G1065" t="s">
        <v>3280</v>
      </c>
      <c r="H1065" t="s">
        <v>3281</v>
      </c>
      <c r="J1065" t="s">
        <v>3577</v>
      </c>
      <c r="K1065" t="s">
        <v>3170</v>
      </c>
      <c r="L1065" t="s">
        <v>3078</v>
      </c>
      <c r="M1065" t="s">
        <v>502</v>
      </c>
      <c r="N1065" s="9" t="s">
        <v>5648</v>
      </c>
      <c r="O1065" s="9">
        <v>0.95520000000000005</v>
      </c>
      <c r="P1065">
        <v>1</v>
      </c>
      <c r="Q1065" t="s">
        <v>3085</v>
      </c>
    </row>
    <row r="1066" spans="1:17">
      <c r="A1066">
        <v>834128</v>
      </c>
      <c r="B1066" t="s">
        <v>381</v>
      </c>
      <c r="C1066" t="s">
        <v>5649</v>
      </c>
      <c r="D1066" t="s">
        <v>382</v>
      </c>
      <c r="E1066" t="s">
        <v>3066</v>
      </c>
      <c r="F1066" t="s">
        <v>3067</v>
      </c>
      <c r="G1066" t="s">
        <v>3280</v>
      </c>
      <c r="H1066" t="s">
        <v>3281</v>
      </c>
      <c r="J1066" t="s">
        <v>3148</v>
      </c>
      <c r="K1066" t="s">
        <v>3540</v>
      </c>
      <c r="L1066" t="s">
        <v>3122</v>
      </c>
      <c r="M1066" t="s">
        <v>383</v>
      </c>
      <c r="N1066" s="9" t="s">
        <v>5650</v>
      </c>
      <c r="O1066" s="9">
        <v>1.1397999999999999</v>
      </c>
      <c r="P1066">
        <v>1</v>
      </c>
      <c r="Q1066" t="s">
        <v>3085</v>
      </c>
    </row>
    <row r="1067" spans="1:17">
      <c r="A1067">
        <v>33089611</v>
      </c>
      <c r="B1067" t="s">
        <v>753</v>
      </c>
      <c r="C1067" t="s">
        <v>5651</v>
      </c>
      <c r="D1067" t="s">
        <v>5652</v>
      </c>
      <c r="E1067" t="s">
        <v>3066</v>
      </c>
      <c r="F1067" t="s">
        <v>3067</v>
      </c>
      <c r="G1067" t="s">
        <v>3280</v>
      </c>
      <c r="H1067" t="s">
        <v>3281</v>
      </c>
      <c r="J1067" t="s">
        <v>3504</v>
      </c>
      <c r="K1067" t="s">
        <v>3082</v>
      </c>
      <c r="L1067" t="s">
        <v>3078</v>
      </c>
      <c r="M1067" t="s">
        <v>717</v>
      </c>
      <c r="N1067" s="9" t="s">
        <v>5653</v>
      </c>
      <c r="O1067" s="9">
        <v>0.95099999999999996</v>
      </c>
      <c r="P1067">
        <v>1</v>
      </c>
      <c r="Q1067" t="s">
        <v>3085</v>
      </c>
    </row>
    <row r="1068" spans="1:17">
      <c r="A1068">
        <v>26787780</v>
      </c>
      <c r="B1068" t="s">
        <v>447</v>
      </c>
      <c r="C1068" t="s">
        <v>5654</v>
      </c>
      <c r="D1068" t="s">
        <v>5655</v>
      </c>
      <c r="E1068" t="s">
        <v>3066</v>
      </c>
      <c r="F1068" t="s">
        <v>3098</v>
      </c>
      <c r="G1068" t="s">
        <v>3416</v>
      </c>
      <c r="H1068" t="s">
        <v>3417</v>
      </c>
      <c r="J1068" t="s">
        <v>3141</v>
      </c>
      <c r="K1068" t="s">
        <v>3122</v>
      </c>
      <c r="L1068" t="s">
        <v>3077</v>
      </c>
      <c r="M1068" t="s">
        <v>52</v>
      </c>
      <c r="N1068" s="9" t="s">
        <v>5656</v>
      </c>
      <c r="O1068" s="9">
        <v>1.1701999999999999</v>
      </c>
      <c r="P1068">
        <v>42</v>
      </c>
      <c r="Q1068" t="s">
        <v>3143</v>
      </c>
    </row>
    <row r="1069" spans="1:17">
      <c r="A1069">
        <v>62533</v>
      </c>
      <c r="B1069" t="s">
        <v>138</v>
      </c>
      <c r="C1069" t="s">
        <v>5657</v>
      </c>
      <c r="D1069" t="s">
        <v>5658</v>
      </c>
      <c r="E1069" t="s">
        <v>3066</v>
      </c>
      <c r="F1069" t="s">
        <v>3076</v>
      </c>
      <c r="G1069" t="s">
        <v>3181</v>
      </c>
      <c r="H1069" t="s">
        <v>3182</v>
      </c>
      <c r="J1069" t="s">
        <v>5659</v>
      </c>
      <c r="K1069" t="s">
        <v>5210</v>
      </c>
      <c r="L1069" t="s">
        <v>3083</v>
      </c>
      <c r="M1069" t="s">
        <v>42</v>
      </c>
      <c r="N1069" s="9" t="s">
        <v>5660</v>
      </c>
      <c r="O1069" s="9">
        <v>0.70669999999999999</v>
      </c>
      <c r="P1069">
        <v>1</v>
      </c>
      <c r="Q1069" t="s">
        <v>3085</v>
      </c>
    </row>
    <row r="1070" spans="1:17">
      <c r="A1070">
        <v>12771685</v>
      </c>
      <c r="B1070" t="s">
        <v>2144</v>
      </c>
      <c r="C1070" t="s">
        <v>5661</v>
      </c>
      <c r="D1070" t="s">
        <v>5662</v>
      </c>
      <c r="E1070" t="s">
        <v>3066</v>
      </c>
      <c r="F1070" t="s">
        <v>3067</v>
      </c>
      <c r="G1070" t="s">
        <v>3181</v>
      </c>
      <c r="H1070" t="s">
        <v>3182</v>
      </c>
      <c r="J1070" t="s">
        <v>3093</v>
      </c>
      <c r="K1070" t="s">
        <v>3070</v>
      </c>
      <c r="L1070" t="s">
        <v>3078</v>
      </c>
      <c r="M1070" t="s">
        <v>549</v>
      </c>
      <c r="N1070" s="9" t="s">
        <v>5663</v>
      </c>
      <c r="O1070" s="9">
        <v>0.98450000000000004</v>
      </c>
      <c r="P1070">
        <v>42</v>
      </c>
      <c r="Q1070" t="s">
        <v>3143</v>
      </c>
    </row>
    <row r="1071" spans="1:17">
      <c r="A1071">
        <v>101053</v>
      </c>
      <c r="B1071" t="s">
        <v>532</v>
      </c>
      <c r="C1071" t="s">
        <v>5664</v>
      </c>
      <c r="D1071" t="s">
        <v>5665</v>
      </c>
      <c r="E1071" t="s">
        <v>3066</v>
      </c>
      <c r="F1071" t="s">
        <v>3067</v>
      </c>
      <c r="G1071" t="s">
        <v>3280</v>
      </c>
      <c r="H1071" t="s">
        <v>3281</v>
      </c>
      <c r="J1071" t="s">
        <v>3121</v>
      </c>
      <c r="K1071" t="s">
        <v>3141</v>
      </c>
      <c r="L1071" t="s">
        <v>3077</v>
      </c>
      <c r="M1071" t="s">
        <v>73</v>
      </c>
      <c r="N1071" s="9" t="s">
        <v>5666</v>
      </c>
      <c r="O1071" s="9">
        <v>0.79579999999999995</v>
      </c>
      <c r="P1071">
        <v>1</v>
      </c>
      <c r="Q1071" t="s">
        <v>3085</v>
      </c>
    </row>
    <row r="1072" spans="1:17">
      <c r="A1072">
        <v>100663</v>
      </c>
      <c r="B1072" t="s">
        <v>185</v>
      </c>
      <c r="C1072" t="s">
        <v>5667</v>
      </c>
      <c r="D1072" t="s">
        <v>5668</v>
      </c>
      <c r="E1072" t="s">
        <v>3066</v>
      </c>
      <c r="F1072" t="s">
        <v>3098</v>
      </c>
      <c r="G1072" t="s">
        <v>3181</v>
      </c>
      <c r="H1072" t="s">
        <v>3182</v>
      </c>
      <c r="J1072" t="s">
        <v>3078</v>
      </c>
      <c r="K1072" t="s">
        <v>3078</v>
      </c>
      <c r="L1072" t="s">
        <v>3072</v>
      </c>
      <c r="M1072" t="s">
        <v>3199</v>
      </c>
      <c r="N1072" s="9" t="s">
        <v>5669</v>
      </c>
      <c r="O1072" s="9">
        <v>0.68289999999999995</v>
      </c>
      <c r="P1072">
        <v>43</v>
      </c>
      <c r="Q1072" t="s">
        <v>3074</v>
      </c>
    </row>
    <row r="1073" spans="1:17">
      <c r="A1073">
        <v>120127</v>
      </c>
      <c r="B1073" t="s">
        <v>335</v>
      </c>
      <c r="C1073" t="s">
        <v>5670</v>
      </c>
      <c r="D1073" t="s">
        <v>5671</v>
      </c>
      <c r="E1073" t="s">
        <v>3066</v>
      </c>
      <c r="F1073" t="s">
        <v>3076</v>
      </c>
      <c r="G1073" t="s">
        <v>3488</v>
      </c>
      <c r="H1073" t="s">
        <v>3489</v>
      </c>
      <c r="J1073" t="s">
        <v>3083</v>
      </c>
      <c r="K1073" t="s">
        <v>3111</v>
      </c>
      <c r="L1073" t="s">
        <v>3115</v>
      </c>
      <c r="M1073" t="s">
        <v>13</v>
      </c>
      <c r="N1073" s="9" t="s">
        <v>5672</v>
      </c>
      <c r="O1073" s="9">
        <v>0.69589999999999996</v>
      </c>
      <c r="P1073">
        <v>2</v>
      </c>
      <c r="Q1073" t="s">
        <v>3095</v>
      </c>
    </row>
    <row r="1074" spans="1:17">
      <c r="A1074">
        <v>84651</v>
      </c>
      <c r="B1074" t="s">
        <v>368</v>
      </c>
      <c r="C1074" t="s">
        <v>5673</v>
      </c>
      <c r="D1074" t="s">
        <v>5674</v>
      </c>
      <c r="E1074" t="s">
        <v>3066</v>
      </c>
      <c r="F1074" t="s">
        <v>3076</v>
      </c>
      <c r="G1074" t="s">
        <v>3488</v>
      </c>
      <c r="H1074" t="s">
        <v>3489</v>
      </c>
      <c r="J1074" t="s">
        <v>3115</v>
      </c>
      <c r="K1074" t="s">
        <v>3115</v>
      </c>
      <c r="L1074" t="s">
        <v>3072</v>
      </c>
      <c r="M1074" t="s">
        <v>369</v>
      </c>
      <c r="N1074" s="9" t="s">
        <v>5675</v>
      </c>
      <c r="O1074" s="9">
        <v>0.76990000000000003</v>
      </c>
      <c r="P1074">
        <v>43</v>
      </c>
      <c r="Q1074" t="s">
        <v>3074</v>
      </c>
    </row>
    <row r="1075" spans="1:17">
      <c r="A1075">
        <v>2032599</v>
      </c>
      <c r="B1075" t="s">
        <v>1608</v>
      </c>
      <c r="C1075" t="s">
        <v>5676</v>
      </c>
      <c r="D1075" t="s">
        <v>1609</v>
      </c>
      <c r="E1075" t="s">
        <v>3066</v>
      </c>
      <c r="F1075" t="s">
        <v>3067</v>
      </c>
      <c r="G1075" t="s">
        <v>3280</v>
      </c>
      <c r="H1075" t="s">
        <v>3281</v>
      </c>
      <c r="J1075" t="s">
        <v>5677</v>
      </c>
      <c r="K1075" t="s">
        <v>4054</v>
      </c>
      <c r="L1075" t="s">
        <v>3070</v>
      </c>
      <c r="M1075" t="s">
        <v>750</v>
      </c>
      <c r="N1075" s="9" t="s">
        <v>5678</v>
      </c>
      <c r="O1075" s="9">
        <v>1.0847</v>
      </c>
      <c r="P1075">
        <v>1</v>
      </c>
      <c r="Q1075" t="s">
        <v>3085</v>
      </c>
    </row>
    <row r="1076" spans="1:17">
      <c r="A1076">
        <v>80568</v>
      </c>
      <c r="B1076" t="s">
        <v>250</v>
      </c>
      <c r="C1076" t="s">
        <v>5679</v>
      </c>
      <c r="D1076" t="s">
        <v>5680</v>
      </c>
      <c r="E1076" t="s">
        <v>3066</v>
      </c>
      <c r="F1076" t="s">
        <v>3076</v>
      </c>
      <c r="G1076" t="s">
        <v>3181</v>
      </c>
      <c r="H1076" t="s">
        <v>3182</v>
      </c>
      <c r="J1076" t="s">
        <v>3077</v>
      </c>
      <c r="K1076" t="s">
        <v>3071</v>
      </c>
      <c r="L1076" t="s">
        <v>3072</v>
      </c>
      <c r="M1076" t="s">
        <v>5681</v>
      </c>
      <c r="N1076" s="9" t="s">
        <v>5682</v>
      </c>
      <c r="O1076" s="9">
        <v>0.32300000000000001</v>
      </c>
      <c r="P1076">
        <v>43</v>
      </c>
      <c r="Q1076" t="s">
        <v>3074</v>
      </c>
    </row>
    <row r="1077" spans="1:17">
      <c r="A1077">
        <v>140578</v>
      </c>
      <c r="B1077" t="s">
        <v>1259</v>
      </c>
      <c r="C1077" t="s">
        <v>5683</v>
      </c>
      <c r="D1077" t="s">
        <v>5684</v>
      </c>
      <c r="E1077" t="s">
        <v>3066</v>
      </c>
      <c r="F1077" t="s">
        <v>3076</v>
      </c>
      <c r="G1077" t="s">
        <v>3068</v>
      </c>
      <c r="H1077" t="s">
        <v>3069</v>
      </c>
      <c r="J1077" t="s">
        <v>3083</v>
      </c>
      <c r="K1077" t="s">
        <v>3111</v>
      </c>
      <c r="L1077" t="s">
        <v>3071</v>
      </c>
      <c r="M1077" t="s">
        <v>5685</v>
      </c>
      <c r="N1077" s="9" t="s">
        <v>5686</v>
      </c>
      <c r="O1077" s="9">
        <v>0.88090000000000002</v>
      </c>
      <c r="P1077">
        <v>2</v>
      </c>
      <c r="Q1077" t="s">
        <v>3095</v>
      </c>
    </row>
    <row r="1078" spans="1:17">
      <c r="A1078">
        <v>7440382</v>
      </c>
      <c r="B1078" t="s">
        <v>1848</v>
      </c>
      <c r="C1078" t="s">
        <v>5687</v>
      </c>
      <c r="D1078" t="s">
        <v>5688</v>
      </c>
      <c r="E1078" t="s">
        <v>3087</v>
      </c>
      <c r="F1078" t="s">
        <v>3076</v>
      </c>
      <c r="G1078" t="s">
        <v>3280</v>
      </c>
      <c r="H1078" t="s">
        <v>3281</v>
      </c>
      <c r="J1078" t="s">
        <v>3122</v>
      </c>
      <c r="K1078" t="s">
        <v>3070</v>
      </c>
      <c r="L1078" t="s">
        <v>3072</v>
      </c>
      <c r="M1078" t="s">
        <v>1074</v>
      </c>
      <c r="N1078" s="9" t="s">
        <v>5689</v>
      </c>
      <c r="O1078" s="9">
        <v>0.78879999999999995</v>
      </c>
      <c r="P1078">
        <v>2</v>
      </c>
      <c r="Q1078" t="s">
        <v>3095</v>
      </c>
    </row>
    <row r="1079" spans="1:17">
      <c r="A1079">
        <v>3337711</v>
      </c>
      <c r="B1079" t="s">
        <v>1728</v>
      </c>
      <c r="C1079" t="s">
        <v>5690</v>
      </c>
      <c r="D1079" t="s">
        <v>5691</v>
      </c>
      <c r="E1079" t="s">
        <v>3066</v>
      </c>
      <c r="F1079" t="s">
        <v>3067</v>
      </c>
      <c r="G1079" t="s">
        <v>3280</v>
      </c>
      <c r="H1079" t="s">
        <v>3281</v>
      </c>
      <c r="J1079" t="s">
        <v>3195</v>
      </c>
      <c r="K1079" t="s">
        <v>3175</v>
      </c>
      <c r="L1079" t="s">
        <v>3071</v>
      </c>
      <c r="M1079" t="s">
        <v>505</v>
      </c>
      <c r="N1079" s="9" t="s">
        <v>5692</v>
      </c>
      <c r="O1079" s="9">
        <v>1.0589999999999999</v>
      </c>
      <c r="P1079">
        <v>2</v>
      </c>
      <c r="Q1079" t="s">
        <v>3095</v>
      </c>
    </row>
    <row r="1080" spans="1:17">
      <c r="A1080">
        <v>50782</v>
      </c>
      <c r="B1080" t="s">
        <v>336</v>
      </c>
      <c r="C1080" t="s">
        <v>5693</v>
      </c>
      <c r="D1080" t="s">
        <v>5694</v>
      </c>
      <c r="E1080" t="s">
        <v>3066</v>
      </c>
      <c r="F1080" t="s">
        <v>3098</v>
      </c>
      <c r="G1080" t="s">
        <v>3181</v>
      </c>
      <c r="H1080" t="s">
        <v>3182</v>
      </c>
      <c r="J1080" t="s">
        <v>3175</v>
      </c>
      <c r="K1080" t="s">
        <v>3070</v>
      </c>
      <c r="L1080" t="s">
        <v>3078</v>
      </c>
      <c r="M1080" t="s">
        <v>22</v>
      </c>
      <c r="N1080" s="9" t="s">
        <v>5695</v>
      </c>
      <c r="O1080" s="9">
        <v>0.46200000000000002</v>
      </c>
      <c r="P1080">
        <v>2</v>
      </c>
      <c r="Q1080" t="s">
        <v>3095</v>
      </c>
    </row>
    <row r="1081" spans="1:17">
      <c r="A1081">
        <v>29122687</v>
      </c>
      <c r="B1081" t="s">
        <v>746</v>
      </c>
      <c r="C1081" t="s">
        <v>5696</v>
      </c>
      <c r="D1081" t="s">
        <v>5697</v>
      </c>
      <c r="E1081" t="s">
        <v>3066</v>
      </c>
      <c r="F1081" t="s">
        <v>3098</v>
      </c>
      <c r="G1081" t="s">
        <v>3280</v>
      </c>
      <c r="H1081" t="s">
        <v>3281</v>
      </c>
      <c r="J1081" t="s">
        <v>3122</v>
      </c>
      <c r="K1081" t="s">
        <v>3122</v>
      </c>
      <c r="L1081" t="s">
        <v>3078</v>
      </c>
      <c r="M1081" t="s">
        <v>3759</v>
      </c>
      <c r="N1081" s="9" t="s">
        <v>5698</v>
      </c>
      <c r="O1081" s="9">
        <v>0.95979999999999999</v>
      </c>
      <c r="P1081">
        <v>2</v>
      </c>
      <c r="Q1081" t="s">
        <v>3095</v>
      </c>
    </row>
    <row r="1082" spans="1:17">
      <c r="A1082">
        <v>134523005</v>
      </c>
      <c r="B1082" t="s">
        <v>990</v>
      </c>
      <c r="C1082" t="s">
        <v>5699</v>
      </c>
      <c r="D1082" t="s">
        <v>5700</v>
      </c>
      <c r="E1082" t="s">
        <v>3066</v>
      </c>
      <c r="F1082" t="s">
        <v>3098</v>
      </c>
      <c r="G1082" t="s">
        <v>3416</v>
      </c>
      <c r="H1082" t="s">
        <v>3417</v>
      </c>
      <c r="J1082" t="s">
        <v>3773</v>
      </c>
      <c r="K1082" t="s">
        <v>3077</v>
      </c>
      <c r="L1082" t="s">
        <v>3115</v>
      </c>
      <c r="M1082" t="s">
        <v>5701</v>
      </c>
      <c r="N1082" s="9" t="s">
        <v>5702</v>
      </c>
      <c r="O1082" s="9">
        <v>1.5993999999999999</v>
      </c>
      <c r="P1082">
        <v>42</v>
      </c>
      <c r="Q1082" t="s">
        <v>3143</v>
      </c>
    </row>
    <row r="1083" spans="1:17">
      <c r="A1083">
        <v>1912249</v>
      </c>
      <c r="B1083" t="s">
        <v>372</v>
      </c>
      <c r="C1083" t="s">
        <v>3022</v>
      </c>
      <c r="D1083" t="s">
        <v>3023</v>
      </c>
      <c r="E1083" t="s">
        <v>3066</v>
      </c>
      <c r="F1083" t="s">
        <v>3067</v>
      </c>
      <c r="G1083" t="s">
        <v>3488</v>
      </c>
      <c r="H1083" t="s">
        <v>3489</v>
      </c>
      <c r="J1083" t="s">
        <v>5703</v>
      </c>
      <c r="K1083" t="s">
        <v>5704</v>
      </c>
      <c r="L1083" t="s">
        <v>3246</v>
      </c>
      <c r="M1083" t="s">
        <v>373</v>
      </c>
      <c r="N1083" s="9" t="s">
        <v>3051</v>
      </c>
      <c r="O1083" s="9">
        <v>1.0652999999999999</v>
      </c>
      <c r="P1083">
        <v>1</v>
      </c>
      <c r="Q1083" t="s">
        <v>3085</v>
      </c>
    </row>
    <row r="1084" spans="1:17">
      <c r="A1084">
        <v>60207310</v>
      </c>
      <c r="B1084" t="s">
        <v>2593</v>
      </c>
      <c r="C1084" t="s">
        <v>5705</v>
      </c>
      <c r="D1084" t="s">
        <v>5706</v>
      </c>
      <c r="E1084" t="s">
        <v>3066</v>
      </c>
      <c r="F1084" t="s">
        <v>3067</v>
      </c>
      <c r="G1084" t="s">
        <v>3280</v>
      </c>
      <c r="H1084" t="s">
        <v>3281</v>
      </c>
      <c r="J1084" t="s">
        <v>3122</v>
      </c>
      <c r="K1084" t="s">
        <v>3122</v>
      </c>
      <c r="L1084" t="s">
        <v>3071</v>
      </c>
      <c r="M1084" t="s">
        <v>410</v>
      </c>
      <c r="N1084" s="9" t="s">
        <v>5707</v>
      </c>
      <c r="O1084" s="9">
        <v>0.6633</v>
      </c>
      <c r="P1084">
        <v>2</v>
      </c>
      <c r="Q1084" t="s">
        <v>3095</v>
      </c>
    </row>
    <row r="1085" spans="1:17">
      <c r="A1085">
        <v>103333</v>
      </c>
      <c r="B1085" t="s">
        <v>1163</v>
      </c>
      <c r="C1085" t="s">
        <v>5708</v>
      </c>
      <c r="D1085" t="s">
        <v>5709</v>
      </c>
      <c r="E1085" t="s">
        <v>3066</v>
      </c>
      <c r="F1085" t="s">
        <v>3076</v>
      </c>
      <c r="G1085" t="s">
        <v>3181</v>
      </c>
      <c r="H1085" t="s">
        <v>3182</v>
      </c>
      <c r="J1085" t="s">
        <v>3115</v>
      </c>
      <c r="K1085" t="s">
        <v>3078</v>
      </c>
      <c r="L1085" t="s">
        <v>3071</v>
      </c>
      <c r="M1085" t="s">
        <v>327</v>
      </c>
      <c r="N1085" s="9" t="s">
        <v>5710</v>
      </c>
      <c r="O1085" s="9">
        <v>0.52210000000000001</v>
      </c>
      <c r="P1085">
        <v>43</v>
      </c>
      <c r="Q1085" t="s">
        <v>3074</v>
      </c>
    </row>
    <row r="1086" spans="1:17">
      <c r="A1086">
        <v>11141176</v>
      </c>
      <c r="B1086" t="s">
        <v>2125</v>
      </c>
      <c r="C1086" t="s">
        <v>5711</v>
      </c>
      <c r="D1086" t="s">
        <v>5712</v>
      </c>
      <c r="E1086" t="s">
        <v>3066</v>
      </c>
      <c r="F1086" t="s">
        <v>3067</v>
      </c>
      <c r="G1086" t="s">
        <v>3280</v>
      </c>
      <c r="H1086" t="s">
        <v>3281</v>
      </c>
      <c r="J1086" t="s">
        <v>3111</v>
      </c>
      <c r="K1086" t="s">
        <v>3077</v>
      </c>
      <c r="L1086" t="s">
        <v>3072</v>
      </c>
      <c r="M1086" t="s">
        <v>255</v>
      </c>
      <c r="N1086" s="9" t="s">
        <v>5713</v>
      </c>
      <c r="O1086" s="9">
        <v>0.83860000000000001</v>
      </c>
      <c r="P1086">
        <v>2</v>
      </c>
      <c r="Q1086" t="s">
        <v>3095</v>
      </c>
    </row>
    <row r="1087" spans="1:17">
      <c r="A1087">
        <v>35575963</v>
      </c>
      <c r="B1087" t="s">
        <v>2422</v>
      </c>
      <c r="C1087" t="s">
        <v>5714</v>
      </c>
      <c r="D1087" t="s">
        <v>2423</v>
      </c>
      <c r="E1087" t="s">
        <v>3066</v>
      </c>
      <c r="F1087" t="s">
        <v>3067</v>
      </c>
      <c r="G1087" t="s">
        <v>3280</v>
      </c>
      <c r="H1087" t="s">
        <v>3281</v>
      </c>
      <c r="J1087" t="s">
        <v>3093</v>
      </c>
      <c r="K1087" t="s">
        <v>3175</v>
      </c>
      <c r="L1087" t="s">
        <v>3072</v>
      </c>
      <c r="M1087" t="s">
        <v>1208</v>
      </c>
      <c r="N1087" s="9" t="s">
        <v>5715</v>
      </c>
      <c r="O1087" s="9">
        <v>1.2282999999999999</v>
      </c>
      <c r="P1087">
        <v>2</v>
      </c>
      <c r="Q1087" t="s">
        <v>3095</v>
      </c>
    </row>
    <row r="1088" spans="1:17">
      <c r="A1088">
        <v>131860338</v>
      </c>
      <c r="B1088" t="s">
        <v>985</v>
      </c>
      <c r="C1088" t="s">
        <v>5716</v>
      </c>
      <c r="D1088" t="s">
        <v>5717</v>
      </c>
      <c r="E1088" t="s">
        <v>3066</v>
      </c>
      <c r="F1088" t="s">
        <v>3067</v>
      </c>
      <c r="G1088" t="s">
        <v>3488</v>
      </c>
      <c r="H1088" t="s">
        <v>3489</v>
      </c>
      <c r="J1088" t="s">
        <v>3318</v>
      </c>
      <c r="K1088" t="s">
        <v>3543</v>
      </c>
      <c r="L1088" t="s">
        <v>3077</v>
      </c>
      <c r="M1088" t="s">
        <v>425</v>
      </c>
      <c r="N1088" s="9" t="s">
        <v>5718</v>
      </c>
      <c r="O1088" s="9">
        <v>0.72699999999999998</v>
      </c>
      <c r="P1088">
        <v>1</v>
      </c>
      <c r="Q1088" t="s">
        <v>3085</v>
      </c>
    </row>
    <row r="1089" spans="1:17">
      <c r="A1089">
        <v>83905015</v>
      </c>
      <c r="B1089" t="s">
        <v>465</v>
      </c>
      <c r="C1089" t="s">
        <v>5719</v>
      </c>
      <c r="D1089" t="s">
        <v>5720</v>
      </c>
      <c r="E1089" t="s">
        <v>3066</v>
      </c>
      <c r="F1089" t="s">
        <v>3098</v>
      </c>
      <c r="G1089" t="s">
        <v>3280</v>
      </c>
      <c r="H1089" t="s">
        <v>3281</v>
      </c>
      <c r="I1089" t="s">
        <v>3280</v>
      </c>
      <c r="J1089" t="s">
        <v>3070</v>
      </c>
      <c r="K1089" t="s">
        <v>3077</v>
      </c>
      <c r="L1089" t="s">
        <v>3071</v>
      </c>
      <c r="M1089" t="s">
        <v>52</v>
      </c>
      <c r="N1089" s="9" t="s">
        <v>5721</v>
      </c>
      <c r="O1089" s="9">
        <v>1.1701999999999999</v>
      </c>
      <c r="P1089">
        <v>42</v>
      </c>
      <c r="Q1089" t="s">
        <v>3143</v>
      </c>
    </row>
    <row r="1090" spans="1:17">
      <c r="A1090">
        <v>7440393</v>
      </c>
      <c r="B1090" t="s">
        <v>1850</v>
      </c>
      <c r="C1090" t="s">
        <v>5722</v>
      </c>
      <c r="D1090" t="s">
        <v>5723</v>
      </c>
      <c r="E1090" t="s">
        <v>3087</v>
      </c>
      <c r="F1090" t="s">
        <v>3076</v>
      </c>
      <c r="G1090" t="s">
        <v>3488</v>
      </c>
      <c r="H1090" t="s">
        <v>3489</v>
      </c>
      <c r="J1090" t="s">
        <v>3078</v>
      </c>
      <c r="K1090" t="s">
        <v>3078</v>
      </c>
      <c r="L1090" t="s">
        <v>3078</v>
      </c>
      <c r="M1090" t="s">
        <v>1369</v>
      </c>
      <c r="N1090" s="9" t="s">
        <v>5724</v>
      </c>
      <c r="O1090" s="9">
        <v>0.70530000000000004</v>
      </c>
      <c r="P1090">
        <v>43</v>
      </c>
      <c r="Q1090" t="s">
        <v>3074</v>
      </c>
    </row>
    <row r="1091" spans="1:17">
      <c r="A1091">
        <v>56553</v>
      </c>
      <c r="B1091" t="s">
        <v>1025</v>
      </c>
      <c r="C1091" t="s">
        <v>5725</v>
      </c>
      <c r="D1091" t="s">
        <v>5726</v>
      </c>
      <c r="E1091" t="s">
        <v>3066</v>
      </c>
      <c r="F1091" t="s">
        <v>5727</v>
      </c>
      <c r="G1091" t="s">
        <v>3488</v>
      </c>
      <c r="H1091" t="s">
        <v>3489</v>
      </c>
      <c r="J1091" t="s">
        <v>3122</v>
      </c>
      <c r="K1091" t="s">
        <v>3070</v>
      </c>
      <c r="L1091" t="s">
        <v>3115</v>
      </c>
      <c r="M1091" t="s">
        <v>13</v>
      </c>
      <c r="N1091" s="9" t="s">
        <v>5728</v>
      </c>
      <c r="O1091" s="9">
        <v>0.65569999999999995</v>
      </c>
      <c r="P1091">
        <v>42</v>
      </c>
      <c r="Q1091" t="s">
        <v>3143</v>
      </c>
    </row>
    <row r="1092" spans="1:17">
      <c r="A1092">
        <v>50328</v>
      </c>
      <c r="B1092" t="s">
        <v>1017</v>
      </c>
      <c r="C1092" t="s">
        <v>5729</v>
      </c>
      <c r="D1092" t="s">
        <v>5730</v>
      </c>
      <c r="E1092" t="s">
        <v>3066</v>
      </c>
      <c r="F1092" t="s">
        <v>5727</v>
      </c>
      <c r="G1092" t="s">
        <v>3488</v>
      </c>
      <c r="H1092" t="s">
        <v>3489</v>
      </c>
      <c r="J1092" t="s">
        <v>4096</v>
      </c>
      <c r="K1092" t="s">
        <v>3225</v>
      </c>
      <c r="L1092" t="s">
        <v>3122</v>
      </c>
      <c r="M1092" t="s">
        <v>13</v>
      </c>
      <c r="N1092" s="9" t="s">
        <v>5731</v>
      </c>
      <c r="O1092" s="9">
        <v>0.69589999999999996</v>
      </c>
      <c r="P1092">
        <v>11</v>
      </c>
      <c r="Q1092" t="s">
        <v>3579</v>
      </c>
    </row>
    <row r="1093" spans="1:17">
      <c r="A1093">
        <v>101279</v>
      </c>
      <c r="B1093" t="s">
        <v>1159</v>
      </c>
      <c r="C1093" t="s">
        <v>5732</v>
      </c>
      <c r="D1093" t="s">
        <v>5733</v>
      </c>
      <c r="E1093" t="s">
        <v>3066</v>
      </c>
      <c r="F1093" t="s">
        <v>3067</v>
      </c>
      <c r="G1093" t="s">
        <v>3280</v>
      </c>
      <c r="H1093" t="s">
        <v>3281</v>
      </c>
      <c r="J1093" t="s">
        <v>3071</v>
      </c>
      <c r="K1093" t="s">
        <v>3071</v>
      </c>
      <c r="L1093" t="s">
        <v>3071</v>
      </c>
      <c r="M1093" t="s">
        <v>534</v>
      </c>
      <c r="N1093" s="9" t="s">
        <v>5734</v>
      </c>
      <c r="O1093" s="9">
        <v>0.43880000000000002</v>
      </c>
      <c r="P1093">
        <v>43</v>
      </c>
      <c r="Q1093" t="s">
        <v>3074</v>
      </c>
    </row>
    <row r="1094" spans="1:17">
      <c r="A1094">
        <v>205992</v>
      </c>
      <c r="B1094" t="s">
        <v>1288</v>
      </c>
      <c r="C1094" t="s">
        <v>5735</v>
      </c>
      <c r="D1094" t="s">
        <v>5736</v>
      </c>
      <c r="E1094" t="s">
        <v>3066</v>
      </c>
      <c r="F1094" t="s">
        <v>5727</v>
      </c>
      <c r="G1094" t="s">
        <v>3488</v>
      </c>
      <c r="H1094" t="s">
        <v>3489</v>
      </c>
      <c r="J1094" t="s">
        <v>3111</v>
      </c>
      <c r="K1094" t="s">
        <v>3070</v>
      </c>
      <c r="L1094" t="s">
        <v>3077</v>
      </c>
      <c r="M1094" t="s">
        <v>13</v>
      </c>
      <c r="N1094" s="9" t="s">
        <v>5737</v>
      </c>
      <c r="O1094" s="9">
        <v>0.65569999999999995</v>
      </c>
      <c r="P1094">
        <v>42</v>
      </c>
      <c r="Q1094" t="s">
        <v>3143</v>
      </c>
    </row>
    <row r="1095" spans="1:17">
      <c r="A1095">
        <v>7166190</v>
      </c>
      <c r="B1095" t="s">
        <v>1822</v>
      </c>
      <c r="C1095" t="s">
        <v>5738</v>
      </c>
      <c r="D1095" t="s">
        <v>5739</v>
      </c>
      <c r="E1095" t="s">
        <v>3066</v>
      </c>
      <c r="F1095" t="s">
        <v>3076</v>
      </c>
      <c r="G1095" t="s">
        <v>3181</v>
      </c>
      <c r="H1095" t="s">
        <v>3182</v>
      </c>
      <c r="J1095" t="s">
        <v>3093</v>
      </c>
      <c r="K1095" t="s">
        <v>3070</v>
      </c>
      <c r="L1095" t="s">
        <v>3071</v>
      </c>
      <c r="M1095" t="s">
        <v>5740</v>
      </c>
      <c r="N1095" s="9" t="s">
        <v>5741</v>
      </c>
      <c r="O1095" s="9">
        <v>0.30180000000000001</v>
      </c>
      <c r="P1095">
        <v>2</v>
      </c>
      <c r="Q1095" t="s">
        <v>3095</v>
      </c>
    </row>
    <row r="1096" spans="1:17">
      <c r="A1096">
        <v>16079882</v>
      </c>
      <c r="B1096" t="s">
        <v>2236</v>
      </c>
      <c r="C1096" t="s">
        <v>5742</v>
      </c>
      <c r="D1096" t="s">
        <v>5743</v>
      </c>
      <c r="E1096" t="s">
        <v>3066</v>
      </c>
      <c r="F1096" t="s">
        <v>3076</v>
      </c>
      <c r="G1096" t="s">
        <v>3181</v>
      </c>
      <c r="H1096" t="s">
        <v>3182</v>
      </c>
      <c r="J1096" t="s">
        <v>3121</v>
      </c>
      <c r="K1096" t="s">
        <v>3070</v>
      </c>
      <c r="L1096" t="s">
        <v>3071</v>
      </c>
      <c r="M1096" t="s">
        <v>5744</v>
      </c>
      <c r="N1096" s="9" t="s">
        <v>5745</v>
      </c>
      <c r="O1096" s="9">
        <v>0.5897</v>
      </c>
      <c r="P1096">
        <v>2</v>
      </c>
      <c r="Q1096" t="s">
        <v>3095</v>
      </c>
    </row>
    <row r="1097" spans="1:17">
      <c r="A1097">
        <v>7440417</v>
      </c>
      <c r="B1097" t="s">
        <v>1851</v>
      </c>
      <c r="C1097" t="s">
        <v>5746</v>
      </c>
      <c r="D1097" t="s">
        <v>1852</v>
      </c>
      <c r="E1097" t="s">
        <v>3087</v>
      </c>
      <c r="F1097" t="s">
        <v>3076</v>
      </c>
      <c r="G1097" t="s">
        <v>3488</v>
      </c>
      <c r="H1097" t="s">
        <v>3489</v>
      </c>
      <c r="J1097" t="s">
        <v>3082</v>
      </c>
      <c r="K1097" t="s">
        <v>3082</v>
      </c>
      <c r="L1097" t="s">
        <v>3070</v>
      </c>
      <c r="M1097" t="s">
        <v>5747</v>
      </c>
      <c r="N1097" s="9" t="s">
        <v>5748</v>
      </c>
      <c r="O1097" s="9">
        <v>1.0736000000000001</v>
      </c>
      <c r="P1097">
        <v>1</v>
      </c>
      <c r="Q1097" t="s">
        <v>3085</v>
      </c>
    </row>
    <row r="1098" spans="1:17">
      <c r="A1098">
        <v>33213659</v>
      </c>
      <c r="B1098" t="s">
        <v>2402</v>
      </c>
      <c r="C1098" t="s">
        <v>5749</v>
      </c>
      <c r="D1098" t="s">
        <v>5750</v>
      </c>
      <c r="E1098" t="s">
        <v>3066</v>
      </c>
      <c r="F1098" t="s">
        <v>3076</v>
      </c>
      <c r="G1098" t="s">
        <v>3488</v>
      </c>
      <c r="H1098" t="s">
        <v>3489</v>
      </c>
      <c r="J1098" t="s">
        <v>3071</v>
      </c>
      <c r="K1098" t="s">
        <v>3071</v>
      </c>
      <c r="L1098" t="s">
        <v>3072</v>
      </c>
      <c r="M1098" t="s">
        <v>1033</v>
      </c>
      <c r="N1098" s="9" t="s">
        <v>5751</v>
      </c>
      <c r="O1098" s="9">
        <v>0.95069999999999999</v>
      </c>
      <c r="P1098">
        <v>43</v>
      </c>
      <c r="Q1098" t="s">
        <v>3074</v>
      </c>
    </row>
    <row r="1099" spans="1:17">
      <c r="A1099">
        <v>71432</v>
      </c>
      <c r="B1099" t="s">
        <v>111</v>
      </c>
      <c r="C1099" t="s">
        <v>5752</v>
      </c>
      <c r="D1099" t="s">
        <v>5753</v>
      </c>
      <c r="E1099" t="s">
        <v>3066</v>
      </c>
      <c r="F1099" t="s">
        <v>3076</v>
      </c>
      <c r="G1099" t="s">
        <v>3488</v>
      </c>
      <c r="H1099" t="s">
        <v>3489</v>
      </c>
      <c r="J1099" t="s">
        <v>5622</v>
      </c>
      <c r="K1099" t="s">
        <v>3184</v>
      </c>
      <c r="L1099" t="s">
        <v>3093</v>
      </c>
      <c r="M1099" t="s">
        <v>13</v>
      </c>
      <c r="N1099" s="9" t="s">
        <v>5754</v>
      </c>
      <c r="O1099" s="9">
        <v>0.69589999999999996</v>
      </c>
      <c r="P1099">
        <v>1</v>
      </c>
      <c r="Q1099" t="s">
        <v>3085</v>
      </c>
    </row>
    <row r="1100" spans="1:17">
      <c r="A1100">
        <v>100527</v>
      </c>
      <c r="B1100" t="s">
        <v>168</v>
      </c>
      <c r="C1100" t="s">
        <v>5755</v>
      </c>
      <c r="D1100" t="s">
        <v>5756</v>
      </c>
      <c r="E1100" t="s">
        <v>3066</v>
      </c>
      <c r="F1100" t="s">
        <v>3076</v>
      </c>
      <c r="G1100" t="s">
        <v>3181</v>
      </c>
      <c r="H1100" t="s">
        <v>3182</v>
      </c>
      <c r="J1100" t="s">
        <v>3543</v>
      </c>
      <c r="K1100" t="s">
        <v>3225</v>
      </c>
      <c r="L1100" t="s">
        <v>3077</v>
      </c>
      <c r="M1100" t="s">
        <v>8</v>
      </c>
      <c r="N1100" s="9" t="s">
        <v>5757</v>
      </c>
      <c r="O1100" s="9">
        <v>0.62360000000000004</v>
      </c>
      <c r="P1100">
        <v>1</v>
      </c>
      <c r="Q1100" t="s">
        <v>3085</v>
      </c>
    </row>
    <row r="1101" spans="1:17">
      <c r="A1101">
        <v>22781233</v>
      </c>
      <c r="B1101" t="s">
        <v>718</v>
      </c>
      <c r="C1101" t="s">
        <v>5758</v>
      </c>
      <c r="D1101" t="s">
        <v>5759</v>
      </c>
      <c r="E1101" t="s">
        <v>3066</v>
      </c>
      <c r="F1101" t="s">
        <v>3067</v>
      </c>
      <c r="G1101" t="s">
        <v>3280</v>
      </c>
      <c r="H1101" t="s">
        <v>3281</v>
      </c>
      <c r="J1101" t="s">
        <v>3587</v>
      </c>
      <c r="K1101" t="s">
        <v>3224</v>
      </c>
      <c r="L1101" t="s">
        <v>3115</v>
      </c>
      <c r="M1101" t="s">
        <v>505</v>
      </c>
      <c r="N1101" s="9" t="s">
        <v>5760</v>
      </c>
      <c r="O1101" s="9">
        <v>1.0589999999999999</v>
      </c>
      <c r="P1101">
        <v>1</v>
      </c>
      <c r="Q1101" t="s">
        <v>3085</v>
      </c>
    </row>
    <row r="1102" spans="1:17">
      <c r="A1102">
        <v>1861401</v>
      </c>
      <c r="B1102" t="s">
        <v>624</v>
      </c>
      <c r="C1102" t="s">
        <v>5761</v>
      </c>
      <c r="D1102" t="s">
        <v>5762</v>
      </c>
      <c r="E1102" t="s">
        <v>3066</v>
      </c>
      <c r="F1102" t="s">
        <v>3067</v>
      </c>
      <c r="G1102" t="s">
        <v>3280</v>
      </c>
      <c r="H1102" t="s">
        <v>3281</v>
      </c>
      <c r="J1102" t="s">
        <v>3088</v>
      </c>
      <c r="K1102" t="s">
        <v>3190</v>
      </c>
      <c r="L1102" t="s">
        <v>3078</v>
      </c>
      <c r="M1102" t="s">
        <v>614</v>
      </c>
      <c r="N1102" s="9" t="s">
        <v>5763</v>
      </c>
      <c r="O1102" s="9">
        <v>0.91869999999999996</v>
      </c>
      <c r="P1102">
        <v>1</v>
      </c>
      <c r="Q1102" t="s">
        <v>3085</v>
      </c>
    </row>
    <row r="1103" spans="1:17">
      <c r="A1103">
        <v>82560541</v>
      </c>
      <c r="B1103" t="s">
        <v>904</v>
      </c>
      <c r="C1103" t="s">
        <v>5764</v>
      </c>
      <c r="D1103" t="s">
        <v>5765</v>
      </c>
      <c r="E1103" t="s">
        <v>3066</v>
      </c>
      <c r="F1103" t="s">
        <v>3067</v>
      </c>
      <c r="G1103" t="s">
        <v>3181</v>
      </c>
      <c r="H1103" t="s">
        <v>3182</v>
      </c>
      <c r="J1103" t="s">
        <v>3077</v>
      </c>
      <c r="K1103" t="s">
        <v>3115</v>
      </c>
      <c r="L1103" t="s">
        <v>3078</v>
      </c>
      <c r="M1103" t="s">
        <v>810</v>
      </c>
      <c r="N1103" s="9" t="s">
        <v>5766</v>
      </c>
      <c r="O1103" s="9">
        <v>1.3873</v>
      </c>
      <c r="P1103">
        <v>43</v>
      </c>
      <c r="Q1103" t="s">
        <v>3074</v>
      </c>
    </row>
    <row r="1104" spans="1:17">
      <c r="A1104">
        <v>71626114</v>
      </c>
      <c r="B1104" t="s">
        <v>859</v>
      </c>
      <c r="C1104" t="s">
        <v>5767</v>
      </c>
      <c r="D1104" t="s">
        <v>5768</v>
      </c>
      <c r="E1104" t="s">
        <v>3066</v>
      </c>
      <c r="F1104" t="s">
        <v>3067</v>
      </c>
      <c r="G1104" t="s">
        <v>3280</v>
      </c>
      <c r="H1104" t="s">
        <v>3281</v>
      </c>
      <c r="J1104" t="s">
        <v>3122</v>
      </c>
      <c r="K1104" t="s">
        <v>3122</v>
      </c>
      <c r="L1104" t="s">
        <v>3072</v>
      </c>
      <c r="M1104" t="s">
        <v>819</v>
      </c>
      <c r="N1104" s="9" t="s">
        <v>5769</v>
      </c>
      <c r="O1104" s="9">
        <v>0.66820000000000002</v>
      </c>
      <c r="P1104">
        <v>2</v>
      </c>
      <c r="Q1104" t="s">
        <v>3095</v>
      </c>
    </row>
    <row r="1105" spans="1:17">
      <c r="A1105">
        <v>17804352</v>
      </c>
      <c r="B1105" t="s">
        <v>705</v>
      </c>
      <c r="C1105" t="s">
        <v>5770</v>
      </c>
      <c r="D1105" t="s">
        <v>5771</v>
      </c>
      <c r="E1105" t="s">
        <v>3066</v>
      </c>
      <c r="F1105" t="s">
        <v>3067</v>
      </c>
      <c r="G1105" t="s">
        <v>3181</v>
      </c>
      <c r="H1105" t="s">
        <v>3182</v>
      </c>
      <c r="J1105" t="s">
        <v>5772</v>
      </c>
      <c r="K1105" t="s">
        <v>3246</v>
      </c>
      <c r="L1105" t="s">
        <v>3070</v>
      </c>
      <c r="M1105" t="s">
        <v>505</v>
      </c>
      <c r="N1105" s="9" t="s">
        <v>5773</v>
      </c>
      <c r="O1105" s="9">
        <v>1.0589999999999999</v>
      </c>
      <c r="P1105">
        <v>1</v>
      </c>
      <c r="Q1105" t="s">
        <v>3085</v>
      </c>
    </row>
    <row r="1106" spans="1:17">
      <c r="A1106">
        <v>83055996</v>
      </c>
      <c r="B1106" t="s">
        <v>906</v>
      </c>
      <c r="C1106" t="s">
        <v>5774</v>
      </c>
      <c r="D1106" t="s">
        <v>5775</v>
      </c>
      <c r="E1106" t="s">
        <v>3066</v>
      </c>
      <c r="F1106" t="s">
        <v>3067</v>
      </c>
      <c r="G1106" t="s">
        <v>3181</v>
      </c>
      <c r="H1106" t="s">
        <v>3182</v>
      </c>
      <c r="J1106" t="s">
        <v>3130</v>
      </c>
      <c r="K1106" t="s">
        <v>3082</v>
      </c>
      <c r="L1106" t="s">
        <v>3078</v>
      </c>
      <c r="M1106" t="s">
        <v>886</v>
      </c>
      <c r="N1106" s="9" t="s">
        <v>3809</v>
      </c>
      <c r="O1106" s="9">
        <v>1.0146999999999999</v>
      </c>
      <c r="P1106">
        <v>1</v>
      </c>
      <c r="Q1106" t="s">
        <v>3085</v>
      </c>
    </row>
    <row r="1107" spans="1:17">
      <c r="A1107">
        <v>25057890</v>
      </c>
      <c r="B1107" t="s">
        <v>734</v>
      </c>
      <c r="C1107" t="s">
        <v>5776</v>
      </c>
      <c r="D1107" t="s">
        <v>5777</v>
      </c>
      <c r="E1107" t="s">
        <v>3066</v>
      </c>
      <c r="F1107" t="s">
        <v>3067</v>
      </c>
      <c r="G1107" t="s">
        <v>3280</v>
      </c>
      <c r="H1107" t="s">
        <v>3281</v>
      </c>
      <c r="J1107" t="s">
        <v>3190</v>
      </c>
      <c r="K1107" t="s">
        <v>3083</v>
      </c>
      <c r="L1107" t="s">
        <v>3078</v>
      </c>
      <c r="M1107" t="s">
        <v>70</v>
      </c>
      <c r="N1107" s="9" t="s">
        <v>5778</v>
      </c>
      <c r="O1107" s="9">
        <v>0.67330000000000001</v>
      </c>
      <c r="P1107">
        <v>1</v>
      </c>
      <c r="Q1107" t="s">
        <v>3085</v>
      </c>
    </row>
    <row r="1108" spans="1:17">
      <c r="A1108">
        <v>100469</v>
      </c>
      <c r="B1108" t="s">
        <v>173</v>
      </c>
      <c r="C1108" t="s">
        <v>5779</v>
      </c>
      <c r="D1108" t="s">
        <v>5780</v>
      </c>
      <c r="E1108" t="s">
        <v>3066</v>
      </c>
      <c r="F1108" t="s">
        <v>3076</v>
      </c>
      <c r="G1108" t="s">
        <v>3181</v>
      </c>
      <c r="H1108" t="s">
        <v>3182</v>
      </c>
      <c r="J1108" t="s">
        <v>3071</v>
      </c>
      <c r="K1108" t="s">
        <v>3071</v>
      </c>
      <c r="L1108" t="s">
        <v>3072</v>
      </c>
      <c r="M1108" t="s">
        <v>5781</v>
      </c>
      <c r="N1108" s="9" t="s">
        <v>5782</v>
      </c>
      <c r="O1108" s="9">
        <v>0.33339999999999997</v>
      </c>
      <c r="P1108">
        <v>43</v>
      </c>
      <c r="Q1108" t="s">
        <v>3074</v>
      </c>
    </row>
    <row r="1109" spans="1:17">
      <c r="A1109">
        <v>85687</v>
      </c>
      <c r="B1109" t="s">
        <v>423</v>
      </c>
      <c r="C1109" t="s">
        <v>5783</v>
      </c>
      <c r="D1109" t="s">
        <v>5784</v>
      </c>
      <c r="E1109" t="s">
        <v>3066</v>
      </c>
      <c r="F1109" t="s">
        <v>3076</v>
      </c>
      <c r="G1109" t="s">
        <v>3280</v>
      </c>
      <c r="H1109" t="s">
        <v>3281</v>
      </c>
      <c r="J1109" t="s">
        <v>3103</v>
      </c>
      <c r="K1109" t="s">
        <v>3125</v>
      </c>
      <c r="L1109" t="s">
        <v>3122</v>
      </c>
      <c r="M1109" t="s">
        <v>351</v>
      </c>
      <c r="N1109" s="9" t="s">
        <v>5785</v>
      </c>
      <c r="O1109" s="9">
        <v>0.69730000000000003</v>
      </c>
      <c r="P1109">
        <v>1</v>
      </c>
      <c r="Q1109" t="s">
        <v>3085</v>
      </c>
    </row>
    <row r="1110" spans="1:17">
      <c r="A1110">
        <v>94097</v>
      </c>
      <c r="B1110" t="s">
        <v>5786</v>
      </c>
      <c r="C1110" t="s">
        <v>5787</v>
      </c>
      <c r="D1110" t="s">
        <v>5788</v>
      </c>
      <c r="E1110" t="s">
        <v>3066</v>
      </c>
      <c r="F1110" t="s">
        <v>3098</v>
      </c>
      <c r="G1110" t="s">
        <v>3068</v>
      </c>
      <c r="H1110" t="s">
        <v>3069</v>
      </c>
      <c r="J1110" t="s">
        <v>3246</v>
      </c>
      <c r="K1110" t="s">
        <v>3125</v>
      </c>
      <c r="L1110" t="s">
        <v>3099</v>
      </c>
      <c r="M1110" t="s">
        <v>5789</v>
      </c>
      <c r="N1110" s="9" t="s">
        <v>5790</v>
      </c>
      <c r="O1110" s="9">
        <v>0.22220000000000001</v>
      </c>
      <c r="P1110">
        <v>1</v>
      </c>
      <c r="Q1110" t="s">
        <v>3085</v>
      </c>
    </row>
    <row r="1111" spans="1:17">
      <c r="A1111">
        <v>100447</v>
      </c>
      <c r="B1111" t="s">
        <v>220</v>
      </c>
      <c r="C1111" t="s">
        <v>5791</v>
      </c>
      <c r="D1111" t="s">
        <v>5792</v>
      </c>
      <c r="E1111" t="s">
        <v>3066</v>
      </c>
      <c r="F1111" t="s">
        <v>3076</v>
      </c>
      <c r="G1111" t="s">
        <v>3416</v>
      </c>
      <c r="H1111" t="s">
        <v>3417</v>
      </c>
      <c r="J1111" t="s">
        <v>3093</v>
      </c>
      <c r="K1111" t="s">
        <v>3070</v>
      </c>
      <c r="L1111" t="s">
        <v>3071</v>
      </c>
      <c r="M1111" t="s">
        <v>13</v>
      </c>
      <c r="N1111" s="9" t="s">
        <v>5793</v>
      </c>
      <c r="O1111" s="9">
        <v>0.69589999999999996</v>
      </c>
      <c r="P1111">
        <v>2</v>
      </c>
      <c r="Q1111" t="s">
        <v>3095</v>
      </c>
    </row>
    <row r="1112" spans="1:17">
      <c r="A1112">
        <v>65850</v>
      </c>
      <c r="B1112" t="s">
        <v>214</v>
      </c>
      <c r="C1112" t="s">
        <v>5794</v>
      </c>
      <c r="D1112" t="s">
        <v>5795</v>
      </c>
      <c r="E1112" t="s">
        <v>3066</v>
      </c>
      <c r="F1112" t="s">
        <v>3076</v>
      </c>
      <c r="G1112" t="s">
        <v>3181</v>
      </c>
      <c r="H1112" t="s">
        <v>3182</v>
      </c>
      <c r="J1112" t="s">
        <v>3125</v>
      </c>
      <c r="K1112" t="s">
        <v>3175</v>
      </c>
      <c r="L1112" t="s">
        <v>3115</v>
      </c>
      <c r="M1112" t="s">
        <v>13</v>
      </c>
      <c r="N1112" s="9" t="s">
        <v>5796</v>
      </c>
      <c r="O1112" s="9">
        <v>0.69589999999999996</v>
      </c>
      <c r="P1112">
        <v>2</v>
      </c>
      <c r="Q1112" t="s">
        <v>3095</v>
      </c>
    </row>
    <row r="1113" spans="1:17">
      <c r="A1113">
        <v>119619</v>
      </c>
      <c r="B1113" t="s">
        <v>341</v>
      </c>
      <c r="C1113" t="s">
        <v>5797</v>
      </c>
      <c r="D1113" t="s">
        <v>5798</v>
      </c>
      <c r="E1113" t="s">
        <v>3066</v>
      </c>
      <c r="F1113" t="s">
        <v>4143</v>
      </c>
      <c r="G1113" t="s">
        <v>3181</v>
      </c>
      <c r="H1113" t="s">
        <v>3182</v>
      </c>
      <c r="J1113" t="s">
        <v>3122</v>
      </c>
      <c r="K1113" t="s">
        <v>3078</v>
      </c>
      <c r="L1113" t="s">
        <v>3072</v>
      </c>
      <c r="M1113" t="s">
        <v>13</v>
      </c>
      <c r="N1113" s="9" t="s">
        <v>5799</v>
      </c>
      <c r="O1113" s="9">
        <v>0.65569999999999995</v>
      </c>
      <c r="P1113">
        <v>43</v>
      </c>
      <c r="Q1113" t="s">
        <v>3074</v>
      </c>
    </row>
    <row r="1114" spans="1:17">
      <c r="A1114">
        <v>3813056</v>
      </c>
      <c r="B1114" t="s">
        <v>5800</v>
      </c>
      <c r="C1114" t="s">
        <v>5801</v>
      </c>
      <c r="D1114" t="s">
        <v>656</v>
      </c>
      <c r="E1114" t="s">
        <v>3066</v>
      </c>
      <c r="F1114" t="s">
        <v>3067</v>
      </c>
      <c r="G1114" t="s">
        <v>3181</v>
      </c>
      <c r="H1114" t="s">
        <v>3182</v>
      </c>
      <c r="J1114" t="s">
        <v>3115</v>
      </c>
      <c r="K1114" t="s">
        <v>3078</v>
      </c>
      <c r="L1114" t="s">
        <v>3072</v>
      </c>
      <c r="M1114" t="s">
        <v>70</v>
      </c>
      <c r="N1114" s="9" t="s">
        <v>5802</v>
      </c>
      <c r="O1114" s="9">
        <v>0.63919999999999999</v>
      </c>
      <c r="P1114">
        <v>43</v>
      </c>
      <c r="Q1114" t="s">
        <v>3074</v>
      </c>
    </row>
    <row r="1115" spans="1:17">
      <c r="A1115">
        <v>100470</v>
      </c>
      <c r="B1115" t="s">
        <v>161</v>
      </c>
      <c r="C1115" t="s">
        <v>5803</v>
      </c>
      <c r="D1115" t="s">
        <v>5804</v>
      </c>
      <c r="E1115" t="s">
        <v>3066</v>
      </c>
      <c r="F1115" t="s">
        <v>3076</v>
      </c>
      <c r="G1115" t="s">
        <v>3181</v>
      </c>
      <c r="H1115" t="s">
        <v>3182</v>
      </c>
      <c r="J1115" t="s">
        <v>3070</v>
      </c>
      <c r="K1115" t="s">
        <v>3077</v>
      </c>
      <c r="L1115" t="s">
        <v>3071</v>
      </c>
      <c r="M1115" t="s">
        <v>13</v>
      </c>
      <c r="N1115" s="9" t="s">
        <v>5805</v>
      </c>
      <c r="O1115" s="9">
        <v>0.69589999999999996</v>
      </c>
      <c r="P1115">
        <v>2</v>
      </c>
      <c r="Q1115" t="s">
        <v>3095</v>
      </c>
    </row>
    <row r="1116" spans="1:17">
      <c r="A1116">
        <v>95169</v>
      </c>
      <c r="B1116" t="s">
        <v>248</v>
      </c>
      <c r="C1116" t="s">
        <v>5806</v>
      </c>
      <c r="D1116" t="s">
        <v>5807</v>
      </c>
      <c r="E1116" t="s">
        <v>3066</v>
      </c>
      <c r="F1116" t="s">
        <v>3076</v>
      </c>
      <c r="G1116" t="s">
        <v>3181</v>
      </c>
      <c r="H1116" t="s">
        <v>3182</v>
      </c>
      <c r="J1116" t="s">
        <v>3190</v>
      </c>
      <c r="K1116" t="s">
        <v>3070</v>
      </c>
      <c r="L1116" t="s">
        <v>3115</v>
      </c>
      <c r="M1116" t="s">
        <v>5808</v>
      </c>
      <c r="N1116" s="9" t="s">
        <v>5809</v>
      </c>
      <c r="O1116" s="9">
        <v>0.68920000000000003</v>
      </c>
      <c r="P1116">
        <v>2</v>
      </c>
      <c r="Q1116" t="s">
        <v>3095</v>
      </c>
    </row>
    <row r="1117" spans="1:17">
      <c r="A1117">
        <v>29104301</v>
      </c>
      <c r="B1117" t="s">
        <v>745</v>
      </c>
      <c r="C1117" t="s">
        <v>5810</v>
      </c>
      <c r="D1117" t="s">
        <v>5811</v>
      </c>
      <c r="E1117" t="s">
        <v>3066</v>
      </c>
      <c r="F1117" t="s">
        <v>3067</v>
      </c>
      <c r="G1117" t="s">
        <v>3280</v>
      </c>
      <c r="H1117" t="s">
        <v>3281</v>
      </c>
      <c r="J1117" t="s">
        <v>3078</v>
      </c>
      <c r="K1117" t="s">
        <v>3078</v>
      </c>
      <c r="L1117" t="s">
        <v>3099</v>
      </c>
      <c r="M1117" t="s">
        <v>327</v>
      </c>
      <c r="N1117" s="9" t="s">
        <v>5812</v>
      </c>
      <c r="O1117" s="9">
        <v>0.52210000000000001</v>
      </c>
      <c r="P1117">
        <v>43</v>
      </c>
      <c r="Q1117" t="s">
        <v>3074</v>
      </c>
    </row>
    <row r="1118" spans="1:17">
      <c r="A1118">
        <v>98884</v>
      </c>
      <c r="B1118" t="s">
        <v>1144</v>
      </c>
      <c r="C1118" t="s">
        <v>5813</v>
      </c>
      <c r="D1118" t="s">
        <v>5814</v>
      </c>
      <c r="E1118" t="s">
        <v>3066</v>
      </c>
      <c r="F1118" t="s">
        <v>3098</v>
      </c>
      <c r="G1118" t="s">
        <v>3181</v>
      </c>
      <c r="H1118" t="s">
        <v>3182</v>
      </c>
      <c r="J1118" t="s">
        <v>3078</v>
      </c>
      <c r="K1118" t="s">
        <v>3071</v>
      </c>
      <c r="L1118" t="s">
        <v>3072</v>
      </c>
      <c r="M1118" t="s">
        <v>3199</v>
      </c>
      <c r="N1118" s="9" t="s">
        <v>5815</v>
      </c>
      <c r="O1118" s="9">
        <v>0.68289999999999995</v>
      </c>
      <c r="P1118">
        <v>43</v>
      </c>
      <c r="Q1118" t="s">
        <v>3074</v>
      </c>
    </row>
    <row r="1119" spans="1:17">
      <c r="A1119">
        <v>41859670</v>
      </c>
      <c r="B1119" t="s">
        <v>776</v>
      </c>
      <c r="C1119" t="s">
        <v>5816</v>
      </c>
      <c r="D1119" t="s">
        <v>5817</v>
      </c>
      <c r="E1119" t="s">
        <v>3066</v>
      </c>
      <c r="F1119" t="s">
        <v>3098</v>
      </c>
      <c r="G1119" t="s">
        <v>3280</v>
      </c>
      <c r="H1119" t="s">
        <v>3281</v>
      </c>
      <c r="J1119" t="s">
        <v>3082</v>
      </c>
      <c r="K1119" t="s">
        <v>3111</v>
      </c>
      <c r="L1119" t="s">
        <v>3077</v>
      </c>
      <c r="M1119" t="s">
        <v>3759</v>
      </c>
      <c r="N1119" s="9" t="s">
        <v>5818</v>
      </c>
      <c r="O1119" s="9">
        <v>0.95979999999999999</v>
      </c>
      <c r="P1119">
        <v>2</v>
      </c>
      <c r="Q1119" t="s">
        <v>3095</v>
      </c>
    </row>
    <row r="1120" spans="1:17">
      <c r="A1120">
        <v>42576023</v>
      </c>
      <c r="B1120" t="s">
        <v>780</v>
      </c>
      <c r="C1120" t="s">
        <v>5819</v>
      </c>
      <c r="D1120" t="s">
        <v>781</v>
      </c>
      <c r="E1120" t="s">
        <v>3066</v>
      </c>
      <c r="F1120" t="s">
        <v>3067</v>
      </c>
      <c r="G1120" t="s">
        <v>3488</v>
      </c>
      <c r="H1120" t="s">
        <v>3489</v>
      </c>
      <c r="J1120" t="s">
        <v>3125</v>
      </c>
      <c r="K1120" t="s">
        <v>3111</v>
      </c>
      <c r="L1120" t="s">
        <v>3078</v>
      </c>
      <c r="M1120" t="s">
        <v>460</v>
      </c>
      <c r="N1120" s="9" t="s">
        <v>5820</v>
      </c>
      <c r="O1120" s="9">
        <v>1.0174000000000001</v>
      </c>
      <c r="P1120">
        <v>2</v>
      </c>
      <c r="Q1120" t="s">
        <v>3095</v>
      </c>
    </row>
    <row r="1121" spans="1:17">
      <c r="A1121">
        <v>191242</v>
      </c>
      <c r="B1121" t="s">
        <v>1285</v>
      </c>
      <c r="C1121" t="s">
        <v>5821</v>
      </c>
      <c r="D1121" t="s">
        <v>1286</v>
      </c>
      <c r="E1121" t="s">
        <v>3066</v>
      </c>
      <c r="F1121" t="s">
        <v>5727</v>
      </c>
      <c r="G1121" t="s">
        <v>3488</v>
      </c>
      <c r="H1121" t="s">
        <v>3489</v>
      </c>
      <c r="J1121" t="s">
        <v>3077</v>
      </c>
      <c r="K1121" t="s">
        <v>3077</v>
      </c>
      <c r="L1121" t="s">
        <v>3078</v>
      </c>
      <c r="M1121" t="s">
        <v>13</v>
      </c>
      <c r="N1121" s="9" t="s">
        <v>5822</v>
      </c>
      <c r="O1121" s="9">
        <v>0.65569999999999995</v>
      </c>
      <c r="P1121">
        <v>42</v>
      </c>
      <c r="Q1121" t="s">
        <v>3143</v>
      </c>
    </row>
    <row r="1122" spans="1:17">
      <c r="A1122">
        <v>319857</v>
      </c>
      <c r="B1122" t="s">
        <v>1316</v>
      </c>
      <c r="C1122" t="s">
        <v>5823</v>
      </c>
      <c r="D1122" t="s">
        <v>5824</v>
      </c>
      <c r="E1122" t="s">
        <v>3066</v>
      </c>
      <c r="F1122" t="s">
        <v>3076</v>
      </c>
      <c r="G1122" t="s">
        <v>3488</v>
      </c>
      <c r="H1122" t="s">
        <v>3489</v>
      </c>
      <c r="J1122" t="s">
        <v>3078</v>
      </c>
      <c r="K1122" t="s">
        <v>3071</v>
      </c>
      <c r="L1122" t="s">
        <v>3099</v>
      </c>
      <c r="M1122" t="s">
        <v>1033</v>
      </c>
      <c r="N1122" s="9" t="s">
        <v>5825</v>
      </c>
      <c r="O1122" s="9">
        <v>0.95069999999999999</v>
      </c>
      <c r="P1122">
        <v>43</v>
      </c>
      <c r="Q1122" t="s">
        <v>3074</v>
      </c>
    </row>
    <row r="1123" spans="1:17">
      <c r="A1123">
        <v>128370</v>
      </c>
      <c r="B1123" t="s">
        <v>376</v>
      </c>
      <c r="C1123" t="s">
        <v>5826</v>
      </c>
      <c r="D1123" t="s">
        <v>5827</v>
      </c>
      <c r="E1123" t="s">
        <v>3066</v>
      </c>
      <c r="F1123" t="s">
        <v>3076</v>
      </c>
      <c r="G1123" t="s">
        <v>3181</v>
      </c>
      <c r="H1123" t="s">
        <v>3182</v>
      </c>
      <c r="I1123" t="s">
        <v>3181</v>
      </c>
      <c r="J1123" t="s">
        <v>3115</v>
      </c>
      <c r="K1123" t="s">
        <v>3115</v>
      </c>
      <c r="L1123" t="s">
        <v>3078</v>
      </c>
      <c r="M1123" t="s">
        <v>42</v>
      </c>
      <c r="N1123" s="9" t="s">
        <v>5828</v>
      </c>
      <c r="O1123" s="9">
        <v>0.69</v>
      </c>
      <c r="P1123">
        <v>43</v>
      </c>
      <c r="Q1123" t="s">
        <v>3074</v>
      </c>
    </row>
    <row r="1124" spans="1:17">
      <c r="A1124">
        <v>149877418</v>
      </c>
      <c r="B1124" t="s">
        <v>2918</v>
      </c>
      <c r="C1124" t="s">
        <v>5829</v>
      </c>
      <c r="D1124" t="s">
        <v>5830</v>
      </c>
      <c r="E1124" t="s">
        <v>3066</v>
      </c>
      <c r="F1124" t="s">
        <v>3067</v>
      </c>
      <c r="G1124" t="s">
        <v>3280</v>
      </c>
      <c r="H1124" t="s">
        <v>3281</v>
      </c>
      <c r="J1124" t="s">
        <v>3175</v>
      </c>
      <c r="K1124" t="s">
        <v>3175</v>
      </c>
      <c r="L1124" t="s">
        <v>3077</v>
      </c>
      <c r="M1124" t="s">
        <v>415</v>
      </c>
      <c r="N1124" s="9" t="s">
        <v>5831</v>
      </c>
      <c r="O1124" s="9">
        <v>1.0885</v>
      </c>
      <c r="P1124">
        <v>2</v>
      </c>
      <c r="Q1124" t="s">
        <v>3095</v>
      </c>
    </row>
    <row r="1125" spans="1:17">
      <c r="A1125">
        <v>82657043</v>
      </c>
      <c r="B1125" t="s">
        <v>905</v>
      </c>
      <c r="C1125" t="s">
        <v>5832</v>
      </c>
      <c r="D1125" t="s">
        <v>5833</v>
      </c>
      <c r="E1125" t="s">
        <v>3066</v>
      </c>
      <c r="F1125" t="s">
        <v>3067</v>
      </c>
      <c r="G1125" t="s">
        <v>3280</v>
      </c>
      <c r="H1125" t="s">
        <v>3281</v>
      </c>
      <c r="J1125" t="s">
        <v>5834</v>
      </c>
      <c r="K1125" t="s">
        <v>3170</v>
      </c>
      <c r="L1125" t="s">
        <v>3078</v>
      </c>
      <c r="M1125" t="s">
        <v>676</v>
      </c>
      <c r="N1125" s="9" t="s">
        <v>5835</v>
      </c>
      <c r="O1125" s="9">
        <v>1.2517</v>
      </c>
      <c r="P1125">
        <v>1</v>
      </c>
      <c r="Q1125" t="s">
        <v>3085</v>
      </c>
    </row>
    <row r="1126" spans="1:17">
      <c r="A1126">
        <v>92524</v>
      </c>
      <c r="B1126" t="s">
        <v>303</v>
      </c>
      <c r="C1126" t="s">
        <v>5836</v>
      </c>
      <c r="D1126" t="s">
        <v>5837</v>
      </c>
      <c r="E1126" t="s">
        <v>3066</v>
      </c>
      <c r="F1126" t="s">
        <v>3076</v>
      </c>
      <c r="G1126" t="s">
        <v>3280</v>
      </c>
      <c r="H1126" t="s">
        <v>3281</v>
      </c>
      <c r="J1126" t="s">
        <v>3175</v>
      </c>
      <c r="K1126" t="s">
        <v>3077</v>
      </c>
      <c r="L1126" t="s">
        <v>3072</v>
      </c>
      <c r="M1126" t="s">
        <v>13</v>
      </c>
      <c r="N1126" s="9" t="s">
        <v>5838</v>
      </c>
      <c r="O1126" s="9">
        <v>0.69589999999999996</v>
      </c>
      <c r="P1126">
        <v>2</v>
      </c>
      <c r="Q1126" t="s">
        <v>3095</v>
      </c>
    </row>
    <row r="1127" spans="1:17">
      <c r="A1127">
        <v>485314</v>
      </c>
      <c r="B1127" t="s">
        <v>1343</v>
      </c>
      <c r="C1127" t="s">
        <v>5839</v>
      </c>
      <c r="D1127" t="s">
        <v>5840</v>
      </c>
      <c r="E1127" t="s">
        <v>3066</v>
      </c>
      <c r="F1127" t="s">
        <v>3067</v>
      </c>
      <c r="G1127" t="s">
        <v>3280</v>
      </c>
      <c r="H1127" t="s">
        <v>3281</v>
      </c>
      <c r="J1127" t="s">
        <v>3175</v>
      </c>
      <c r="K1127" t="s">
        <v>3111</v>
      </c>
      <c r="L1127" t="s">
        <v>3071</v>
      </c>
      <c r="M1127" t="s">
        <v>356</v>
      </c>
      <c r="N1127" s="9" t="s">
        <v>5841</v>
      </c>
      <c r="O1127" s="9">
        <v>0.77100000000000002</v>
      </c>
      <c r="P1127">
        <v>2</v>
      </c>
      <c r="Q1127" t="s">
        <v>3095</v>
      </c>
    </row>
    <row r="1128" spans="1:17">
      <c r="A1128">
        <v>28434017</v>
      </c>
      <c r="B1128" t="s">
        <v>742</v>
      </c>
      <c r="C1128" t="s">
        <v>5842</v>
      </c>
      <c r="D1128" t="s">
        <v>5843</v>
      </c>
      <c r="E1128" t="s">
        <v>3066</v>
      </c>
      <c r="F1128" t="s">
        <v>3067</v>
      </c>
      <c r="G1128" t="s">
        <v>3181</v>
      </c>
      <c r="H1128" t="s">
        <v>3182</v>
      </c>
      <c r="J1128" t="s">
        <v>3093</v>
      </c>
      <c r="K1128" t="s">
        <v>3078</v>
      </c>
      <c r="L1128" t="s">
        <v>3072</v>
      </c>
      <c r="M1128" t="s">
        <v>676</v>
      </c>
      <c r="N1128" s="9" t="s">
        <v>5844</v>
      </c>
      <c r="O1128" s="9">
        <v>1.2466999999999999</v>
      </c>
      <c r="P1128">
        <v>43</v>
      </c>
      <c r="Q1128" t="s">
        <v>3074</v>
      </c>
    </row>
    <row r="1129" spans="1:17">
      <c r="A1129">
        <v>103231</v>
      </c>
      <c r="B1129" t="s">
        <v>448</v>
      </c>
      <c r="C1129" t="s">
        <v>5845</v>
      </c>
      <c r="D1129" t="s">
        <v>5846</v>
      </c>
      <c r="E1129" t="s">
        <v>3066</v>
      </c>
      <c r="F1129" t="s">
        <v>3076</v>
      </c>
      <c r="G1129" t="s">
        <v>3181</v>
      </c>
      <c r="H1129" t="s">
        <v>3182</v>
      </c>
      <c r="J1129" t="s">
        <v>3077</v>
      </c>
      <c r="K1129" t="s">
        <v>3115</v>
      </c>
      <c r="L1129" t="s">
        <v>3071</v>
      </c>
      <c r="M1129" t="s">
        <v>5847</v>
      </c>
      <c r="N1129" s="9" t="s">
        <v>5848</v>
      </c>
      <c r="O1129" s="9">
        <v>0.1376</v>
      </c>
      <c r="P1129">
        <v>43</v>
      </c>
      <c r="Q1129" t="s">
        <v>3074</v>
      </c>
    </row>
    <row r="1130" spans="1:17">
      <c r="A1130">
        <v>80057</v>
      </c>
      <c r="B1130" t="s">
        <v>5849</v>
      </c>
      <c r="C1130" t="s">
        <v>5850</v>
      </c>
      <c r="D1130" t="s">
        <v>5851</v>
      </c>
      <c r="E1130" t="s">
        <v>3066</v>
      </c>
      <c r="F1130" t="s">
        <v>3076</v>
      </c>
      <c r="G1130" t="s">
        <v>3280</v>
      </c>
      <c r="H1130" t="s">
        <v>3281</v>
      </c>
      <c r="J1130" t="s">
        <v>3082</v>
      </c>
      <c r="K1130" t="s">
        <v>3122</v>
      </c>
      <c r="L1130" t="s">
        <v>3115</v>
      </c>
      <c r="M1130" t="s">
        <v>42</v>
      </c>
      <c r="N1130" s="9" t="s">
        <v>5852</v>
      </c>
      <c r="O1130" s="9">
        <v>0.70669999999999999</v>
      </c>
      <c r="P1130">
        <v>2</v>
      </c>
      <c r="Q1130" t="s">
        <v>3095</v>
      </c>
    </row>
    <row r="1131" spans="1:17">
      <c r="A1131">
        <v>3064708</v>
      </c>
      <c r="B1131" t="s">
        <v>1711</v>
      </c>
      <c r="C1131" t="s">
        <v>5853</v>
      </c>
      <c r="D1131" t="s">
        <v>5854</v>
      </c>
      <c r="E1131" t="s">
        <v>3066</v>
      </c>
      <c r="F1131" t="s">
        <v>3076</v>
      </c>
      <c r="G1131" t="s">
        <v>3181</v>
      </c>
      <c r="H1131" t="s">
        <v>3182</v>
      </c>
      <c r="J1131" t="s">
        <v>3195</v>
      </c>
      <c r="K1131" t="s">
        <v>3115</v>
      </c>
      <c r="L1131" t="s">
        <v>3071</v>
      </c>
      <c r="M1131" t="s">
        <v>5855</v>
      </c>
      <c r="N1131" s="9" t="s">
        <v>5856</v>
      </c>
      <c r="O1131" s="9">
        <v>1.1807000000000001</v>
      </c>
      <c r="P1131">
        <v>43</v>
      </c>
      <c r="Q1131" t="s">
        <v>3074</v>
      </c>
    </row>
    <row r="1132" spans="1:17">
      <c r="A1132">
        <v>55179312</v>
      </c>
      <c r="B1132" t="s">
        <v>802</v>
      </c>
      <c r="C1132" t="s">
        <v>3024</v>
      </c>
      <c r="D1132" t="s">
        <v>803</v>
      </c>
      <c r="E1132" t="s">
        <v>3066</v>
      </c>
      <c r="F1132" t="s">
        <v>3067</v>
      </c>
      <c r="G1132" t="s">
        <v>3280</v>
      </c>
      <c r="H1132" t="s">
        <v>3281</v>
      </c>
      <c r="J1132" t="s">
        <v>3093</v>
      </c>
      <c r="K1132" t="s">
        <v>3070</v>
      </c>
      <c r="L1132" t="s">
        <v>3071</v>
      </c>
      <c r="M1132" t="s">
        <v>502</v>
      </c>
      <c r="N1132" s="9" t="s">
        <v>3052</v>
      </c>
      <c r="O1132" s="9">
        <v>0.95520000000000005</v>
      </c>
      <c r="P1132">
        <v>2</v>
      </c>
      <c r="Q1132" t="s">
        <v>3095</v>
      </c>
    </row>
    <row r="1133" spans="1:17">
      <c r="A1133">
        <v>207089</v>
      </c>
      <c r="B1133" t="s">
        <v>1290</v>
      </c>
      <c r="C1133" t="s">
        <v>5857</v>
      </c>
      <c r="D1133" t="s">
        <v>5858</v>
      </c>
      <c r="E1133" t="s">
        <v>3066</v>
      </c>
      <c r="F1133" t="s">
        <v>5727</v>
      </c>
      <c r="G1133" t="s">
        <v>3488</v>
      </c>
      <c r="H1133" t="s">
        <v>3489</v>
      </c>
      <c r="J1133" t="s">
        <v>3070</v>
      </c>
      <c r="K1133" t="s">
        <v>3077</v>
      </c>
      <c r="L1133" t="s">
        <v>3077</v>
      </c>
      <c r="M1133" t="s">
        <v>13</v>
      </c>
      <c r="N1133" s="9" t="s">
        <v>5859</v>
      </c>
      <c r="O1133" s="9">
        <v>0.69589999999999996</v>
      </c>
      <c r="P1133">
        <v>12</v>
      </c>
      <c r="Q1133" t="s">
        <v>3516</v>
      </c>
    </row>
    <row r="1134" spans="1:17">
      <c r="A1134">
        <v>10043353</v>
      </c>
      <c r="B1134" t="s">
        <v>2068</v>
      </c>
      <c r="C1134" t="s">
        <v>5860</v>
      </c>
      <c r="D1134" t="s">
        <v>5861</v>
      </c>
      <c r="E1134" t="s">
        <v>3087</v>
      </c>
      <c r="F1134" t="s">
        <v>3076</v>
      </c>
      <c r="G1134" t="s">
        <v>3181</v>
      </c>
      <c r="H1134" t="s">
        <v>3182</v>
      </c>
      <c r="J1134" t="s">
        <v>5170</v>
      </c>
      <c r="K1134" t="s">
        <v>3190</v>
      </c>
      <c r="L1134" t="s">
        <v>3071</v>
      </c>
      <c r="M1134" t="s">
        <v>1487</v>
      </c>
      <c r="N1134" s="9" t="s">
        <v>5862</v>
      </c>
      <c r="O1134" s="9">
        <v>0.4612</v>
      </c>
      <c r="P1134">
        <v>1</v>
      </c>
      <c r="Q1134" t="s">
        <v>3085</v>
      </c>
    </row>
    <row r="1135" spans="1:17">
      <c r="A1135">
        <v>188425856</v>
      </c>
      <c r="B1135" t="s">
        <v>1014</v>
      </c>
      <c r="C1135" t="s">
        <v>5863</v>
      </c>
      <c r="D1135" t="s">
        <v>5864</v>
      </c>
      <c r="E1135" t="s">
        <v>3066</v>
      </c>
      <c r="F1135" t="s">
        <v>3067</v>
      </c>
      <c r="G1135" t="s">
        <v>3488</v>
      </c>
      <c r="H1135" t="s">
        <v>3489</v>
      </c>
      <c r="J1135" t="s">
        <v>3083</v>
      </c>
      <c r="K1135" t="s">
        <v>3083</v>
      </c>
      <c r="L1135" t="s">
        <v>3070</v>
      </c>
      <c r="M1135" t="s">
        <v>352</v>
      </c>
      <c r="N1135" s="9" t="s">
        <v>5865</v>
      </c>
      <c r="O1135" s="9">
        <v>0.83389999999999997</v>
      </c>
      <c r="P1135">
        <v>1</v>
      </c>
      <c r="Q1135" t="s">
        <v>3085</v>
      </c>
    </row>
    <row r="1136" spans="1:17">
      <c r="A1136">
        <v>7726956</v>
      </c>
      <c r="B1136" t="s">
        <v>1924</v>
      </c>
      <c r="C1136" t="s">
        <v>5866</v>
      </c>
      <c r="D1136" t="s">
        <v>5867</v>
      </c>
      <c r="E1136" t="s">
        <v>3087</v>
      </c>
      <c r="F1136" t="s">
        <v>3076</v>
      </c>
      <c r="G1136" t="s">
        <v>3181</v>
      </c>
      <c r="H1136" t="s">
        <v>3182</v>
      </c>
      <c r="J1136" t="s">
        <v>3078</v>
      </c>
      <c r="K1136" t="s">
        <v>3071</v>
      </c>
      <c r="L1136" t="s">
        <v>3072</v>
      </c>
      <c r="M1136" t="s">
        <v>13</v>
      </c>
      <c r="N1136" s="9" t="s">
        <v>5868</v>
      </c>
      <c r="O1136" s="9">
        <v>0.65569999999999995</v>
      </c>
      <c r="P1136">
        <v>43</v>
      </c>
      <c r="Q1136" t="s">
        <v>3074</v>
      </c>
    </row>
    <row r="1137" spans="1:17">
      <c r="A1137">
        <v>108861</v>
      </c>
      <c r="B1137" t="s">
        <v>1174</v>
      </c>
      <c r="C1137" t="s">
        <v>5869</v>
      </c>
      <c r="D1137" t="s">
        <v>5870</v>
      </c>
      <c r="E1137" t="s">
        <v>3066</v>
      </c>
      <c r="F1137" t="s">
        <v>3076</v>
      </c>
      <c r="G1137" t="s">
        <v>3280</v>
      </c>
      <c r="H1137" t="s">
        <v>3281</v>
      </c>
      <c r="J1137" t="s">
        <v>3071</v>
      </c>
      <c r="K1137" t="s">
        <v>3071</v>
      </c>
      <c r="L1137" t="s">
        <v>3072</v>
      </c>
      <c r="M1137" t="s">
        <v>13</v>
      </c>
      <c r="N1137" s="9" t="s">
        <v>5871</v>
      </c>
      <c r="O1137" s="9">
        <v>0.65569999999999995</v>
      </c>
      <c r="P1137">
        <v>43</v>
      </c>
      <c r="Q1137" t="s">
        <v>3074</v>
      </c>
    </row>
    <row r="1138" spans="1:17">
      <c r="A1138">
        <v>74839</v>
      </c>
      <c r="B1138" t="s">
        <v>142</v>
      </c>
      <c r="C1138" t="s">
        <v>5872</v>
      </c>
      <c r="D1138" t="s">
        <v>5873</v>
      </c>
      <c r="E1138" t="s">
        <v>3066</v>
      </c>
      <c r="F1138" t="s">
        <v>3067</v>
      </c>
      <c r="G1138" t="s">
        <v>3181</v>
      </c>
      <c r="H1138" t="s">
        <v>3182</v>
      </c>
      <c r="J1138" t="s">
        <v>3122</v>
      </c>
      <c r="K1138" t="s">
        <v>3070</v>
      </c>
      <c r="L1138" t="s">
        <v>3071</v>
      </c>
      <c r="M1138" t="s">
        <v>15</v>
      </c>
      <c r="N1138" s="9" t="s">
        <v>5874</v>
      </c>
      <c r="O1138" s="9">
        <v>0.58550000000000002</v>
      </c>
      <c r="P1138">
        <v>2</v>
      </c>
      <c r="Q1138" t="s">
        <v>3095</v>
      </c>
    </row>
    <row r="1139" spans="1:17">
      <c r="A1139">
        <v>13181174</v>
      </c>
      <c r="B1139" t="s">
        <v>683</v>
      </c>
      <c r="C1139" t="s">
        <v>5875</v>
      </c>
      <c r="D1139" t="s">
        <v>5876</v>
      </c>
      <c r="E1139" t="s">
        <v>3066</v>
      </c>
      <c r="F1139" t="s">
        <v>3067</v>
      </c>
      <c r="G1139" t="s">
        <v>3181</v>
      </c>
      <c r="H1139" t="s">
        <v>3182</v>
      </c>
      <c r="J1139" t="s">
        <v>3093</v>
      </c>
      <c r="K1139" t="s">
        <v>3111</v>
      </c>
      <c r="L1139" t="s">
        <v>3071</v>
      </c>
      <c r="M1139" t="s">
        <v>684</v>
      </c>
      <c r="N1139" s="9" t="s">
        <v>5877</v>
      </c>
      <c r="O1139" s="9">
        <v>0.52159999999999995</v>
      </c>
      <c r="P1139">
        <v>2</v>
      </c>
      <c r="Q1139" t="s">
        <v>3095</v>
      </c>
    </row>
    <row r="1140" spans="1:17">
      <c r="A1140">
        <v>56073100</v>
      </c>
      <c r="B1140" t="s">
        <v>2557</v>
      </c>
      <c r="C1140" t="s">
        <v>5878</v>
      </c>
      <c r="D1140" t="s">
        <v>5879</v>
      </c>
      <c r="E1140" t="s">
        <v>3066</v>
      </c>
      <c r="F1140" t="s">
        <v>3067</v>
      </c>
      <c r="G1140" t="s">
        <v>3280</v>
      </c>
      <c r="H1140" t="s">
        <v>3281</v>
      </c>
      <c r="J1140" t="s">
        <v>3552</v>
      </c>
      <c r="K1140" t="s">
        <v>3082</v>
      </c>
      <c r="L1140" t="s">
        <v>3115</v>
      </c>
      <c r="M1140" t="s">
        <v>285</v>
      </c>
      <c r="N1140" s="9" t="s">
        <v>5880</v>
      </c>
      <c r="O1140" s="9">
        <v>0.64900000000000002</v>
      </c>
      <c r="P1140">
        <v>1</v>
      </c>
      <c r="Q1140" t="s">
        <v>3085</v>
      </c>
    </row>
    <row r="1141" spans="1:17">
      <c r="A1141">
        <v>314409</v>
      </c>
      <c r="B1141" t="s">
        <v>571</v>
      </c>
      <c r="C1141" t="s">
        <v>5881</v>
      </c>
      <c r="D1141" t="s">
        <v>5882</v>
      </c>
      <c r="E1141" t="s">
        <v>3066</v>
      </c>
      <c r="F1141" t="s">
        <v>3067</v>
      </c>
      <c r="G1141" t="s">
        <v>3488</v>
      </c>
      <c r="H1141" t="s">
        <v>3489</v>
      </c>
      <c r="J1141" t="s">
        <v>3773</v>
      </c>
      <c r="K1141" t="s">
        <v>3082</v>
      </c>
      <c r="L1141" t="s">
        <v>3078</v>
      </c>
      <c r="M1141" t="s">
        <v>462</v>
      </c>
      <c r="N1141" s="9" t="s">
        <v>5883</v>
      </c>
      <c r="O1141" s="9">
        <v>0.84530000000000005</v>
      </c>
      <c r="P1141">
        <v>1</v>
      </c>
      <c r="Q1141" t="s">
        <v>3085</v>
      </c>
    </row>
    <row r="1142" spans="1:17">
      <c r="A1142">
        <v>116255482</v>
      </c>
      <c r="B1142" t="s">
        <v>971</v>
      </c>
      <c r="C1142" t="s">
        <v>5884</v>
      </c>
      <c r="D1142" t="s">
        <v>5885</v>
      </c>
      <c r="E1142" t="s">
        <v>3066</v>
      </c>
      <c r="F1142" t="s">
        <v>3067</v>
      </c>
      <c r="G1142" t="s">
        <v>3280</v>
      </c>
      <c r="H1142" t="s">
        <v>3281</v>
      </c>
      <c r="J1142" t="s">
        <v>3141</v>
      </c>
      <c r="K1142" t="s">
        <v>3111</v>
      </c>
      <c r="L1142" t="s">
        <v>3078</v>
      </c>
      <c r="M1142" t="s">
        <v>410</v>
      </c>
      <c r="N1142" s="9" t="s">
        <v>5886</v>
      </c>
      <c r="O1142" s="9">
        <v>0.6633</v>
      </c>
      <c r="P1142">
        <v>2</v>
      </c>
      <c r="Q1142" t="s">
        <v>3095</v>
      </c>
    </row>
    <row r="1143" spans="1:17">
      <c r="A1143">
        <v>28772567</v>
      </c>
      <c r="B1143" t="s">
        <v>2368</v>
      </c>
      <c r="C1143" t="s">
        <v>5887</v>
      </c>
      <c r="D1143" t="s">
        <v>5888</v>
      </c>
      <c r="E1143" t="s">
        <v>3066</v>
      </c>
      <c r="F1143" t="s">
        <v>3067</v>
      </c>
      <c r="G1143" t="s">
        <v>3280</v>
      </c>
      <c r="H1143" t="s">
        <v>3281</v>
      </c>
      <c r="J1143" t="s">
        <v>3122</v>
      </c>
      <c r="K1143" t="s">
        <v>3071</v>
      </c>
      <c r="L1143" t="s">
        <v>3072</v>
      </c>
      <c r="M1143" t="s">
        <v>285</v>
      </c>
      <c r="N1143" s="9" t="s">
        <v>5889</v>
      </c>
      <c r="O1143" s="9">
        <v>0.59489999999999998</v>
      </c>
      <c r="P1143">
        <v>43</v>
      </c>
      <c r="Q1143" t="s">
        <v>3074</v>
      </c>
    </row>
    <row r="1144" spans="1:17">
      <c r="A1144">
        <v>52517</v>
      </c>
      <c r="B1144" t="s">
        <v>359</v>
      </c>
      <c r="C1144" t="s">
        <v>5890</v>
      </c>
      <c r="D1144" t="s">
        <v>360</v>
      </c>
      <c r="E1144" t="s">
        <v>3066</v>
      </c>
      <c r="F1144" t="s">
        <v>3076</v>
      </c>
      <c r="G1144" t="s">
        <v>3181</v>
      </c>
      <c r="H1144" t="s">
        <v>3182</v>
      </c>
      <c r="J1144" t="s">
        <v>3130</v>
      </c>
      <c r="K1144" t="s">
        <v>3125</v>
      </c>
      <c r="L1144" t="s">
        <v>3070</v>
      </c>
      <c r="M1144" t="s">
        <v>52</v>
      </c>
      <c r="N1144" s="9" t="s">
        <v>5891</v>
      </c>
      <c r="O1144" s="9">
        <v>1.2045999999999999</v>
      </c>
      <c r="P1144">
        <v>1</v>
      </c>
      <c r="Q1144" t="s">
        <v>3085</v>
      </c>
    </row>
    <row r="1145" spans="1:17">
      <c r="A1145">
        <v>56634958</v>
      </c>
      <c r="B1145" t="s">
        <v>2561</v>
      </c>
      <c r="C1145" t="s">
        <v>5892</v>
      </c>
      <c r="D1145" t="s">
        <v>5893</v>
      </c>
      <c r="E1145" t="s">
        <v>3066</v>
      </c>
      <c r="F1145" t="s">
        <v>3067</v>
      </c>
      <c r="G1145" t="s">
        <v>3181</v>
      </c>
      <c r="H1145" t="s">
        <v>3182</v>
      </c>
      <c r="J1145" t="s">
        <v>3082</v>
      </c>
      <c r="K1145" t="s">
        <v>3115</v>
      </c>
      <c r="L1145" t="s">
        <v>3078</v>
      </c>
      <c r="M1145" t="s">
        <v>332</v>
      </c>
      <c r="N1145" s="9" t="s">
        <v>5894</v>
      </c>
      <c r="O1145" s="9">
        <v>0.69989999999999997</v>
      </c>
      <c r="P1145">
        <v>43</v>
      </c>
      <c r="Q1145" t="s">
        <v>3074</v>
      </c>
    </row>
    <row r="1146" spans="1:17">
      <c r="A1146">
        <v>1689845</v>
      </c>
      <c r="B1146" t="s">
        <v>618</v>
      </c>
      <c r="C1146" t="s">
        <v>5895</v>
      </c>
      <c r="D1146" t="s">
        <v>5896</v>
      </c>
      <c r="E1146" t="s">
        <v>3066</v>
      </c>
      <c r="F1146" t="s">
        <v>3067</v>
      </c>
      <c r="G1146" t="s">
        <v>3280</v>
      </c>
      <c r="H1146" t="s">
        <v>3281</v>
      </c>
      <c r="J1146" t="s">
        <v>3088</v>
      </c>
      <c r="K1146" t="s">
        <v>3125</v>
      </c>
      <c r="L1146" t="s">
        <v>3077</v>
      </c>
      <c r="M1146" t="s">
        <v>332</v>
      </c>
      <c r="N1146" s="9" t="s">
        <v>5897</v>
      </c>
      <c r="O1146" s="9">
        <v>0.71140000000000003</v>
      </c>
      <c r="P1146">
        <v>1</v>
      </c>
      <c r="Q1146" t="s">
        <v>3085</v>
      </c>
    </row>
    <row r="1147" spans="1:17">
      <c r="A1147">
        <v>1689992</v>
      </c>
      <c r="B1147" t="s">
        <v>1575</v>
      </c>
      <c r="C1147" t="s">
        <v>5898</v>
      </c>
      <c r="D1147" t="s">
        <v>5899</v>
      </c>
      <c r="E1147" t="s">
        <v>3066</v>
      </c>
      <c r="F1147" t="s">
        <v>3067</v>
      </c>
      <c r="G1147" t="s">
        <v>3280</v>
      </c>
      <c r="H1147" t="s">
        <v>3281</v>
      </c>
      <c r="J1147" t="s">
        <v>3752</v>
      </c>
      <c r="K1147" t="s">
        <v>3224</v>
      </c>
      <c r="L1147" t="s">
        <v>3077</v>
      </c>
      <c r="M1147" t="s">
        <v>332</v>
      </c>
      <c r="N1147" s="9" t="s">
        <v>5900</v>
      </c>
      <c r="O1147" s="9">
        <v>0.71140000000000003</v>
      </c>
      <c r="P1147">
        <v>1</v>
      </c>
      <c r="Q1147" t="s">
        <v>3085</v>
      </c>
    </row>
    <row r="1148" spans="1:17">
      <c r="A1148">
        <v>18181801</v>
      </c>
      <c r="B1148" t="s">
        <v>706</v>
      </c>
      <c r="C1148" t="s">
        <v>5901</v>
      </c>
      <c r="D1148" t="s">
        <v>5902</v>
      </c>
      <c r="E1148" t="s">
        <v>3066</v>
      </c>
      <c r="F1148" t="s">
        <v>3076</v>
      </c>
      <c r="G1148" t="s">
        <v>3280</v>
      </c>
      <c r="H1148" t="s">
        <v>3281</v>
      </c>
      <c r="J1148" t="s">
        <v>3111</v>
      </c>
      <c r="K1148" t="s">
        <v>3111</v>
      </c>
      <c r="L1148" t="s">
        <v>3078</v>
      </c>
      <c r="M1148" t="s">
        <v>327</v>
      </c>
      <c r="N1148" s="9" t="s">
        <v>5903</v>
      </c>
      <c r="O1148" s="9">
        <v>0.57120000000000004</v>
      </c>
      <c r="P1148">
        <v>2</v>
      </c>
      <c r="Q1148" t="s">
        <v>3095</v>
      </c>
    </row>
    <row r="1149" spans="1:17">
      <c r="A1149">
        <v>51249059</v>
      </c>
      <c r="B1149" t="s">
        <v>2494</v>
      </c>
      <c r="C1149" t="s">
        <v>5904</v>
      </c>
      <c r="D1149" t="s">
        <v>2495</v>
      </c>
      <c r="E1149" t="s">
        <v>3066</v>
      </c>
      <c r="F1149" t="s">
        <v>3067</v>
      </c>
      <c r="G1149" t="s">
        <v>3181</v>
      </c>
      <c r="H1149" t="s">
        <v>3182</v>
      </c>
      <c r="J1149" t="s">
        <v>3078</v>
      </c>
      <c r="K1149" t="s">
        <v>3071</v>
      </c>
      <c r="L1149" t="s">
        <v>3072</v>
      </c>
      <c r="M1149" t="s">
        <v>967</v>
      </c>
      <c r="N1149" s="9" t="s">
        <v>5905</v>
      </c>
      <c r="O1149" s="9">
        <v>0.65</v>
      </c>
      <c r="P1149">
        <v>43</v>
      </c>
      <c r="Q1149" t="s">
        <v>3074</v>
      </c>
    </row>
    <row r="1150" spans="1:17">
      <c r="A1150">
        <v>69327760</v>
      </c>
      <c r="B1150" t="s">
        <v>2703</v>
      </c>
      <c r="C1150" t="s">
        <v>5906</v>
      </c>
      <c r="D1150" t="s">
        <v>5907</v>
      </c>
      <c r="E1150" t="s">
        <v>3066</v>
      </c>
      <c r="F1150" t="s">
        <v>3067</v>
      </c>
      <c r="G1150" t="s">
        <v>3280</v>
      </c>
      <c r="H1150" t="s">
        <v>3281</v>
      </c>
      <c r="J1150" t="s">
        <v>3246</v>
      </c>
      <c r="K1150" t="s">
        <v>3082</v>
      </c>
      <c r="L1150" t="s">
        <v>3077</v>
      </c>
      <c r="M1150" t="s">
        <v>763</v>
      </c>
      <c r="N1150" s="9" t="s">
        <v>5908</v>
      </c>
      <c r="O1150" s="9">
        <v>1.7363999999999999</v>
      </c>
      <c r="P1150">
        <v>1</v>
      </c>
      <c r="Q1150" t="s">
        <v>3085</v>
      </c>
    </row>
    <row r="1151" spans="1:17">
      <c r="A1151">
        <v>41483436</v>
      </c>
      <c r="B1151" t="s">
        <v>774</v>
      </c>
      <c r="C1151" t="s">
        <v>5909</v>
      </c>
      <c r="D1151" t="s">
        <v>775</v>
      </c>
      <c r="E1151" t="s">
        <v>3066</v>
      </c>
      <c r="F1151" t="s">
        <v>3067</v>
      </c>
      <c r="G1151" t="s">
        <v>3280</v>
      </c>
      <c r="H1151" t="s">
        <v>3281</v>
      </c>
      <c r="J1151" t="s">
        <v>3077</v>
      </c>
      <c r="K1151" t="s">
        <v>3078</v>
      </c>
      <c r="L1151" t="s">
        <v>3071</v>
      </c>
      <c r="M1151" t="s">
        <v>727</v>
      </c>
      <c r="N1151" s="9" t="s">
        <v>5910</v>
      </c>
      <c r="O1151" s="9">
        <v>0.96230000000000004</v>
      </c>
      <c r="P1151">
        <v>43</v>
      </c>
      <c r="Q1151" t="s">
        <v>3074</v>
      </c>
    </row>
    <row r="1152" spans="1:17">
      <c r="A1152">
        <v>34681102</v>
      </c>
      <c r="B1152" t="s">
        <v>761</v>
      </c>
      <c r="C1152" t="s">
        <v>5911</v>
      </c>
      <c r="D1152" t="s">
        <v>5912</v>
      </c>
      <c r="E1152" t="s">
        <v>3066</v>
      </c>
      <c r="F1152" t="s">
        <v>3067</v>
      </c>
      <c r="G1152" t="s">
        <v>3280</v>
      </c>
      <c r="H1152" t="s">
        <v>3281</v>
      </c>
      <c r="J1152" t="s">
        <v>3077</v>
      </c>
      <c r="K1152" t="s">
        <v>3115</v>
      </c>
      <c r="L1152" t="s">
        <v>3071</v>
      </c>
      <c r="M1152" t="s">
        <v>540</v>
      </c>
      <c r="N1152" s="9" t="s">
        <v>5913</v>
      </c>
      <c r="O1152" s="9">
        <v>0.85170000000000001</v>
      </c>
      <c r="P1152">
        <v>43</v>
      </c>
      <c r="Q1152" t="s">
        <v>3074</v>
      </c>
    </row>
    <row r="1153" spans="1:17">
      <c r="A1153">
        <v>34681237</v>
      </c>
      <c r="B1153" t="s">
        <v>2416</v>
      </c>
      <c r="C1153" t="s">
        <v>5914</v>
      </c>
      <c r="D1153" t="s">
        <v>5915</v>
      </c>
      <c r="E1153" t="s">
        <v>3066</v>
      </c>
      <c r="F1153" t="s">
        <v>3067</v>
      </c>
      <c r="G1153" t="s">
        <v>3280</v>
      </c>
      <c r="H1153" t="s">
        <v>3281</v>
      </c>
      <c r="J1153" t="s">
        <v>3071</v>
      </c>
      <c r="K1153" t="s">
        <v>3071</v>
      </c>
      <c r="L1153" t="s">
        <v>3072</v>
      </c>
      <c r="M1153" t="s">
        <v>540</v>
      </c>
      <c r="N1153" s="9" t="s">
        <v>5916</v>
      </c>
      <c r="O1153" s="9">
        <v>0.85170000000000001</v>
      </c>
      <c r="P1153">
        <v>43</v>
      </c>
      <c r="Q1153" t="s">
        <v>3074</v>
      </c>
    </row>
    <row r="1154" spans="1:17">
      <c r="A1154">
        <v>23184669</v>
      </c>
      <c r="B1154" t="s">
        <v>2290</v>
      </c>
      <c r="C1154" t="s">
        <v>5917</v>
      </c>
      <c r="D1154" t="s">
        <v>5918</v>
      </c>
      <c r="E1154" t="s">
        <v>3066</v>
      </c>
      <c r="F1154" t="s">
        <v>3076</v>
      </c>
      <c r="G1154" t="s">
        <v>3280</v>
      </c>
      <c r="H1154" t="s">
        <v>3281</v>
      </c>
      <c r="J1154" t="s">
        <v>3088</v>
      </c>
      <c r="K1154" t="s">
        <v>3552</v>
      </c>
      <c r="L1154" t="s">
        <v>3115</v>
      </c>
      <c r="M1154" t="s">
        <v>630</v>
      </c>
      <c r="N1154" s="9" t="s">
        <v>5919</v>
      </c>
      <c r="O1154" s="9">
        <v>0.92300000000000004</v>
      </c>
      <c r="P1154">
        <v>1</v>
      </c>
      <c r="Q1154" t="s">
        <v>3085</v>
      </c>
    </row>
    <row r="1155" spans="1:17">
      <c r="A1155">
        <v>33629479</v>
      </c>
      <c r="B1155" t="s">
        <v>754</v>
      </c>
      <c r="C1155" t="s">
        <v>5920</v>
      </c>
      <c r="D1155" t="s">
        <v>5921</v>
      </c>
      <c r="E1155" t="s">
        <v>3066</v>
      </c>
      <c r="F1155" t="s">
        <v>3067</v>
      </c>
      <c r="G1155" t="s">
        <v>3280</v>
      </c>
      <c r="H1155" t="s">
        <v>3281</v>
      </c>
      <c r="J1155" t="s">
        <v>3083</v>
      </c>
      <c r="K1155" t="s">
        <v>3070</v>
      </c>
      <c r="L1155" t="s">
        <v>3071</v>
      </c>
      <c r="M1155" t="s">
        <v>614</v>
      </c>
      <c r="N1155" s="9" t="s">
        <v>5922</v>
      </c>
      <c r="O1155" s="9">
        <v>0.91869999999999996</v>
      </c>
      <c r="P1155">
        <v>2</v>
      </c>
      <c r="Q1155" t="s">
        <v>3095</v>
      </c>
    </row>
    <row r="1156" spans="1:17">
      <c r="A1156">
        <v>124185</v>
      </c>
      <c r="B1156" t="s">
        <v>275</v>
      </c>
      <c r="C1156" t="s">
        <v>5923</v>
      </c>
      <c r="D1156" t="s">
        <v>5924</v>
      </c>
      <c r="E1156" t="s">
        <v>3066</v>
      </c>
      <c r="F1156" t="s">
        <v>3076</v>
      </c>
      <c r="G1156" t="s">
        <v>3181</v>
      </c>
      <c r="H1156" t="s">
        <v>3182</v>
      </c>
      <c r="J1156" t="s">
        <v>3078</v>
      </c>
      <c r="K1156" t="s">
        <v>3078</v>
      </c>
      <c r="L1156" t="s">
        <v>3071</v>
      </c>
      <c r="M1156" t="s">
        <v>13</v>
      </c>
      <c r="N1156" s="9" t="s">
        <v>5925</v>
      </c>
      <c r="O1156" s="9">
        <v>0.65569999999999995</v>
      </c>
      <c r="P1156">
        <v>43</v>
      </c>
      <c r="Q1156" t="s">
        <v>3074</v>
      </c>
    </row>
    <row r="1157" spans="1:17">
      <c r="A1157">
        <v>143077</v>
      </c>
      <c r="B1157" t="s">
        <v>361</v>
      </c>
      <c r="C1157" t="s">
        <v>5926</v>
      </c>
      <c r="D1157" t="s">
        <v>5927</v>
      </c>
      <c r="E1157" t="s">
        <v>3066</v>
      </c>
      <c r="F1157" t="s">
        <v>3076</v>
      </c>
      <c r="G1157" t="s">
        <v>3181</v>
      </c>
      <c r="H1157" t="s">
        <v>3182</v>
      </c>
      <c r="J1157" t="s">
        <v>3078</v>
      </c>
      <c r="K1157" t="s">
        <v>3078</v>
      </c>
      <c r="L1157" t="s">
        <v>3071</v>
      </c>
      <c r="M1157" t="s">
        <v>5928</v>
      </c>
      <c r="N1157" s="9" t="s">
        <v>5929</v>
      </c>
      <c r="O1157" s="9">
        <v>0.1245</v>
      </c>
      <c r="P1157">
        <v>43</v>
      </c>
      <c r="Q1157" t="s">
        <v>3074</v>
      </c>
    </row>
    <row r="1158" spans="1:17">
      <c r="A1158">
        <v>68424851</v>
      </c>
      <c r="B1158" t="s">
        <v>2687</v>
      </c>
      <c r="C1158" t="s">
        <v>5930</v>
      </c>
      <c r="D1158" t="s">
        <v>5931</v>
      </c>
      <c r="E1158" t="s">
        <v>3066</v>
      </c>
      <c r="F1158" t="s">
        <v>3076</v>
      </c>
      <c r="G1158" t="s">
        <v>3181</v>
      </c>
      <c r="H1158" t="s">
        <v>3182</v>
      </c>
      <c r="J1158" t="s">
        <v>3426</v>
      </c>
      <c r="K1158" t="s">
        <v>3552</v>
      </c>
      <c r="L1158" t="s">
        <v>3078</v>
      </c>
      <c r="M1158" t="s">
        <v>5932</v>
      </c>
      <c r="N1158" s="9" t="s">
        <v>5933</v>
      </c>
      <c r="O1158" s="9">
        <v>0.60570000000000002</v>
      </c>
      <c r="P1158">
        <v>1</v>
      </c>
      <c r="Q1158" t="s">
        <v>3085</v>
      </c>
    </row>
    <row r="1159" spans="1:17">
      <c r="A1159">
        <v>10061015</v>
      </c>
      <c r="B1159" t="s">
        <v>192</v>
      </c>
      <c r="C1159" t="s">
        <v>5934</v>
      </c>
      <c r="D1159" t="s">
        <v>5935</v>
      </c>
      <c r="E1159" t="s">
        <v>3066</v>
      </c>
      <c r="F1159" t="s">
        <v>3067</v>
      </c>
      <c r="G1159" t="s">
        <v>3280</v>
      </c>
      <c r="H1159" t="s">
        <v>3281</v>
      </c>
      <c r="J1159" t="s">
        <v>3071</v>
      </c>
      <c r="K1159" t="s">
        <v>3071</v>
      </c>
      <c r="L1159" t="s">
        <v>3071</v>
      </c>
      <c r="M1159" t="s">
        <v>13</v>
      </c>
      <c r="N1159" s="9" t="s">
        <v>5936</v>
      </c>
      <c r="O1159" s="9">
        <v>0.65569999999999995</v>
      </c>
      <c r="P1159">
        <v>43</v>
      </c>
      <c r="Q1159" t="s">
        <v>3074</v>
      </c>
    </row>
    <row r="1160" spans="1:17">
      <c r="A1160">
        <v>64186</v>
      </c>
      <c r="B1160" t="s">
        <v>65</v>
      </c>
      <c r="C1160" t="s">
        <v>5937</v>
      </c>
      <c r="D1160" t="s">
        <v>5938</v>
      </c>
      <c r="E1160" t="s">
        <v>3066</v>
      </c>
      <c r="F1160" t="s">
        <v>3076</v>
      </c>
      <c r="G1160" t="s">
        <v>3181</v>
      </c>
      <c r="H1160" t="s">
        <v>3182</v>
      </c>
      <c r="J1160" t="s">
        <v>3071</v>
      </c>
      <c r="K1160" t="s">
        <v>3071</v>
      </c>
      <c r="L1160" t="s">
        <v>3072</v>
      </c>
      <c r="M1160" t="s">
        <v>5939</v>
      </c>
      <c r="N1160" s="9" t="s">
        <v>5940</v>
      </c>
      <c r="O1160" s="9">
        <v>0.875</v>
      </c>
      <c r="P1160">
        <v>43</v>
      </c>
      <c r="Q1160" t="s">
        <v>3074</v>
      </c>
    </row>
    <row r="1161" spans="1:17">
      <c r="A1161">
        <v>67561</v>
      </c>
      <c r="B1161" t="s">
        <v>57</v>
      </c>
      <c r="C1161" t="s">
        <v>5941</v>
      </c>
      <c r="D1161" t="s">
        <v>5942</v>
      </c>
      <c r="E1161" t="s">
        <v>3066</v>
      </c>
      <c r="F1161" t="s">
        <v>3076</v>
      </c>
      <c r="G1161" t="s">
        <v>3181</v>
      </c>
      <c r="H1161" t="s">
        <v>3182</v>
      </c>
      <c r="J1161" t="s">
        <v>3121</v>
      </c>
      <c r="K1161" t="s">
        <v>3246</v>
      </c>
      <c r="L1161" t="s">
        <v>3077</v>
      </c>
      <c r="M1161" t="s">
        <v>13</v>
      </c>
      <c r="N1161" s="9" t="s">
        <v>5943</v>
      </c>
      <c r="O1161" s="9">
        <v>0.69589999999999996</v>
      </c>
      <c r="P1161">
        <v>1</v>
      </c>
      <c r="Q1161" t="s">
        <v>3085</v>
      </c>
    </row>
    <row r="1162" spans="1:17">
      <c r="A1162">
        <v>123886</v>
      </c>
      <c r="B1162" t="s">
        <v>1221</v>
      </c>
      <c r="C1162" t="s">
        <v>5944</v>
      </c>
      <c r="D1162" t="s">
        <v>5945</v>
      </c>
      <c r="E1162" t="s">
        <v>3066</v>
      </c>
      <c r="F1162" t="s">
        <v>3067</v>
      </c>
      <c r="G1162" t="s">
        <v>3181</v>
      </c>
      <c r="H1162" t="s">
        <v>3182</v>
      </c>
      <c r="J1162" t="s">
        <v>3070</v>
      </c>
      <c r="K1162" t="s">
        <v>3070</v>
      </c>
      <c r="L1162" t="s">
        <v>3072</v>
      </c>
      <c r="M1162" t="s">
        <v>1020</v>
      </c>
      <c r="N1162" s="9" t="s">
        <v>5946</v>
      </c>
      <c r="O1162" s="9">
        <v>0.68769999999999998</v>
      </c>
      <c r="P1162">
        <v>2</v>
      </c>
      <c r="Q1162" t="s">
        <v>3095</v>
      </c>
    </row>
    <row r="1163" spans="1:17">
      <c r="A1163">
        <v>72435</v>
      </c>
      <c r="B1163" t="s">
        <v>1068</v>
      </c>
      <c r="C1163" t="s">
        <v>5947</v>
      </c>
      <c r="D1163" t="s">
        <v>5948</v>
      </c>
      <c r="E1163" t="s">
        <v>3066</v>
      </c>
      <c r="F1163" t="s">
        <v>3067</v>
      </c>
      <c r="G1163" t="s">
        <v>3280</v>
      </c>
      <c r="H1163" t="s">
        <v>3281</v>
      </c>
      <c r="J1163" t="s">
        <v>5101</v>
      </c>
      <c r="K1163" t="s">
        <v>3133</v>
      </c>
      <c r="L1163" t="s">
        <v>3070</v>
      </c>
      <c r="M1163" t="s">
        <v>496</v>
      </c>
      <c r="N1163" s="9" t="s">
        <v>5949</v>
      </c>
      <c r="O1163" s="9">
        <v>1.0869</v>
      </c>
      <c r="P1163">
        <v>1</v>
      </c>
      <c r="Q1163" t="s">
        <v>3085</v>
      </c>
    </row>
    <row r="1164" spans="1:17">
      <c r="A1164">
        <v>161050584</v>
      </c>
      <c r="B1164" t="s">
        <v>1006</v>
      </c>
      <c r="C1164" t="s">
        <v>5950</v>
      </c>
      <c r="D1164" t="s">
        <v>5951</v>
      </c>
      <c r="E1164" t="s">
        <v>3066</v>
      </c>
      <c r="F1164" t="s">
        <v>3067</v>
      </c>
      <c r="G1164" t="s">
        <v>3280</v>
      </c>
      <c r="H1164" t="s">
        <v>3281</v>
      </c>
      <c r="J1164" t="s">
        <v>3077</v>
      </c>
      <c r="K1164" t="s">
        <v>3077</v>
      </c>
      <c r="L1164" t="s">
        <v>3071</v>
      </c>
      <c r="M1164" t="s">
        <v>964</v>
      </c>
      <c r="N1164" s="9" t="s">
        <v>5952</v>
      </c>
      <c r="O1164" s="9">
        <v>0.62190000000000001</v>
      </c>
      <c r="P1164">
        <v>2</v>
      </c>
      <c r="Q1164" t="s">
        <v>3095</v>
      </c>
    </row>
    <row r="1165" spans="1:17">
      <c r="A1165">
        <v>100618</v>
      </c>
      <c r="B1165" t="s">
        <v>174</v>
      </c>
      <c r="C1165" t="s">
        <v>5953</v>
      </c>
      <c r="D1165" t="s">
        <v>5954</v>
      </c>
      <c r="E1165" t="s">
        <v>3066</v>
      </c>
      <c r="F1165" t="s">
        <v>3076</v>
      </c>
      <c r="G1165" t="s">
        <v>3181</v>
      </c>
      <c r="H1165" t="s">
        <v>3182</v>
      </c>
      <c r="J1165" t="s">
        <v>3175</v>
      </c>
      <c r="K1165" t="s">
        <v>3122</v>
      </c>
      <c r="L1165" t="s">
        <v>3071</v>
      </c>
      <c r="M1165" t="s">
        <v>175</v>
      </c>
      <c r="N1165" s="9" t="s">
        <v>5955</v>
      </c>
      <c r="O1165" s="9">
        <v>0.62080000000000002</v>
      </c>
      <c r="P1165">
        <v>2</v>
      </c>
      <c r="Q1165" t="s">
        <v>3095</v>
      </c>
    </row>
    <row r="1166" spans="1:17">
      <c r="A1166">
        <v>86500</v>
      </c>
      <c r="B1166" t="s">
        <v>519</v>
      </c>
      <c r="C1166" t="s">
        <v>5956</v>
      </c>
      <c r="D1166" t="s">
        <v>5957</v>
      </c>
      <c r="E1166" t="s">
        <v>3066</v>
      </c>
      <c r="F1166" t="s">
        <v>3067</v>
      </c>
      <c r="G1166" t="s">
        <v>3488</v>
      </c>
      <c r="H1166" t="s">
        <v>3489</v>
      </c>
      <c r="J1166" t="s">
        <v>5958</v>
      </c>
      <c r="K1166" t="s">
        <v>5959</v>
      </c>
      <c r="L1166" t="s">
        <v>3175</v>
      </c>
      <c r="M1166" t="s">
        <v>485</v>
      </c>
      <c r="N1166" s="9" t="s">
        <v>5960</v>
      </c>
      <c r="O1166" s="9">
        <v>1.3636999999999999</v>
      </c>
      <c r="P1166">
        <v>1</v>
      </c>
      <c r="Q1166" t="s">
        <v>3085</v>
      </c>
    </row>
    <row r="1167" spans="1:17">
      <c r="A1167">
        <v>2104963</v>
      </c>
      <c r="B1167" t="s">
        <v>1623</v>
      </c>
      <c r="C1167" t="s">
        <v>5961</v>
      </c>
      <c r="D1167" t="s">
        <v>5962</v>
      </c>
      <c r="E1167" t="s">
        <v>3066</v>
      </c>
      <c r="F1167" t="s">
        <v>3067</v>
      </c>
      <c r="G1167" t="s">
        <v>3280</v>
      </c>
      <c r="H1167" t="s">
        <v>3281</v>
      </c>
      <c r="J1167" t="s">
        <v>3083</v>
      </c>
      <c r="K1167" t="s">
        <v>3175</v>
      </c>
      <c r="L1167" t="s">
        <v>3072</v>
      </c>
      <c r="M1167" t="s">
        <v>485</v>
      </c>
      <c r="N1167" s="9" t="s">
        <v>5963</v>
      </c>
      <c r="O1167" s="9">
        <v>1.3636999999999999</v>
      </c>
      <c r="P1167">
        <v>2</v>
      </c>
      <c r="Q1167" t="s">
        <v>3095</v>
      </c>
    </row>
    <row r="1168" spans="1:17">
      <c r="A1168">
        <v>104905</v>
      </c>
      <c r="B1168" t="s">
        <v>213</v>
      </c>
      <c r="C1168" t="s">
        <v>5964</v>
      </c>
      <c r="D1168" t="s">
        <v>5965</v>
      </c>
      <c r="E1168" t="s">
        <v>3066</v>
      </c>
      <c r="F1168" t="s">
        <v>3098</v>
      </c>
      <c r="G1168" t="s">
        <v>3181</v>
      </c>
      <c r="H1168" t="s">
        <v>3182</v>
      </c>
      <c r="J1168" t="s">
        <v>3071</v>
      </c>
      <c r="K1168" t="s">
        <v>3071</v>
      </c>
      <c r="L1168" t="s">
        <v>3071</v>
      </c>
      <c r="M1168" t="s">
        <v>3199</v>
      </c>
      <c r="N1168" s="9" t="s">
        <v>5966</v>
      </c>
      <c r="O1168" s="9">
        <v>0.68289999999999995</v>
      </c>
      <c r="P1168">
        <v>43</v>
      </c>
      <c r="Q1168" t="s">
        <v>3074</v>
      </c>
    </row>
    <row r="1169" spans="1:17">
      <c r="A1169">
        <v>108872</v>
      </c>
      <c r="B1169" t="s">
        <v>145</v>
      </c>
      <c r="C1169" t="s">
        <v>5967</v>
      </c>
      <c r="D1169" t="s">
        <v>5968</v>
      </c>
      <c r="E1169" t="s">
        <v>3066</v>
      </c>
      <c r="F1169" t="s">
        <v>3076</v>
      </c>
      <c r="G1169" t="s">
        <v>3181</v>
      </c>
      <c r="H1169" t="s">
        <v>3182</v>
      </c>
      <c r="J1169" t="s">
        <v>3115</v>
      </c>
      <c r="K1169" t="s">
        <v>3115</v>
      </c>
      <c r="L1169" t="s">
        <v>3078</v>
      </c>
      <c r="M1169" t="s">
        <v>13</v>
      </c>
      <c r="N1169" s="9" t="s">
        <v>5969</v>
      </c>
      <c r="O1169" s="9">
        <v>0.65569999999999995</v>
      </c>
      <c r="P1169">
        <v>43</v>
      </c>
      <c r="Q1169" t="s">
        <v>3074</v>
      </c>
    </row>
    <row r="1170" spans="1:17">
      <c r="A1170">
        <v>5598130</v>
      </c>
      <c r="B1170" t="s">
        <v>662</v>
      </c>
      <c r="C1170" t="s">
        <v>5970</v>
      </c>
      <c r="D1170" t="s">
        <v>5971</v>
      </c>
      <c r="E1170" t="s">
        <v>3066</v>
      </c>
      <c r="F1170" t="s">
        <v>3067</v>
      </c>
      <c r="G1170" t="s">
        <v>3280</v>
      </c>
      <c r="H1170" t="s">
        <v>3281</v>
      </c>
      <c r="J1170" t="s">
        <v>3540</v>
      </c>
      <c r="K1170" t="s">
        <v>3552</v>
      </c>
      <c r="L1170" t="s">
        <v>3078</v>
      </c>
      <c r="M1170" t="s">
        <v>485</v>
      </c>
      <c r="N1170" s="9" t="s">
        <v>5972</v>
      </c>
      <c r="O1170" s="9">
        <v>1.3636999999999999</v>
      </c>
      <c r="P1170">
        <v>1</v>
      </c>
      <c r="Q1170" t="s">
        <v>3085</v>
      </c>
    </row>
    <row r="1171" spans="1:17">
      <c r="A1171">
        <v>6317186</v>
      </c>
      <c r="B1171" t="s">
        <v>1800</v>
      </c>
      <c r="C1171" t="s">
        <v>5973</v>
      </c>
      <c r="D1171" t="s">
        <v>5974</v>
      </c>
      <c r="E1171" t="s">
        <v>3066</v>
      </c>
      <c r="F1171" t="s">
        <v>3076</v>
      </c>
      <c r="G1171" t="s">
        <v>3181</v>
      </c>
      <c r="H1171" t="s">
        <v>3182</v>
      </c>
      <c r="J1171" t="s">
        <v>3088</v>
      </c>
      <c r="K1171" t="s">
        <v>3093</v>
      </c>
      <c r="L1171" t="s">
        <v>3078</v>
      </c>
      <c r="M1171" t="s">
        <v>5975</v>
      </c>
      <c r="N1171" s="9" t="s">
        <v>5976</v>
      </c>
      <c r="O1171" s="9">
        <v>0.74760000000000004</v>
      </c>
      <c r="P1171">
        <v>1</v>
      </c>
      <c r="Q1171" t="s">
        <v>3085</v>
      </c>
    </row>
    <row r="1172" spans="1:17">
      <c r="A1172">
        <v>60344</v>
      </c>
      <c r="B1172" t="s">
        <v>67</v>
      </c>
      <c r="C1172" t="s">
        <v>5977</v>
      </c>
      <c r="D1172" t="s">
        <v>5978</v>
      </c>
      <c r="E1172" t="s">
        <v>3066</v>
      </c>
      <c r="F1172" t="s">
        <v>3076</v>
      </c>
      <c r="G1172" t="s">
        <v>3181</v>
      </c>
      <c r="H1172" t="s">
        <v>3182</v>
      </c>
      <c r="J1172" t="s">
        <v>3115</v>
      </c>
      <c r="K1172" t="s">
        <v>3115</v>
      </c>
      <c r="L1172" t="s">
        <v>3072</v>
      </c>
      <c r="M1172" t="s">
        <v>5979</v>
      </c>
      <c r="N1172" s="9" t="s">
        <v>5980</v>
      </c>
      <c r="O1172" s="9">
        <v>0.25900000000000001</v>
      </c>
      <c r="P1172">
        <v>43</v>
      </c>
      <c r="Q1172" t="s">
        <v>3074</v>
      </c>
    </row>
    <row r="1173" spans="1:17">
      <c r="A1173">
        <v>556616</v>
      </c>
      <c r="B1173" t="s">
        <v>93</v>
      </c>
      <c r="C1173" t="s">
        <v>5981</v>
      </c>
      <c r="D1173" t="s">
        <v>5982</v>
      </c>
      <c r="E1173" t="s">
        <v>3066</v>
      </c>
      <c r="F1173" t="s">
        <v>3067</v>
      </c>
      <c r="G1173" t="s">
        <v>3280</v>
      </c>
      <c r="H1173" t="s">
        <v>3281</v>
      </c>
      <c r="J1173" t="s">
        <v>3125</v>
      </c>
      <c r="K1173" t="s">
        <v>3122</v>
      </c>
      <c r="L1173" t="s">
        <v>3078</v>
      </c>
      <c r="M1173" t="s">
        <v>73</v>
      </c>
      <c r="N1173" s="9" t="s">
        <v>5983</v>
      </c>
      <c r="O1173" s="9">
        <v>0.79579999999999995</v>
      </c>
      <c r="P1173">
        <v>2</v>
      </c>
      <c r="Q1173" t="s">
        <v>3095</v>
      </c>
    </row>
    <row r="1174" spans="1:17">
      <c r="A1174">
        <v>74223646</v>
      </c>
      <c r="B1174" t="s">
        <v>871</v>
      </c>
      <c r="C1174" t="s">
        <v>5984</v>
      </c>
      <c r="D1174" t="s">
        <v>5985</v>
      </c>
      <c r="E1174" t="s">
        <v>3066</v>
      </c>
      <c r="F1174" t="s">
        <v>3067</v>
      </c>
      <c r="G1174" t="s">
        <v>3280</v>
      </c>
      <c r="H1174" t="s">
        <v>3281</v>
      </c>
      <c r="J1174" t="s">
        <v>3543</v>
      </c>
      <c r="K1174" t="s">
        <v>3225</v>
      </c>
      <c r="L1174" t="s">
        <v>3077</v>
      </c>
      <c r="M1174" t="s">
        <v>872</v>
      </c>
      <c r="N1174" s="9" t="s">
        <v>5986</v>
      </c>
      <c r="O1174" s="9">
        <v>0.88449999999999995</v>
      </c>
      <c r="P1174">
        <v>1</v>
      </c>
      <c r="Q1174" t="s">
        <v>3085</v>
      </c>
    </row>
    <row r="1175" spans="1:17">
      <c r="A1175">
        <v>80626</v>
      </c>
      <c r="B1175" t="s">
        <v>150</v>
      </c>
      <c r="C1175" t="s">
        <v>5987</v>
      </c>
      <c r="D1175" t="s">
        <v>5988</v>
      </c>
      <c r="E1175" t="s">
        <v>3066</v>
      </c>
      <c r="F1175" t="s">
        <v>3076</v>
      </c>
      <c r="G1175" t="s">
        <v>3181</v>
      </c>
      <c r="H1175" t="s">
        <v>3182</v>
      </c>
      <c r="J1175" t="s">
        <v>3175</v>
      </c>
      <c r="K1175" t="s">
        <v>3077</v>
      </c>
      <c r="L1175" t="s">
        <v>3072</v>
      </c>
      <c r="M1175" t="s">
        <v>5989</v>
      </c>
      <c r="N1175" s="9" t="s">
        <v>5990</v>
      </c>
      <c r="O1175" s="9">
        <v>0.32390000000000002</v>
      </c>
      <c r="P1175">
        <v>2</v>
      </c>
      <c r="Q1175" t="s">
        <v>3095</v>
      </c>
    </row>
    <row r="1176" spans="1:17">
      <c r="A1176">
        <v>301122</v>
      </c>
      <c r="B1176" t="s">
        <v>568</v>
      </c>
      <c r="C1176" t="s">
        <v>5991</v>
      </c>
      <c r="D1176" t="s">
        <v>5992</v>
      </c>
      <c r="E1176" t="s">
        <v>3066</v>
      </c>
      <c r="F1176" t="s">
        <v>3067</v>
      </c>
      <c r="G1176" t="s">
        <v>3280</v>
      </c>
      <c r="H1176" t="s">
        <v>3281</v>
      </c>
      <c r="J1176" t="s">
        <v>3504</v>
      </c>
      <c r="K1176" t="s">
        <v>3141</v>
      </c>
      <c r="L1176" t="s">
        <v>3078</v>
      </c>
      <c r="M1176" t="s">
        <v>569</v>
      </c>
      <c r="N1176" s="9" t="s">
        <v>5993</v>
      </c>
      <c r="O1176" s="9">
        <v>1.1062000000000001</v>
      </c>
      <c r="P1176">
        <v>1</v>
      </c>
      <c r="Q1176" t="s">
        <v>3085</v>
      </c>
    </row>
    <row r="1177" spans="1:17">
      <c r="A1177">
        <v>29232937</v>
      </c>
      <c r="B1177" t="s">
        <v>747</v>
      </c>
      <c r="C1177" t="s">
        <v>5994</v>
      </c>
      <c r="D1177" t="s">
        <v>5995</v>
      </c>
      <c r="E1177" t="s">
        <v>3066</v>
      </c>
      <c r="F1177" t="s">
        <v>3067</v>
      </c>
      <c r="G1177" t="s">
        <v>3488</v>
      </c>
      <c r="H1177" t="s">
        <v>3489</v>
      </c>
      <c r="J1177" t="s">
        <v>5143</v>
      </c>
      <c r="K1177" t="s">
        <v>3195</v>
      </c>
      <c r="L1177" t="s">
        <v>3115</v>
      </c>
      <c r="M1177" t="s">
        <v>485</v>
      </c>
      <c r="N1177" s="9" t="s">
        <v>5996</v>
      </c>
      <c r="O1177" s="9">
        <v>1.3636999999999999</v>
      </c>
      <c r="P1177">
        <v>1</v>
      </c>
      <c r="Q1177" t="s">
        <v>3085</v>
      </c>
    </row>
    <row r="1178" spans="1:17">
      <c r="A1178">
        <v>298000</v>
      </c>
      <c r="B1178" t="s">
        <v>562</v>
      </c>
      <c r="C1178" t="s">
        <v>5997</v>
      </c>
      <c r="D1178" t="s">
        <v>5998</v>
      </c>
      <c r="E1178" t="s">
        <v>3066</v>
      </c>
      <c r="F1178" t="s">
        <v>3067</v>
      </c>
      <c r="G1178" t="s">
        <v>3488</v>
      </c>
      <c r="H1178" t="s">
        <v>3489</v>
      </c>
      <c r="J1178" t="s">
        <v>5999</v>
      </c>
      <c r="K1178" t="s">
        <v>6000</v>
      </c>
      <c r="L1178" t="s">
        <v>3225</v>
      </c>
      <c r="M1178" t="s">
        <v>450</v>
      </c>
      <c r="N1178" s="9" t="s">
        <v>6001</v>
      </c>
      <c r="O1178" s="9">
        <v>1.4077</v>
      </c>
      <c r="P1178">
        <v>1</v>
      </c>
      <c r="Q1178" t="s">
        <v>3085</v>
      </c>
    </row>
    <row r="1179" spans="1:17">
      <c r="A1179">
        <v>1634044</v>
      </c>
      <c r="B1179" t="s">
        <v>127</v>
      </c>
      <c r="C1179" t="s">
        <v>6002</v>
      </c>
      <c r="D1179" t="s">
        <v>6003</v>
      </c>
      <c r="E1179" t="s">
        <v>3066</v>
      </c>
      <c r="F1179" t="s">
        <v>3076</v>
      </c>
      <c r="G1179" t="s">
        <v>3280</v>
      </c>
      <c r="H1179" t="s">
        <v>3281</v>
      </c>
      <c r="J1179" t="s">
        <v>3078</v>
      </c>
      <c r="K1179" t="s">
        <v>3078</v>
      </c>
      <c r="L1179" t="s">
        <v>3071</v>
      </c>
      <c r="M1179" t="s">
        <v>13</v>
      </c>
      <c r="N1179" s="9" t="s">
        <v>6004</v>
      </c>
      <c r="O1179" s="9">
        <v>0.65569999999999995</v>
      </c>
      <c r="P1179">
        <v>43</v>
      </c>
      <c r="Q1179" t="s">
        <v>3074</v>
      </c>
    </row>
    <row r="1180" spans="1:17">
      <c r="A1180">
        <v>75070</v>
      </c>
      <c r="B1180" t="s">
        <v>61</v>
      </c>
      <c r="C1180" t="s">
        <v>6005</v>
      </c>
      <c r="D1180" t="s">
        <v>6006</v>
      </c>
      <c r="E1180" t="s">
        <v>3066</v>
      </c>
      <c r="F1180" t="s">
        <v>3076</v>
      </c>
      <c r="G1180" t="s">
        <v>3181</v>
      </c>
      <c r="H1180" t="s">
        <v>3182</v>
      </c>
      <c r="J1180" t="s">
        <v>3190</v>
      </c>
      <c r="K1180" t="s">
        <v>3122</v>
      </c>
      <c r="L1180" t="s">
        <v>3072</v>
      </c>
      <c r="M1180" t="s">
        <v>8</v>
      </c>
      <c r="N1180" s="9" t="s">
        <v>6007</v>
      </c>
      <c r="O1180" s="9">
        <v>0.62360000000000004</v>
      </c>
      <c r="P1180">
        <v>2</v>
      </c>
      <c r="Q1180" t="s">
        <v>3095</v>
      </c>
    </row>
    <row r="1181" spans="1:17">
      <c r="A1181">
        <v>64175</v>
      </c>
      <c r="B1181" t="s">
        <v>66</v>
      </c>
      <c r="C1181" t="s">
        <v>6008</v>
      </c>
      <c r="D1181" t="s">
        <v>6009</v>
      </c>
      <c r="E1181" t="s">
        <v>3066</v>
      </c>
      <c r="F1181" t="s">
        <v>3076</v>
      </c>
      <c r="G1181" t="s">
        <v>3181</v>
      </c>
      <c r="H1181" t="s">
        <v>3182</v>
      </c>
      <c r="J1181" t="s">
        <v>5622</v>
      </c>
      <c r="K1181" t="s">
        <v>3552</v>
      </c>
      <c r="L1181" t="s">
        <v>3070</v>
      </c>
      <c r="M1181" t="s">
        <v>13</v>
      </c>
      <c r="N1181" s="9" t="s">
        <v>6010</v>
      </c>
      <c r="O1181" s="9">
        <v>0.69589999999999996</v>
      </c>
      <c r="P1181">
        <v>1</v>
      </c>
      <c r="Q1181" t="s">
        <v>3085</v>
      </c>
    </row>
    <row r="1182" spans="1:17">
      <c r="A1182">
        <v>111159</v>
      </c>
      <c r="B1182" t="s">
        <v>1179</v>
      </c>
      <c r="C1182" t="s">
        <v>6011</v>
      </c>
      <c r="D1182" t="s">
        <v>6012</v>
      </c>
      <c r="E1182" t="s">
        <v>3066</v>
      </c>
      <c r="F1182" t="s">
        <v>3076</v>
      </c>
      <c r="G1182" t="s">
        <v>3181</v>
      </c>
      <c r="H1182" t="s">
        <v>3182</v>
      </c>
      <c r="J1182" t="s">
        <v>3175</v>
      </c>
      <c r="K1182" t="s">
        <v>3070</v>
      </c>
      <c r="L1182" t="s">
        <v>3071</v>
      </c>
      <c r="M1182" t="s">
        <v>6013</v>
      </c>
      <c r="N1182" s="9" t="s">
        <v>6014</v>
      </c>
      <c r="O1182" s="9">
        <v>0.37530000000000002</v>
      </c>
      <c r="P1182">
        <v>2</v>
      </c>
      <c r="Q1182" t="s">
        <v>3095</v>
      </c>
    </row>
    <row r="1183" spans="1:17">
      <c r="A1183">
        <v>510156</v>
      </c>
      <c r="B1183" t="s">
        <v>1352</v>
      </c>
      <c r="C1183" t="s">
        <v>6015</v>
      </c>
      <c r="D1183" t="s">
        <v>6016</v>
      </c>
      <c r="E1183" t="s">
        <v>3066</v>
      </c>
      <c r="F1183" t="s">
        <v>3076</v>
      </c>
      <c r="G1183" t="s">
        <v>3181</v>
      </c>
      <c r="H1183" t="s">
        <v>3182</v>
      </c>
      <c r="J1183" t="s">
        <v>3082</v>
      </c>
      <c r="K1183" t="s">
        <v>3175</v>
      </c>
      <c r="L1183" t="s">
        <v>3071</v>
      </c>
      <c r="M1183" t="s">
        <v>327</v>
      </c>
      <c r="N1183" s="9" t="s">
        <v>6017</v>
      </c>
      <c r="O1183" s="9">
        <v>0.57120000000000004</v>
      </c>
      <c r="P1183">
        <v>2</v>
      </c>
      <c r="Q1183" t="s">
        <v>3095</v>
      </c>
    </row>
    <row r="1184" spans="1:17">
      <c r="A1184">
        <v>141786</v>
      </c>
      <c r="B1184" t="s">
        <v>126</v>
      </c>
      <c r="C1184" t="s">
        <v>6018</v>
      </c>
      <c r="D1184" t="s">
        <v>6019</v>
      </c>
      <c r="E1184" t="s">
        <v>3066</v>
      </c>
      <c r="F1184" t="s">
        <v>3076</v>
      </c>
      <c r="G1184" t="s">
        <v>3181</v>
      </c>
      <c r="H1184" t="s">
        <v>3182</v>
      </c>
      <c r="J1184" t="s">
        <v>3540</v>
      </c>
      <c r="K1184" t="s">
        <v>3195</v>
      </c>
      <c r="L1184" t="s">
        <v>3175</v>
      </c>
      <c r="M1184" t="s">
        <v>22</v>
      </c>
      <c r="N1184" s="9" t="s">
        <v>6020</v>
      </c>
      <c r="O1184" s="9">
        <v>0.46179999999999999</v>
      </c>
      <c r="P1184">
        <v>1</v>
      </c>
      <c r="Q1184" t="s">
        <v>3085</v>
      </c>
    </row>
    <row r="1185" spans="1:17">
      <c r="A1185">
        <v>75047</v>
      </c>
      <c r="B1185" t="s">
        <v>6021</v>
      </c>
      <c r="C1185" t="s">
        <v>6022</v>
      </c>
      <c r="D1185" t="s">
        <v>6023</v>
      </c>
      <c r="E1185" t="s">
        <v>3066</v>
      </c>
      <c r="F1185" t="s">
        <v>3076</v>
      </c>
      <c r="G1185" t="s">
        <v>3181</v>
      </c>
      <c r="H1185" t="s">
        <v>3182</v>
      </c>
      <c r="J1185" t="s">
        <v>3078</v>
      </c>
      <c r="K1185" t="s">
        <v>3071</v>
      </c>
      <c r="L1185" t="s">
        <v>3072</v>
      </c>
      <c r="M1185" t="s">
        <v>6024</v>
      </c>
      <c r="N1185" s="9" t="s">
        <v>6025</v>
      </c>
      <c r="O1185" s="9">
        <v>0.50239999999999996</v>
      </c>
      <c r="P1185">
        <v>43</v>
      </c>
      <c r="Q1185" t="s">
        <v>3074</v>
      </c>
    </row>
    <row r="1186" spans="1:17">
      <c r="A1186">
        <v>103695</v>
      </c>
      <c r="B1186" t="s">
        <v>212</v>
      </c>
      <c r="C1186" t="s">
        <v>6026</v>
      </c>
      <c r="D1186" t="s">
        <v>6027</v>
      </c>
      <c r="E1186" t="s">
        <v>3066</v>
      </c>
      <c r="F1186" t="s">
        <v>3076</v>
      </c>
      <c r="G1186" t="s">
        <v>3181</v>
      </c>
      <c r="H1186" t="s">
        <v>3182</v>
      </c>
      <c r="J1186" t="s">
        <v>3078</v>
      </c>
      <c r="K1186" t="s">
        <v>3078</v>
      </c>
      <c r="L1186" t="s">
        <v>3078</v>
      </c>
      <c r="M1186" t="s">
        <v>6028</v>
      </c>
      <c r="N1186" s="9" t="s">
        <v>6029</v>
      </c>
      <c r="O1186" s="9">
        <v>1.0973999999999999</v>
      </c>
      <c r="P1186">
        <v>43</v>
      </c>
      <c r="Q1186" t="s">
        <v>3074</v>
      </c>
    </row>
    <row r="1187" spans="1:17">
      <c r="A1187">
        <v>2642719</v>
      </c>
      <c r="B1187" t="s">
        <v>645</v>
      </c>
      <c r="C1187" t="s">
        <v>6030</v>
      </c>
      <c r="D1187" t="s">
        <v>6031</v>
      </c>
      <c r="E1187" t="s">
        <v>3066</v>
      </c>
      <c r="F1187" t="s">
        <v>3067</v>
      </c>
      <c r="G1187" t="s">
        <v>3488</v>
      </c>
      <c r="H1187" t="s">
        <v>3489</v>
      </c>
      <c r="J1187" t="s">
        <v>3083</v>
      </c>
      <c r="K1187" t="s">
        <v>3122</v>
      </c>
      <c r="L1187" t="s">
        <v>3078</v>
      </c>
      <c r="M1187" t="s">
        <v>485</v>
      </c>
      <c r="N1187" s="9" t="s">
        <v>6032</v>
      </c>
      <c r="O1187" s="9">
        <v>1.3636999999999999</v>
      </c>
      <c r="P1187">
        <v>2</v>
      </c>
      <c r="Q1187" t="s">
        <v>3095</v>
      </c>
    </row>
    <row r="1188" spans="1:17">
      <c r="A1188">
        <v>100414</v>
      </c>
      <c r="B1188" t="s">
        <v>169</v>
      </c>
      <c r="C1188" t="s">
        <v>6033</v>
      </c>
      <c r="D1188" t="s">
        <v>6034</v>
      </c>
      <c r="E1188" t="s">
        <v>3066</v>
      </c>
      <c r="F1188" t="s">
        <v>3076</v>
      </c>
      <c r="G1188" t="s">
        <v>3280</v>
      </c>
      <c r="H1188" t="s">
        <v>3281</v>
      </c>
      <c r="J1188" t="s">
        <v>3224</v>
      </c>
      <c r="K1188" t="s">
        <v>3093</v>
      </c>
      <c r="L1188" t="s">
        <v>3078</v>
      </c>
      <c r="M1188" t="s">
        <v>13</v>
      </c>
      <c r="N1188" s="9" t="s">
        <v>6035</v>
      </c>
      <c r="O1188" s="9">
        <v>0.69589999999999996</v>
      </c>
      <c r="P1188">
        <v>1</v>
      </c>
      <c r="Q1188" t="s">
        <v>3085</v>
      </c>
    </row>
    <row r="1189" spans="1:17">
      <c r="A1189">
        <v>4824786</v>
      </c>
      <c r="B1189" t="s">
        <v>1769</v>
      </c>
      <c r="C1189" t="s">
        <v>6036</v>
      </c>
      <c r="D1189" t="s">
        <v>6037</v>
      </c>
      <c r="E1189" t="s">
        <v>3066</v>
      </c>
      <c r="F1189" t="s">
        <v>3067</v>
      </c>
      <c r="G1189" t="s">
        <v>3280</v>
      </c>
      <c r="H1189" t="s">
        <v>3281</v>
      </c>
      <c r="J1189" t="s">
        <v>3093</v>
      </c>
      <c r="K1189" t="s">
        <v>3093</v>
      </c>
      <c r="L1189" t="s">
        <v>3078</v>
      </c>
      <c r="M1189" t="s">
        <v>450</v>
      </c>
      <c r="N1189" s="9" t="s">
        <v>6038</v>
      </c>
      <c r="O1189" s="9">
        <v>1.4077</v>
      </c>
      <c r="P1189">
        <v>1</v>
      </c>
      <c r="Q1189" t="s">
        <v>3085</v>
      </c>
    </row>
    <row r="1190" spans="1:17">
      <c r="A1190">
        <v>2921882</v>
      </c>
      <c r="B1190" t="s">
        <v>650</v>
      </c>
      <c r="C1190" t="s">
        <v>6039</v>
      </c>
      <c r="D1190" t="s">
        <v>6040</v>
      </c>
      <c r="E1190" t="s">
        <v>3066</v>
      </c>
      <c r="F1190" t="s">
        <v>3067</v>
      </c>
      <c r="G1190" t="s">
        <v>3488</v>
      </c>
      <c r="H1190" t="s">
        <v>3489</v>
      </c>
      <c r="J1190" t="s">
        <v>6041</v>
      </c>
      <c r="K1190" t="s">
        <v>6042</v>
      </c>
      <c r="L1190" t="s">
        <v>3141</v>
      </c>
      <c r="M1190" t="s">
        <v>485</v>
      </c>
      <c r="N1190" s="9" t="s">
        <v>6043</v>
      </c>
      <c r="O1190" s="9">
        <v>1.3636999999999999</v>
      </c>
      <c r="P1190">
        <v>1</v>
      </c>
      <c r="Q1190" t="s">
        <v>3085</v>
      </c>
    </row>
    <row r="1191" spans="1:17">
      <c r="A1191">
        <v>107153</v>
      </c>
      <c r="B1191" t="s">
        <v>82</v>
      </c>
      <c r="C1191" t="s">
        <v>6044</v>
      </c>
      <c r="D1191" t="s">
        <v>6045</v>
      </c>
      <c r="E1191" t="s">
        <v>3066</v>
      </c>
      <c r="F1191" t="s">
        <v>3076</v>
      </c>
      <c r="G1191" t="s">
        <v>3181</v>
      </c>
      <c r="H1191" t="s">
        <v>3182</v>
      </c>
      <c r="J1191" t="s">
        <v>3224</v>
      </c>
      <c r="K1191" t="s">
        <v>3093</v>
      </c>
      <c r="L1191" t="s">
        <v>3071</v>
      </c>
      <c r="M1191" t="s">
        <v>83</v>
      </c>
      <c r="N1191" s="9" t="s">
        <v>6046</v>
      </c>
      <c r="O1191" s="9">
        <v>0.7621</v>
      </c>
      <c r="P1191">
        <v>1</v>
      </c>
      <c r="Q1191" t="s">
        <v>3085</v>
      </c>
    </row>
    <row r="1192" spans="1:17">
      <c r="A1192">
        <v>75218</v>
      </c>
      <c r="B1192" t="s">
        <v>62</v>
      </c>
      <c r="C1192" t="s">
        <v>6047</v>
      </c>
      <c r="D1192" t="s">
        <v>6048</v>
      </c>
      <c r="E1192" t="s">
        <v>3066</v>
      </c>
      <c r="F1192" t="s">
        <v>3067</v>
      </c>
      <c r="G1192" t="s">
        <v>3181</v>
      </c>
      <c r="H1192" t="s">
        <v>3182</v>
      </c>
      <c r="J1192" t="s">
        <v>3077</v>
      </c>
      <c r="K1192" t="s">
        <v>3077</v>
      </c>
      <c r="L1192" t="s">
        <v>3072</v>
      </c>
      <c r="M1192" t="s">
        <v>13</v>
      </c>
      <c r="N1192" s="9" t="s">
        <v>6049</v>
      </c>
      <c r="O1192" s="9">
        <v>0.69589999999999996</v>
      </c>
      <c r="P1192">
        <v>2</v>
      </c>
      <c r="Q1192" t="s">
        <v>3095</v>
      </c>
    </row>
    <row r="1193" spans="1:17">
      <c r="A1193">
        <v>96457</v>
      </c>
      <c r="B1193" t="s">
        <v>158</v>
      </c>
      <c r="C1193" t="s">
        <v>6050</v>
      </c>
      <c r="D1193" t="s">
        <v>6051</v>
      </c>
      <c r="E1193" t="s">
        <v>3066</v>
      </c>
      <c r="F1193" t="s">
        <v>3076</v>
      </c>
      <c r="G1193" t="s">
        <v>3488</v>
      </c>
      <c r="H1193" t="s">
        <v>3489</v>
      </c>
      <c r="J1193" t="s">
        <v>3093</v>
      </c>
      <c r="K1193" t="s">
        <v>3070</v>
      </c>
      <c r="L1193" t="s">
        <v>3071</v>
      </c>
      <c r="M1193" t="s">
        <v>6052</v>
      </c>
      <c r="N1193" s="9" t="s">
        <v>6053</v>
      </c>
      <c r="O1193" s="9">
        <v>1.2656000000000001</v>
      </c>
      <c r="P1193">
        <v>42</v>
      </c>
      <c r="Q1193" t="s">
        <v>3143</v>
      </c>
    </row>
    <row r="1194" spans="1:17">
      <c r="A1194">
        <v>56382</v>
      </c>
      <c r="B1194" t="s">
        <v>484</v>
      </c>
      <c r="C1194" t="s">
        <v>6054</v>
      </c>
      <c r="D1194" t="s">
        <v>6055</v>
      </c>
      <c r="E1194" t="s">
        <v>3066</v>
      </c>
      <c r="F1194" t="s">
        <v>3067</v>
      </c>
      <c r="G1194" t="s">
        <v>3280</v>
      </c>
      <c r="H1194" t="s">
        <v>3281</v>
      </c>
      <c r="J1194" t="s">
        <v>6056</v>
      </c>
      <c r="K1194" t="s">
        <v>6057</v>
      </c>
      <c r="L1194" t="s">
        <v>3083</v>
      </c>
      <c r="M1194" t="s">
        <v>485</v>
      </c>
      <c r="N1194" s="9" t="s">
        <v>6058</v>
      </c>
      <c r="O1194" s="9">
        <v>1.3636999999999999</v>
      </c>
      <c r="P1194">
        <v>1</v>
      </c>
      <c r="Q1194" t="s">
        <v>3085</v>
      </c>
    </row>
    <row r="1195" spans="1:17">
      <c r="A1195">
        <v>71238</v>
      </c>
      <c r="B1195" t="s">
        <v>80</v>
      </c>
      <c r="C1195" t="s">
        <v>6059</v>
      </c>
      <c r="D1195" t="s">
        <v>6060</v>
      </c>
      <c r="E1195" t="s">
        <v>3066</v>
      </c>
      <c r="F1195" t="s">
        <v>3076</v>
      </c>
      <c r="G1195" t="s">
        <v>3181</v>
      </c>
      <c r="H1195" t="s">
        <v>3182</v>
      </c>
      <c r="J1195" t="s">
        <v>3273</v>
      </c>
      <c r="K1195" t="s">
        <v>3170</v>
      </c>
      <c r="L1195" t="s">
        <v>3111</v>
      </c>
      <c r="M1195" t="s">
        <v>13</v>
      </c>
      <c r="N1195" s="9" t="s">
        <v>6061</v>
      </c>
      <c r="O1195" s="9">
        <v>0.69589999999999996</v>
      </c>
      <c r="P1195">
        <v>1</v>
      </c>
      <c r="Q1195" t="s">
        <v>3085</v>
      </c>
    </row>
    <row r="1196" spans="1:17">
      <c r="A1196">
        <v>71363</v>
      </c>
      <c r="B1196" t="s">
        <v>99</v>
      </c>
      <c r="C1196" t="s">
        <v>6062</v>
      </c>
      <c r="D1196" t="s">
        <v>6063</v>
      </c>
      <c r="E1196" t="s">
        <v>3066</v>
      </c>
      <c r="F1196" t="s">
        <v>3076</v>
      </c>
      <c r="G1196" t="s">
        <v>3181</v>
      </c>
      <c r="H1196" t="s">
        <v>3182</v>
      </c>
      <c r="J1196" t="s">
        <v>3083</v>
      </c>
      <c r="K1196" t="s">
        <v>3070</v>
      </c>
      <c r="L1196" t="s">
        <v>3071</v>
      </c>
      <c r="M1196" t="s">
        <v>13</v>
      </c>
      <c r="N1196" s="9" t="s">
        <v>6064</v>
      </c>
      <c r="O1196" s="9">
        <v>0.69589999999999996</v>
      </c>
      <c r="P1196">
        <v>2</v>
      </c>
      <c r="Q1196" t="s">
        <v>3095</v>
      </c>
    </row>
    <row r="1197" spans="1:17">
      <c r="A1197">
        <v>9003138</v>
      </c>
      <c r="B1197" t="s">
        <v>2049</v>
      </c>
      <c r="C1197" t="s">
        <v>6065</v>
      </c>
      <c r="D1197" t="s">
        <v>6066</v>
      </c>
      <c r="E1197" t="s">
        <v>3066</v>
      </c>
      <c r="F1197" t="s">
        <v>3076</v>
      </c>
      <c r="G1197" t="s">
        <v>3181</v>
      </c>
      <c r="H1197" t="s">
        <v>3182</v>
      </c>
      <c r="J1197" t="s">
        <v>3077</v>
      </c>
      <c r="K1197" t="s">
        <v>3071</v>
      </c>
      <c r="L1197" t="s">
        <v>3072</v>
      </c>
      <c r="M1197" t="s">
        <v>6067</v>
      </c>
      <c r="N1197" s="9" t="s">
        <v>6068</v>
      </c>
      <c r="O1197" s="9">
        <v>0.39279999999999998</v>
      </c>
      <c r="P1197">
        <v>43</v>
      </c>
      <c r="Q1197" t="s">
        <v>3074</v>
      </c>
    </row>
    <row r="1198" spans="1:17">
      <c r="A1198">
        <v>123864</v>
      </c>
      <c r="B1198" t="s">
        <v>198</v>
      </c>
      <c r="C1198" t="s">
        <v>6069</v>
      </c>
      <c r="D1198" t="s">
        <v>6070</v>
      </c>
      <c r="E1198" t="s">
        <v>3066</v>
      </c>
      <c r="F1198" t="s">
        <v>3076</v>
      </c>
      <c r="G1198" t="s">
        <v>3181</v>
      </c>
      <c r="H1198" t="s">
        <v>3182</v>
      </c>
      <c r="J1198" t="s">
        <v>3077</v>
      </c>
      <c r="K1198" t="s">
        <v>3115</v>
      </c>
      <c r="L1198" t="s">
        <v>3072</v>
      </c>
      <c r="M1198" t="s">
        <v>6071</v>
      </c>
      <c r="N1198" s="9" t="s">
        <v>6072</v>
      </c>
      <c r="O1198" s="9">
        <v>0.4662</v>
      </c>
      <c r="P1198">
        <v>43</v>
      </c>
      <c r="Q1198" t="s">
        <v>3074</v>
      </c>
    </row>
    <row r="1199" spans="1:17">
      <c r="A1199">
        <v>2008415</v>
      </c>
      <c r="B1199" t="s">
        <v>1604</v>
      </c>
      <c r="C1199" t="s">
        <v>6073</v>
      </c>
      <c r="D1199" t="s">
        <v>6074</v>
      </c>
      <c r="E1199" t="s">
        <v>3066</v>
      </c>
      <c r="F1199" t="s">
        <v>3067</v>
      </c>
      <c r="G1199" t="s">
        <v>3181</v>
      </c>
      <c r="H1199" t="s">
        <v>3182</v>
      </c>
      <c r="J1199" t="s">
        <v>3529</v>
      </c>
      <c r="K1199" t="s">
        <v>3122</v>
      </c>
      <c r="L1199" t="s">
        <v>3078</v>
      </c>
      <c r="M1199" t="s">
        <v>346</v>
      </c>
      <c r="N1199" s="9" t="s">
        <v>6075</v>
      </c>
      <c r="O1199" s="9">
        <v>0.60050000000000003</v>
      </c>
      <c r="P1199">
        <v>2</v>
      </c>
      <c r="Q1199" t="s">
        <v>3095</v>
      </c>
    </row>
    <row r="1200" spans="1:17">
      <c r="A1200">
        <v>71410</v>
      </c>
      <c r="B1200" t="s">
        <v>128</v>
      </c>
      <c r="C1200" t="s">
        <v>6076</v>
      </c>
      <c r="D1200" t="s">
        <v>6077</v>
      </c>
      <c r="E1200" t="s">
        <v>3066</v>
      </c>
      <c r="F1200" t="s">
        <v>3076</v>
      </c>
      <c r="G1200" t="s">
        <v>3181</v>
      </c>
      <c r="H1200" t="s">
        <v>3182</v>
      </c>
      <c r="J1200" t="s">
        <v>3093</v>
      </c>
      <c r="K1200" t="s">
        <v>3111</v>
      </c>
      <c r="L1200" t="s">
        <v>3072</v>
      </c>
      <c r="M1200" t="s">
        <v>13</v>
      </c>
      <c r="N1200" s="9" t="s">
        <v>6078</v>
      </c>
      <c r="O1200" s="9">
        <v>0.69589999999999996</v>
      </c>
      <c r="P1200">
        <v>2</v>
      </c>
      <c r="Q1200" t="s">
        <v>3095</v>
      </c>
    </row>
    <row r="1201" spans="1:17">
      <c r="A1201">
        <v>110543</v>
      </c>
      <c r="B1201" t="s">
        <v>123</v>
      </c>
      <c r="C1201" t="s">
        <v>6079</v>
      </c>
      <c r="D1201" t="s">
        <v>6080</v>
      </c>
      <c r="E1201" t="s">
        <v>3066</v>
      </c>
      <c r="F1201" t="s">
        <v>3076</v>
      </c>
      <c r="G1201" t="s">
        <v>3181</v>
      </c>
      <c r="H1201" t="s">
        <v>3182</v>
      </c>
      <c r="J1201" t="s">
        <v>3190</v>
      </c>
      <c r="K1201" t="s">
        <v>3083</v>
      </c>
      <c r="L1201" t="s">
        <v>3070</v>
      </c>
      <c r="M1201" t="s">
        <v>13</v>
      </c>
      <c r="N1201" s="9" t="s">
        <v>6081</v>
      </c>
      <c r="O1201" s="9">
        <v>0.69589999999999996</v>
      </c>
      <c r="P1201">
        <v>1</v>
      </c>
      <c r="Q1201" t="s">
        <v>3085</v>
      </c>
    </row>
    <row r="1202" spans="1:17">
      <c r="A1202">
        <v>142825</v>
      </c>
      <c r="B1202" t="s">
        <v>155</v>
      </c>
      <c r="C1202" t="s">
        <v>6082</v>
      </c>
      <c r="D1202" t="s">
        <v>6083</v>
      </c>
      <c r="E1202" t="s">
        <v>3066</v>
      </c>
      <c r="F1202" t="s">
        <v>3076</v>
      </c>
      <c r="G1202" t="s">
        <v>3181</v>
      </c>
      <c r="H1202" t="s">
        <v>3182</v>
      </c>
      <c r="J1202" t="s">
        <v>3115</v>
      </c>
      <c r="K1202" t="s">
        <v>3115</v>
      </c>
      <c r="L1202" t="s">
        <v>3115</v>
      </c>
      <c r="M1202" t="s">
        <v>13</v>
      </c>
      <c r="N1202" s="9" t="s">
        <v>6084</v>
      </c>
      <c r="O1202" s="9">
        <v>0.65569999999999995</v>
      </c>
      <c r="P1202">
        <v>43</v>
      </c>
      <c r="Q1202" t="s">
        <v>3074</v>
      </c>
    </row>
    <row r="1203" spans="1:17">
      <c r="A1203">
        <v>63449412</v>
      </c>
      <c r="B1203" t="s">
        <v>2625</v>
      </c>
      <c r="C1203" t="s">
        <v>6085</v>
      </c>
      <c r="D1203" t="s">
        <v>6086</v>
      </c>
      <c r="E1203" t="s">
        <v>3066</v>
      </c>
      <c r="F1203" t="s">
        <v>3076</v>
      </c>
      <c r="G1203" t="s">
        <v>3181</v>
      </c>
      <c r="H1203" t="s">
        <v>3182</v>
      </c>
      <c r="J1203" t="s">
        <v>3125</v>
      </c>
      <c r="K1203" t="s">
        <v>3111</v>
      </c>
      <c r="L1203" t="s">
        <v>3072</v>
      </c>
      <c r="M1203" t="s">
        <v>6087</v>
      </c>
      <c r="N1203" s="9" t="s">
        <v>6088</v>
      </c>
      <c r="O1203" s="9">
        <v>0.37919999999999998</v>
      </c>
      <c r="P1203">
        <v>2</v>
      </c>
      <c r="Q1203" t="s">
        <v>3095</v>
      </c>
    </row>
    <row r="1204" spans="1:17">
      <c r="A1204">
        <v>113484</v>
      </c>
      <c r="B1204" t="s">
        <v>1187</v>
      </c>
      <c r="C1204" t="s">
        <v>6089</v>
      </c>
      <c r="D1204" t="s">
        <v>6090</v>
      </c>
      <c r="E1204" t="s">
        <v>3066</v>
      </c>
      <c r="F1204" t="s">
        <v>3076</v>
      </c>
      <c r="G1204" t="s">
        <v>3181</v>
      </c>
      <c r="H1204" t="s">
        <v>3182</v>
      </c>
      <c r="J1204" t="s">
        <v>3175</v>
      </c>
      <c r="K1204" t="s">
        <v>3071</v>
      </c>
      <c r="L1204" t="s">
        <v>3072</v>
      </c>
      <c r="M1204" t="s">
        <v>6091</v>
      </c>
      <c r="N1204" s="9" t="s">
        <v>6092</v>
      </c>
      <c r="O1204" s="9">
        <v>0.47310000000000002</v>
      </c>
      <c r="P1204">
        <v>43</v>
      </c>
      <c r="Q1204" t="s">
        <v>3074</v>
      </c>
    </row>
    <row r="1205" spans="1:17">
      <c r="A1205">
        <v>9036195</v>
      </c>
      <c r="B1205" t="s">
        <v>2058</v>
      </c>
      <c r="C1205" t="s">
        <v>6093</v>
      </c>
      <c r="D1205" t="s">
        <v>6094</v>
      </c>
      <c r="E1205" t="s">
        <v>3066</v>
      </c>
      <c r="F1205" t="s">
        <v>3076</v>
      </c>
      <c r="G1205" t="s">
        <v>3181</v>
      </c>
      <c r="H1205" t="s">
        <v>3182</v>
      </c>
      <c r="J1205" t="s">
        <v>3141</v>
      </c>
      <c r="K1205" t="s">
        <v>3190</v>
      </c>
      <c r="L1205" t="s">
        <v>3077</v>
      </c>
      <c r="M1205" t="s">
        <v>6095</v>
      </c>
      <c r="N1205" s="9" t="s">
        <v>6096</v>
      </c>
      <c r="O1205" s="9">
        <v>0.747</v>
      </c>
      <c r="P1205">
        <v>1</v>
      </c>
      <c r="Q1205" t="s">
        <v>3085</v>
      </c>
    </row>
    <row r="1206" spans="1:17">
      <c r="A1206">
        <v>112050</v>
      </c>
      <c r="B1206" t="s">
        <v>311</v>
      </c>
      <c r="C1206" t="s">
        <v>6097</v>
      </c>
      <c r="D1206" t="s">
        <v>6098</v>
      </c>
      <c r="E1206" t="s">
        <v>3066</v>
      </c>
      <c r="F1206" t="s">
        <v>3076</v>
      </c>
      <c r="G1206" t="s">
        <v>3181</v>
      </c>
      <c r="H1206" t="s">
        <v>3182</v>
      </c>
      <c r="J1206" t="s">
        <v>3175</v>
      </c>
      <c r="K1206" t="s">
        <v>3115</v>
      </c>
      <c r="L1206" t="s">
        <v>3071</v>
      </c>
      <c r="M1206" t="s">
        <v>6099</v>
      </c>
      <c r="N1206" s="9" t="s">
        <v>6100</v>
      </c>
      <c r="O1206" s="9">
        <v>0.40179999999999999</v>
      </c>
      <c r="P1206">
        <v>43</v>
      </c>
      <c r="Q1206" t="s">
        <v>3074</v>
      </c>
    </row>
    <row r="1207" spans="1:17">
      <c r="A1207">
        <v>25154523</v>
      </c>
      <c r="B1207" t="s">
        <v>2298</v>
      </c>
      <c r="C1207" t="s">
        <v>6101</v>
      </c>
      <c r="D1207" t="s">
        <v>6102</v>
      </c>
      <c r="E1207" t="s">
        <v>3066</v>
      </c>
      <c r="F1207" t="s">
        <v>3209</v>
      </c>
      <c r="G1207" t="s">
        <v>3416</v>
      </c>
      <c r="H1207" t="s">
        <v>3417</v>
      </c>
      <c r="J1207" t="s">
        <v>3093</v>
      </c>
      <c r="K1207" t="s">
        <v>3111</v>
      </c>
      <c r="L1207" t="s">
        <v>3078</v>
      </c>
      <c r="M1207" t="s">
        <v>42</v>
      </c>
      <c r="N1207" s="9" t="s">
        <v>6103</v>
      </c>
      <c r="O1207" s="9">
        <v>0.70669999999999999</v>
      </c>
      <c r="P1207">
        <v>2</v>
      </c>
      <c r="Q1207" t="s">
        <v>3095</v>
      </c>
    </row>
    <row r="1208" spans="1:17">
      <c r="A1208">
        <v>10043524</v>
      </c>
      <c r="B1208" t="s">
        <v>2069</v>
      </c>
      <c r="C1208" t="s">
        <v>6104</v>
      </c>
      <c r="D1208" t="s">
        <v>6105</v>
      </c>
      <c r="E1208" t="s">
        <v>3087</v>
      </c>
      <c r="F1208" t="s">
        <v>3076</v>
      </c>
      <c r="G1208" t="s">
        <v>3181</v>
      </c>
      <c r="H1208" t="s">
        <v>3182</v>
      </c>
      <c r="J1208" t="s">
        <v>3224</v>
      </c>
      <c r="K1208" t="s">
        <v>3083</v>
      </c>
      <c r="L1208" t="s">
        <v>3115</v>
      </c>
      <c r="M1208" t="s">
        <v>1488</v>
      </c>
      <c r="N1208" s="9" t="s">
        <v>6106</v>
      </c>
      <c r="O1208" s="9">
        <v>0.46500000000000002</v>
      </c>
      <c r="P1208">
        <v>1</v>
      </c>
      <c r="Q1208" t="s">
        <v>3085</v>
      </c>
    </row>
    <row r="1209" spans="1:17">
      <c r="A1209">
        <v>471341</v>
      </c>
      <c r="B1209" t="s">
        <v>1336</v>
      </c>
      <c r="C1209" t="s">
        <v>6107</v>
      </c>
      <c r="D1209" t="s">
        <v>6108</v>
      </c>
      <c r="E1209" t="s">
        <v>3066</v>
      </c>
      <c r="F1209" t="s">
        <v>3076</v>
      </c>
      <c r="G1209" t="s">
        <v>3181</v>
      </c>
      <c r="H1209" t="s">
        <v>3182</v>
      </c>
      <c r="J1209" t="s">
        <v>3083</v>
      </c>
      <c r="K1209" t="s">
        <v>3077</v>
      </c>
      <c r="L1209" t="s">
        <v>3072</v>
      </c>
      <c r="M1209" t="s">
        <v>6109</v>
      </c>
      <c r="N1209" s="9" t="s">
        <v>6110</v>
      </c>
      <c r="O1209" s="9">
        <v>0.68600000000000005</v>
      </c>
      <c r="P1209">
        <v>12</v>
      </c>
      <c r="Q1209" t="s">
        <v>3516</v>
      </c>
    </row>
    <row r="1210" spans="1:17">
      <c r="A1210">
        <v>95465999</v>
      </c>
      <c r="B1210" t="s">
        <v>934</v>
      </c>
      <c r="C1210" t="s">
        <v>6111</v>
      </c>
      <c r="D1210" t="s">
        <v>6112</v>
      </c>
      <c r="E1210" t="s">
        <v>3066</v>
      </c>
      <c r="F1210" t="s">
        <v>3067</v>
      </c>
      <c r="G1210" t="s">
        <v>3280</v>
      </c>
      <c r="H1210" t="s">
        <v>3281</v>
      </c>
      <c r="J1210" t="s">
        <v>3083</v>
      </c>
      <c r="K1210" t="s">
        <v>3122</v>
      </c>
      <c r="L1210" t="s">
        <v>3071</v>
      </c>
      <c r="M1210" t="s">
        <v>569</v>
      </c>
      <c r="N1210" s="9" t="s">
        <v>6113</v>
      </c>
      <c r="O1210" s="9">
        <v>1.1062000000000001</v>
      </c>
      <c r="P1210">
        <v>2</v>
      </c>
      <c r="Q1210" t="s">
        <v>3095</v>
      </c>
    </row>
    <row r="1211" spans="1:17">
      <c r="A1211">
        <v>58082</v>
      </c>
      <c r="B1211" t="s">
        <v>6114</v>
      </c>
      <c r="C1211" t="s">
        <v>6115</v>
      </c>
      <c r="D1211" t="s">
        <v>6116</v>
      </c>
      <c r="E1211" t="s">
        <v>3066</v>
      </c>
      <c r="F1211" t="s">
        <v>3098</v>
      </c>
      <c r="G1211" t="s">
        <v>3416</v>
      </c>
      <c r="H1211" t="s">
        <v>3417</v>
      </c>
      <c r="J1211" t="s">
        <v>3141</v>
      </c>
      <c r="K1211" t="s">
        <v>3070</v>
      </c>
      <c r="L1211" t="s">
        <v>3115</v>
      </c>
      <c r="M1211" t="s">
        <v>352</v>
      </c>
      <c r="N1211" s="9" t="s">
        <v>6117</v>
      </c>
      <c r="O1211" s="9">
        <v>0.83389999999999997</v>
      </c>
      <c r="P1211">
        <v>12</v>
      </c>
      <c r="Q1211" t="s">
        <v>3516</v>
      </c>
    </row>
    <row r="1212" spans="1:17">
      <c r="A1212">
        <v>76222</v>
      </c>
      <c r="B1212" t="s">
        <v>301</v>
      </c>
      <c r="C1212" t="s">
        <v>6118</v>
      </c>
      <c r="D1212" t="s">
        <v>6119</v>
      </c>
      <c r="E1212" t="s">
        <v>3066</v>
      </c>
      <c r="F1212" t="s">
        <v>3076</v>
      </c>
      <c r="G1212" t="s">
        <v>3181</v>
      </c>
      <c r="H1212" t="s">
        <v>3182</v>
      </c>
      <c r="J1212" t="s">
        <v>3115</v>
      </c>
      <c r="K1212" t="s">
        <v>3071</v>
      </c>
      <c r="L1212" t="s">
        <v>3072</v>
      </c>
      <c r="M1212" t="s">
        <v>6120</v>
      </c>
      <c r="N1212" s="9" t="s">
        <v>6121</v>
      </c>
      <c r="O1212" s="9">
        <v>0.87329999999999997</v>
      </c>
      <c r="P1212">
        <v>43</v>
      </c>
      <c r="Q1212" t="s">
        <v>3074</v>
      </c>
    </row>
    <row r="1213" spans="1:17">
      <c r="A1213">
        <v>79925</v>
      </c>
      <c r="B1213" t="s">
        <v>249</v>
      </c>
      <c r="C1213" t="s">
        <v>6122</v>
      </c>
      <c r="D1213" t="s">
        <v>6123</v>
      </c>
      <c r="E1213" t="s">
        <v>3066</v>
      </c>
      <c r="F1213" t="s">
        <v>3076</v>
      </c>
      <c r="G1213" t="s">
        <v>3181</v>
      </c>
      <c r="H1213" t="s">
        <v>3182</v>
      </c>
      <c r="J1213" t="s">
        <v>3115</v>
      </c>
      <c r="K1213" t="s">
        <v>3078</v>
      </c>
      <c r="L1213" t="s">
        <v>3078</v>
      </c>
      <c r="M1213" t="s">
        <v>6124</v>
      </c>
      <c r="N1213" s="9" t="s">
        <v>6125</v>
      </c>
      <c r="O1213" s="9">
        <v>1.0485</v>
      </c>
      <c r="P1213">
        <v>43</v>
      </c>
      <c r="Q1213" t="s">
        <v>3074</v>
      </c>
    </row>
    <row r="1214" spans="1:17">
      <c r="A1214">
        <v>2425061</v>
      </c>
      <c r="B1214" t="s">
        <v>6126</v>
      </c>
      <c r="C1214" t="s">
        <v>6127</v>
      </c>
      <c r="D1214" t="s">
        <v>6128</v>
      </c>
      <c r="E1214" t="s">
        <v>3066</v>
      </c>
      <c r="F1214" t="s">
        <v>3209</v>
      </c>
      <c r="G1214" t="s">
        <v>3488</v>
      </c>
      <c r="H1214" t="s">
        <v>3489</v>
      </c>
      <c r="J1214" t="s">
        <v>3905</v>
      </c>
      <c r="K1214" t="s">
        <v>3141</v>
      </c>
      <c r="L1214" t="s">
        <v>3078</v>
      </c>
      <c r="M1214" t="s">
        <v>556</v>
      </c>
      <c r="N1214" s="9" t="s">
        <v>6129</v>
      </c>
      <c r="O1214" s="9">
        <v>0.8427</v>
      </c>
      <c r="P1214">
        <v>1</v>
      </c>
      <c r="Q1214" t="s">
        <v>3085</v>
      </c>
    </row>
    <row r="1215" spans="1:17">
      <c r="A1215">
        <v>133062</v>
      </c>
      <c r="B1215" t="s">
        <v>555</v>
      </c>
      <c r="C1215" t="s">
        <v>6130</v>
      </c>
      <c r="D1215" t="s">
        <v>6131</v>
      </c>
      <c r="E1215" t="s">
        <v>3066</v>
      </c>
      <c r="F1215" t="s">
        <v>3067</v>
      </c>
      <c r="G1215" t="s">
        <v>3280</v>
      </c>
      <c r="H1215" t="s">
        <v>3281</v>
      </c>
      <c r="J1215" t="s">
        <v>6132</v>
      </c>
      <c r="K1215" t="s">
        <v>3540</v>
      </c>
      <c r="L1215" t="s">
        <v>3111</v>
      </c>
      <c r="M1215" t="s">
        <v>556</v>
      </c>
      <c r="N1215" s="9" t="s">
        <v>6133</v>
      </c>
      <c r="O1215" s="9">
        <v>0.8427</v>
      </c>
      <c r="P1215">
        <v>1</v>
      </c>
      <c r="Q1215" t="s">
        <v>3085</v>
      </c>
    </row>
    <row r="1216" spans="1:17">
      <c r="A1216">
        <v>10605217</v>
      </c>
      <c r="B1216" t="s">
        <v>678</v>
      </c>
      <c r="C1216" t="s">
        <v>3028</v>
      </c>
      <c r="D1216" t="s">
        <v>3029</v>
      </c>
      <c r="E1216" t="s">
        <v>3066</v>
      </c>
      <c r="F1216" t="s">
        <v>3067</v>
      </c>
      <c r="G1216" t="s">
        <v>3488</v>
      </c>
      <c r="H1216" t="s">
        <v>3489</v>
      </c>
      <c r="J1216" t="s">
        <v>3110</v>
      </c>
      <c r="K1216" t="s">
        <v>3088</v>
      </c>
      <c r="L1216" t="s">
        <v>3122</v>
      </c>
      <c r="M1216" t="s">
        <v>679</v>
      </c>
      <c r="N1216" s="9" t="s">
        <v>6134</v>
      </c>
      <c r="O1216" s="9">
        <v>0.93389999999999995</v>
      </c>
      <c r="P1216">
        <v>1</v>
      </c>
      <c r="Q1216" t="s">
        <v>3085</v>
      </c>
    </row>
    <row r="1217" spans="1:17">
      <c r="A1217">
        <v>786196</v>
      </c>
      <c r="B1217" t="s">
        <v>593</v>
      </c>
      <c r="C1217" t="s">
        <v>6135</v>
      </c>
      <c r="D1217" t="s">
        <v>6136</v>
      </c>
      <c r="E1217" t="s">
        <v>3066</v>
      </c>
      <c r="F1217" t="s">
        <v>3067</v>
      </c>
      <c r="G1217" t="s">
        <v>3280</v>
      </c>
      <c r="H1217" t="s">
        <v>3281</v>
      </c>
      <c r="J1217" t="s">
        <v>3184</v>
      </c>
      <c r="K1217" t="s">
        <v>3088</v>
      </c>
      <c r="L1217" t="s">
        <v>3115</v>
      </c>
      <c r="M1217" t="s">
        <v>485</v>
      </c>
      <c r="N1217" s="9" t="s">
        <v>6137</v>
      </c>
      <c r="O1217" s="9">
        <v>1.3636999999999999</v>
      </c>
      <c r="P1217">
        <v>1</v>
      </c>
      <c r="Q1217" t="s">
        <v>3085</v>
      </c>
    </row>
    <row r="1218" spans="1:17">
      <c r="A1218">
        <v>1563662</v>
      </c>
      <c r="B1218" t="s">
        <v>612</v>
      </c>
      <c r="C1218" t="s">
        <v>6138</v>
      </c>
      <c r="D1218" t="s">
        <v>6139</v>
      </c>
      <c r="E1218" t="s">
        <v>3066</v>
      </c>
      <c r="F1218" t="s">
        <v>3067</v>
      </c>
      <c r="G1218" t="s">
        <v>3280</v>
      </c>
      <c r="H1218" t="s">
        <v>3281</v>
      </c>
      <c r="J1218" t="s">
        <v>6140</v>
      </c>
      <c r="K1218" t="s">
        <v>5622</v>
      </c>
      <c r="L1218" t="s">
        <v>3122</v>
      </c>
      <c r="M1218" t="s">
        <v>505</v>
      </c>
      <c r="N1218" s="9" t="s">
        <v>6141</v>
      </c>
      <c r="O1218" s="9">
        <v>1.0589999999999999</v>
      </c>
      <c r="P1218">
        <v>1</v>
      </c>
      <c r="Q1218" t="s">
        <v>3085</v>
      </c>
    </row>
    <row r="1219" spans="1:17">
      <c r="A1219">
        <v>298464</v>
      </c>
      <c r="B1219" t="s">
        <v>565</v>
      </c>
      <c r="C1219" t="s">
        <v>6142</v>
      </c>
      <c r="D1219" t="s">
        <v>6143</v>
      </c>
      <c r="E1219" t="s">
        <v>3066</v>
      </c>
      <c r="F1219" t="s">
        <v>3098</v>
      </c>
      <c r="G1219" t="s">
        <v>3488</v>
      </c>
      <c r="H1219" t="s">
        <v>3489</v>
      </c>
      <c r="J1219" t="s">
        <v>3148</v>
      </c>
      <c r="K1219" t="s">
        <v>3543</v>
      </c>
      <c r="L1219" t="s">
        <v>3093</v>
      </c>
      <c r="M1219" t="s">
        <v>4656</v>
      </c>
      <c r="N1219" s="9" t="s">
        <v>6144</v>
      </c>
      <c r="O1219" s="9">
        <v>1.121</v>
      </c>
      <c r="P1219">
        <v>1</v>
      </c>
      <c r="Q1219" t="s">
        <v>3085</v>
      </c>
    </row>
    <row r="1220" spans="1:17">
      <c r="A1220">
        <v>5234684</v>
      </c>
      <c r="B1220" t="s">
        <v>660</v>
      </c>
      <c r="C1220" t="s">
        <v>6145</v>
      </c>
      <c r="D1220" t="s">
        <v>6146</v>
      </c>
      <c r="E1220" t="s">
        <v>3066</v>
      </c>
      <c r="F1220" t="s">
        <v>3067</v>
      </c>
      <c r="G1220" t="s">
        <v>3280</v>
      </c>
      <c r="H1220" t="s">
        <v>3281</v>
      </c>
      <c r="J1220" t="s">
        <v>3773</v>
      </c>
      <c r="K1220" t="s">
        <v>3111</v>
      </c>
      <c r="L1220" t="s">
        <v>3071</v>
      </c>
      <c r="M1220" t="s">
        <v>661</v>
      </c>
      <c r="N1220" s="9" t="s">
        <v>6147</v>
      </c>
      <c r="O1220" s="9">
        <v>0.81140000000000001</v>
      </c>
      <c r="P1220">
        <v>2</v>
      </c>
      <c r="Q1220" t="s">
        <v>3095</v>
      </c>
    </row>
    <row r="1221" spans="1:17">
      <c r="A1221">
        <v>63252</v>
      </c>
      <c r="B1221" t="s">
        <v>504</v>
      </c>
      <c r="C1221" t="s">
        <v>6148</v>
      </c>
      <c r="D1221" t="s">
        <v>6149</v>
      </c>
      <c r="E1221" t="s">
        <v>3066</v>
      </c>
      <c r="F1221" t="s">
        <v>3067</v>
      </c>
      <c r="G1221" t="s">
        <v>3280</v>
      </c>
      <c r="H1221" t="s">
        <v>3281</v>
      </c>
      <c r="J1221" t="s">
        <v>6150</v>
      </c>
      <c r="K1221" t="s">
        <v>6151</v>
      </c>
      <c r="L1221" t="s">
        <v>3190</v>
      </c>
      <c r="M1221" t="s">
        <v>505</v>
      </c>
      <c r="N1221" s="9" t="s">
        <v>6152</v>
      </c>
      <c r="O1221" s="9">
        <v>1.0589999999999999</v>
      </c>
      <c r="P1221">
        <v>1</v>
      </c>
      <c r="Q1221" t="s">
        <v>3085</v>
      </c>
    </row>
    <row r="1222" spans="1:17">
      <c r="A1222">
        <v>55285148</v>
      </c>
      <c r="B1222" t="s">
        <v>808</v>
      </c>
      <c r="C1222" t="s">
        <v>6153</v>
      </c>
      <c r="D1222" t="s">
        <v>809</v>
      </c>
      <c r="E1222" t="s">
        <v>3066</v>
      </c>
      <c r="F1222" t="s">
        <v>3067</v>
      </c>
      <c r="G1222" t="s">
        <v>3280</v>
      </c>
      <c r="H1222" t="s">
        <v>3281</v>
      </c>
      <c r="J1222" t="s">
        <v>3190</v>
      </c>
      <c r="K1222" t="s">
        <v>3175</v>
      </c>
      <c r="L1222" t="s">
        <v>3078</v>
      </c>
      <c r="M1222" t="s">
        <v>810</v>
      </c>
      <c r="N1222" s="9" t="s">
        <v>6154</v>
      </c>
      <c r="O1222" s="9">
        <v>1.4152</v>
      </c>
      <c r="P1222">
        <v>2</v>
      </c>
      <c r="Q1222" t="s">
        <v>3095</v>
      </c>
    </row>
    <row r="1223" spans="1:17">
      <c r="A1223">
        <v>16118493</v>
      </c>
      <c r="B1223" t="s">
        <v>2237</v>
      </c>
      <c r="C1223" t="s">
        <v>6155</v>
      </c>
      <c r="D1223" t="s">
        <v>6156</v>
      </c>
      <c r="E1223" t="s">
        <v>3066</v>
      </c>
      <c r="F1223" t="s">
        <v>3067</v>
      </c>
      <c r="G1223" t="s">
        <v>3280</v>
      </c>
      <c r="H1223" t="s">
        <v>3281</v>
      </c>
      <c r="J1223" t="s">
        <v>3111</v>
      </c>
      <c r="K1223" t="s">
        <v>3078</v>
      </c>
      <c r="L1223" t="s">
        <v>3071</v>
      </c>
      <c r="M1223" t="s">
        <v>534</v>
      </c>
      <c r="N1223" s="9" t="s">
        <v>6157</v>
      </c>
      <c r="O1223" s="9">
        <v>0.43880000000000002</v>
      </c>
      <c r="P1223">
        <v>43</v>
      </c>
      <c r="Q1223" t="s">
        <v>3074</v>
      </c>
    </row>
    <row r="1224" spans="1:17">
      <c r="A1224">
        <v>86748</v>
      </c>
      <c r="B1224" t="s">
        <v>325</v>
      </c>
      <c r="C1224" t="s">
        <v>6158</v>
      </c>
      <c r="D1224" t="s">
        <v>6159</v>
      </c>
      <c r="E1224" t="s">
        <v>3066</v>
      </c>
      <c r="F1224" t="s">
        <v>3076</v>
      </c>
      <c r="G1224" t="s">
        <v>3181</v>
      </c>
      <c r="H1224" t="s">
        <v>3182</v>
      </c>
      <c r="J1224" t="s">
        <v>3115</v>
      </c>
      <c r="K1224" t="s">
        <v>3078</v>
      </c>
      <c r="L1224" t="s">
        <v>3078</v>
      </c>
      <c r="M1224" t="s">
        <v>13</v>
      </c>
      <c r="N1224" s="9" t="s">
        <v>6160</v>
      </c>
      <c r="O1224" s="9">
        <v>0.65569999999999995</v>
      </c>
      <c r="P1224">
        <v>43</v>
      </c>
      <c r="Q1224" t="s">
        <v>3074</v>
      </c>
    </row>
    <row r="1225" spans="1:17">
      <c r="A1225">
        <v>128639021</v>
      </c>
      <c r="B1225" t="s">
        <v>2893</v>
      </c>
      <c r="C1225" t="s">
        <v>6161</v>
      </c>
      <c r="D1225" t="s">
        <v>6162</v>
      </c>
      <c r="E1225" t="s">
        <v>3066</v>
      </c>
      <c r="F1225" t="s">
        <v>3067</v>
      </c>
      <c r="G1225" t="s">
        <v>3280</v>
      </c>
      <c r="H1225" t="s">
        <v>3281</v>
      </c>
      <c r="J1225" t="s">
        <v>3246</v>
      </c>
      <c r="K1225" t="s">
        <v>3083</v>
      </c>
      <c r="L1225" t="s">
        <v>3115</v>
      </c>
      <c r="M1225" t="s">
        <v>393</v>
      </c>
      <c r="N1225" s="9" t="s">
        <v>6163</v>
      </c>
      <c r="O1225" s="9">
        <v>1.2595000000000001</v>
      </c>
      <c r="P1225">
        <v>31</v>
      </c>
      <c r="Q1225" t="s">
        <v>3390</v>
      </c>
    </row>
    <row r="1226" spans="1:17">
      <c r="A1226">
        <v>104030548</v>
      </c>
      <c r="B1226" t="s">
        <v>2820</v>
      </c>
      <c r="C1226" t="s">
        <v>6164</v>
      </c>
      <c r="D1226" t="s">
        <v>2821</v>
      </c>
      <c r="E1226" t="s">
        <v>3066</v>
      </c>
      <c r="F1226" t="s">
        <v>3067</v>
      </c>
      <c r="G1226" t="s">
        <v>3280</v>
      </c>
      <c r="H1226" t="s">
        <v>3281</v>
      </c>
      <c r="J1226" t="s">
        <v>3071</v>
      </c>
      <c r="K1226" t="s">
        <v>3071</v>
      </c>
      <c r="L1226" t="s">
        <v>3071</v>
      </c>
      <c r="M1226" t="s">
        <v>554</v>
      </c>
      <c r="N1226" s="9" t="s">
        <v>6165</v>
      </c>
      <c r="O1226" s="9">
        <v>0.61619999999999997</v>
      </c>
      <c r="P1226">
        <v>43</v>
      </c>
      <c r="Q1226" t="s">
        <v>3074</v>
      </c>
    </row>
    <row r="1227" spans="1:17">
      <c r="A1227">
        <v>99490</v>
      </c>
      <c r="B1227" t="s">
        <v>1148</v>
      </c>
      <c r="C1227" t="s">
        <v>6166</v>
      </c>
      <c r="D1227" t="s">
        <v>6167</v>
      </c>
      <c r="E1227" t="s">
        <v>3066</v>
      </c>
      <c r="F1227" t="s">
        <v>6168</v>
      </c>
      <c r="G1227" t="s">
        <v>3280</v>
      </c>
      <c r="H1227" t="s">
        <v>3281</v>
      </c>
      <c r="J1227" t="s">
        <v>3078</v>
      </c>
      <c r="K1227" t="s">
        <v>3071</v>
      </c>
      <c r="L1227" t="s">
        <v>3099</v>
      </c>
      <c r="M1227" t="s">
        <v>73</v>
      </c>
      <c r="N1227" s="9" t="s">
        <v>6169</v>
      </c>
      <c r="O1227" s="9">
        <v>0.76549999999999996</v>
      </c>
      <c r="P1227">
        <v>43</v>
      </c>
      <c r="Q1227" t="s">
        <v>3074</v>
      </c>
    </row>
    <row r="1228" spans="1:17">
      <c r="A1228">
        <v>7778189</v>
      </c>
      <c r="B1228" t="s">
        <v>1962</v>
      </c>
      <c r="C1228" t="s">
        <v>6170</v>
      </c>
      <c r="D1228" t="s">
        <v>6171</v>
      </c>
      <c r="E1228" t="s">
        <v>3087</v>
      </c>
      <c r="F1228" t="s">
        <v>3076</v>
      </c>
      <c r="G1228" t="s">
        <v>3181</v>
      </c>
      <c r="H1228" t="s">
        <v>3182</v>
      </c>
      <c r="J1228" t="s">
        <v>3083</v>
      </c>
      <c r="K1228" t="s">
        <v>3115</v>
      </c>
      <c r="L1228" t="s">
        <v>3072</v>
      </c>
      <c r="M1228" t="s">
        <v>1488</v>
      </c>
      <c r="N1228" s="9" t="s">
        <v>6172</v>
      </c>
      <c r="O1228" s="9">
        <v>0.38</v>
      </c>
      <c r="P1228">
        <v>43</v>
      </c>
      <c r="Q1228" t="s">
        <v>3074</v>
      </c>
    </row>
    <row r="1229" spans="1:17">
      <c r="A1229">
        <v>7440439</v>
      </c>
      <c r="B1229" t="s">
        <v>1853</v>
      </c>
      <c r="C1229" t="s">
        <v>6173</v>
      </c>
      <c r="D1229" t="s">
        <v>6174</v>
      </c>
      <c r="E1229" t="s">
        <v>3081</v>
      </c>
      <c r="F1229" t="s">
        <v>3076</v>
      </c>
      <c r="G1229" t="s">
        <v>3488</v>
      </c>
      <c r="H1229" t="s">
        <v>3489</v>
      </c>
      <c r="J1229" t="s">
        <v>3183</v>
      </c>
      <c r="K1229" t="s">
        <v>5959</v>
      </c>
      <c r="L1229" t="s">
        <v>3093</v>
      </c>
      <c r="M1229" t="s">
        <v>1489</v>
      </c>
      <c r="N1229" s="9" t="s">
        <v>6175</v>
      </c>
      <c r="O1229" s="9">
        <v>1.2253000000000001</v>
      </c>
      <c r="P1229">
        <v>1</v>
      </c>
      <c r="Q1229" t="s">
        <v>3085</v>
      </c>
    </row>
    <row r="1230" spans="1:17">
      <c r="A1230">
        <v>58899</v>
      </c>
      <c r="B1230" t="s">
        <v>495</v>
      </c>
      <c r="C1230" t="s">
        <v>6176</v>
      </c>
      <c r="D1230" t="s">
        <v>6177</v>
      </c>
      <c r="E1230" t="s">
        <v>3066</v>
      </c>
      <c r="F1230" t="s">
        <v>3067</v>
      </c>
      <c r="G1230" t="s">
        <v>3488</v>
      </c>
      <c r="H1230" t="s">
        <v>3489</v>
      </c>
      <c r="J1230" t="s">
        <v>5185</v>
      </c>
      <c r="K1230" t="s">
        <v>6178</v>
      </c>
      <c r="L1230" t="s">
        <v>3190</v>
      </c>
      <c r="M1230" t="s">
        <v>496</v>
      </c>
      <c r="N1230" s="9" t="s">
        <v>6179</v>
      </c>
      <c r="O1230" s="9">
        <v>1.0869</v>
      </c>
      <c r="P1230">
        <v>1</v>
      </c>
      <c r="Q1230" t="s">
        <v>3085</v>
      </c>
    </row>
    <row r="1231" spans="1:17">
      <c r="A1231">
        <v>9012764</v>
      </c>
      <c r="B1231" t="s">
        <v>2057</v>
      </c>
      <c r="C1231" t="s">
        <v>6180</v>
      </c>
      <c r="D1231" t="s">
        <v>6181</v>
      </c>
      <c r="E1231" t="s">
        <v>3066</v>
      </c>
      <c r="F1231" t="s">
        <v>3098</v>
      </c>
      <c r="G1231" t="s">
        <v>3181</v>
      </c>
      <c r="H1231" t="s">
        <v>3182</v>
      </c>
      <c r="J1231" t="s">
        <v>3078</v>
      </c>
      <c r="K1231" t="s">
        <v>3078</v>
      </c>
      <c r="L1231" t="s">
        <v>3072</v>
      </c>
      <c r="M1231" t="s">
        <v>6182</v>
      </c>
      <c r="N1231" s="9" t="s">
        <v>6183</v>
      </c>
      <c r="O1231" s="9">
        <v>1.978</v>
      </c>
      <c r="P1231">
        <v>43</v>
      </c>
      <c r="Q1231" t="s">
        <v>3074</v>
      </c>
    </row>
    <row r="1232" spans="1:17">
      <c r="A1232">
        <v>74115245</v>
      </c>
      <c r="B1232" t="s">
        <v>2727</v>
      </c>
      <c r="C1232" t="s">
        <v>6184</v>
      </c>
      <c r="D1232" t="s">
        <v>6185</v>
      </c>
      <c r="E1232" t="s">
        <v>3066</v>
      </c>
      <c r="F1232" t="s">
        <v>3067</v>
      </c>
      <c r="G1232" t="s">
        <v>3280</v>
      </c>
      <c r="H1232" t="s">
        <v>3281</v>
      </c>
      <c r="J1232" t="s">
        <v>3225</v>
      </c>
      <c r="K1232" t="s">
        <v>3077</v>
      </c>
      <c r="L1232" t="s">
        <v>3071</v>
      </c>
      <c r="M1232" t="s">
        <v>882</v>
      </c>
      <c r="N1232" s="9" t="s">
        <v>6186</v>
      </c>
      <c r="O1232" s="9">
        <v>1.1724000000000001</v>
      </c>
      <c r="P1232">
        <v>2</v>
      </c>
      <c r="Q1232" t="s">
        <v>3095</v>
      </c>
    </row>
    <row r="1233" spans="1:17">
      <c r="A1233">
        <v>500008457</v>
      </c>
      <c r="B1233" t="s">
        <v>2984</v>
      </c>
      <c r="C1233" t="s">
        <v>6187</v>
      </c>
      <c r="D1233" t="s">
        <v>6188</v>
      </c>
      <c r="E1233" t="s">
        <v>3066</v>
      </c>
      <c r="F1233" t="s">
        <v>3076</v>
      </c>
      <c r="G1233" t="s">
        <v>3068</v>
      </c>
      <c r="H1233" t="s">
        <v>3069</v>
      </c>
      <c r="J1233" t="s">
        <v>3130</v>
      </c>
      <c r="K1233" t="s">
        <v>3225</v>
      </c>
      <c r="L1233" t="s">
        <v>3077</v>
      </c>
      <c r="M1233" t="s">
        <v>6189</v>
      </c>
      <c r="N1233" s="9" t="s">
        <v>6190</v>
      </c>
      <c r="O1233" s="9">
        <v>1.1447000000000001</v>
      </c>
      <c r="P1233">
        <v>1</v>
      </c>
      <c r="Q1233" t="s">
        <v>3085</v>
      </c>
    </row>
    <row r="1234" spans="1:17">
      <c r="A1234">
        <v>90982324</v>
      </c>
      <c r="B1234" t="s">
        <v>2786</v>
      </c>
      <c r="C1234" t="s">
        <v>6191</v>
      </c>
      <c r="D1234" t="s">
        <v>6192</v>
      </c>
      <c r="E1234" t="s">
        <v>3066</v>
      </c>
      <c r="F1234" t="s">
        <v>3067</v>
      </c>
      <c r="G1234" t="s">
        <v>3181</v>
      </c>
      <c r="H1234" t="s">
        <v>3182</v>
      </c>
      <c r="J1234" t="s">
        <v>3175</v>
      </c>
      <c r="K1234" t="s">
        <v>3115</v>
      </c>
      <c r="L1234" t="s">
        <v>3071</v>
      </c>
      <c r="M1234" t="s">
        <v>6193</v>
      </c>
      <c r="N1234" s="9" t="s">
        <v>6194</v>
      </c>
      <c r="O1234" s="9">
        <v>0.40539999999999998</v>
      </c>
      <c r="P1234">
        <v>43</v>
      </c>
      <c r="Q1234" t="s">
        <v>3074</v>
      </c>
    </row>
    <row r="1235" spans="1:17">
      <c r="A1235">
        <v>72391469</v>
      </c>
      <c r="B1235" t="s">
        <v>2717</v>
      </c>
      <c r="C1235" t="s">
        <v>6195</v>
      </c>
      <c r="D1235" t="s">
        <v>6196</v>
      </c>
      <c r="E1235" t="s">
        <v>3066</v>
      </c>
      <c r="F1235" t="s">
        <v>3067</v>
      </c>
      <c r="G1235" t="s">
        <v>3280</v>
      </c>
      <c r="H1235" t="s">
        <v>3281</v>
      </c>
      <c r="J1235" t="s">
        <v>3071</v>
      </c>
      <c r="K1235" t="s">
        <v>3071</v>
      </c>
      <c r="L1235" t="s">
        <v>3071</v>
      </c>
      <c r="M1235" t="s">
        <v>2718</v>
      </c>
      <c r="N1235" s="9" t="s">
        <v>6197</v>
      </c>
      <c r="O1235" s="9">
        <v>0.80059999999999998</v>
      </c>
      <c r="P1235">
        <v>43</v>
      </c>
      <c r="Q1235" t="s">
        <v>3074</v>
      </c>
    </row>
    <row r="1236" spans="1:17">
      <c r="A1236">
        <v>1024573</v>
      </c>
      <c r="B1236" t="s">
        <v>1452</v>
      </c>
      <c r="C1236" t="s">
        <v>6198</v>
      </c>
      <c r="D1236" t="s">
        <v>6199</v>
      </c>
      <c r="E1236" t="s">
        <v>3066</v>
      </c>
      <c r="F1236" t="s">
        <v>3067</v>
      </c>
      <c r="G1236" t="s">
        <v>3488</v>
      </c>
      <c r="H1236" t="s">
        <v>3489</v>
      </c>
      <c r="J1236" t="s">
        <v>3071</v>
      </c>
      <c r="K1236" t="s">
        <v>3071</v>
      </c>
      <c r="L1236" t="s">
        <v>3072</v>
      </c>
      <c r="M1236" t="s">
        <v>496</v>
      </c>
      <c r="N1236" s="9" t="s">
        <v>6200</v>
      </c>
      <c r="O1236" s="9">
        <v>1.0732999999999999</v>
      </c>
      <c r="P1236">
        <v>43</v>
      </c>
      <c r="Q1236" t="s">
        <v>3074</v>
      </c>
    </row>
    <row r="1237" spans="1:17">
      <c r="A1237">
        <v>218019</v>
      </c>
      <c r="B1237" t="s">
        <v>1293</v>
      </c>
      <c r="C1237" t="s">
        <v>6201</v>
      </c>
      <c r="D1237" t="s">
        <v>6202</v>
      </c>
      <c r="E1237" t="s">
        <v>3066</v>
      </c>
      <c r="F1237" t="s">
        <v>5727</v>
      </c>
      <c r="G1237" t="s">
        <v>3280</v>
      </c>
      <c r="H1237" t="s">
        <v>3281</v>
      </c>
      <c r="J1237" t="s">
        <v>3077</v>
      </c>
      <c r="K1237" t="s">
        <v>3077</v>
      </c>
      <c r="L1237" t="s">
        <v>3078</v>
      </c>
      <c r="M1237" t="s">
        <v>13</v>
      </c>
      <c r="N1237" s="9" t="s">
        <v>6203</v>
      </c>
      <c r="O1237" s="9">
        <v>0.65569999999999995</v>
      </c>
      <c r="P1237">
        <v>42</v>
      </c>
      <c r="Q1237" t="s">
        <v>3143</v>
      </c>
    </row>
    <row r="1238" spans="1:17">
      <c r="A1238">
        <v>569642</v>
      </c>
      <c r="B1238" t="s">
        <v>1377</v>
      </c>
      <c r="C1238" t="s">
        <v>6204</v>
      </c>
      <c r="D1238" t="s">
        <v>6205</v>
      </c>
      <c r="E1238" t="s">
        <v>3066</v>
      </c>
      <c r="F1238" t="s">
        <v>3076</v>
      </c>
      <c r="G1238" t="s">
        <v>3181</v>
      </c>
      <c r="H1238" t="s">
        <v>3182</v>
      </c>
      <c r="J1238" t="s">
        <v>3120</v>
      </c>
      <c r="K1238" t="s">
        <v>3273</v>
      </c>
      <c r="L1238" t="s">
        <v>3115</v>
      </c>
      <c r="M1238" t="s">
        <v>6206</v>
      </c>
      <c r="N1238" s="9" t="s">
        <v>6207</v>
      </c>
      <c r="O1238" s="9">
        <v>0.68169999999999997</v>
      </c>
      <c r="P1238">
        <v>1</v>
      </c>
      <c r="Q1238" t="s">
        <v>3085</v>
      </c>
    </row>
    <row r="1239" spans="1:17">
      <c r="A1239">
        <v>104552</v>
      </c>
      <c r="B1239" t="s">
        <v>236</v>
      </c>
      <c r="C1239" t="s">
        <v>6208</v>
      </c>
      <c r="D1239" t="s">
        <v>237</v>
      </c>
      <c r="E1239" t="s">
        <v>3066</v>
      </c>
      <c r="F1239" t="s">
        <v>3076</v>
      </c>
      <c r="G1239" t="s">
        <v>3068</v>
      </c>
      <c r="H1239" t="s">
        <v>3069</v>
      </c>
      <c r="J1239" t="s">
        <v>3175</v>
      </c>
      <c r="K1239" t="s">
        <v>3071</v>
      </c>
      <c r="L1239" t="s">
        <v>3072</v>
      </c>
      <c r="M1239" t="s">
        <v>3179</v>
      </c>
      <c r="N1239" s="9" t="s">
        <v>6209</v>
      </c>
      <c r="O1239" s="9">
        <v>0.47160000000000002</v>
      </c>
      <c r="P1239">
        <v>43</v>
      </c>
      <c r="Q1239" t="s">
        <v>3074</v>
      </c>
    </row>
    <row r="1240" spans="1:17">
      <c r="A1240">
        <v>85721331</v>
      </c>
      <c r="B1240" t="s">
        <v>917</v>
      </c>
      <c r="C1240" t="s">
        <v>6210</v>
      </c>
      <c r="D1240" t="s">
        <v>6211</v>
      </c>
      <c r="E1240" t="s">
        <v>3066</v>
      </c>
      <c r="F1240" t="s">
        <v>3098</v>
      </c>
      <c r="G1240" t="s">
        <v>3416</v>
      </c>
      <c r="H1240" t="s">
        <v>3417</v>
      </c>
      <c r="J1240" t="s">
        <v>3273</v>
      </c>
      <c r="K1240" t="s">
        <v>3077</v>
      </c>
      <c r="L1240" t="s">
        <v>3078</v>
      </c>
      <c r="M1240" t="s">
        <v>52</v>
      </c>
      <c r="N1240" s="9" t="s">
        <v>6212</v>
      </c>
      <c r="O1240" s="9">
        <v>1.1701999999999999</v>
      </c>
      <c r="P1240">
        <v>42</v>
      </c>
      <c r="Q1240" t="s">
        <v>3143</v>
      </c>
    </row>
    <row r="1241" spans="1:17">
      <c r="A1241">
        <v>7782505</v>
      </c>
      <c r="B1241" t="s">
        <v>1980</v>
      </c>
      <c r="C1241" t="s">
        <v>6213</v>
      </c>
      <c r="D1241" t="s">
        <v>6214</v>
      </c>
      <c r="E1241" t="s">
        <v>3087</v>
      </c>
      <c r="F1241" t="s">
        <v>3076</v>
      </c>
      <c r="G1241" t="s">
        <v>3181</v>
      </c>
      <c r="H1241" t="s">
        <v>3182</v>
      </c>
      <c r="J1241" t="s">
        <v>3273</v>
      </c>
      <c r="K1241" t="s">
        <v>3318</v>
      </c>
      <c r="L1241" t="s">
        <v>3122</v>
      </c>
      <c r="M1241" t="s">
        <v>6215</v>
      </c>
      <c r="N1241" s="9" t="s">
        <v>6216</v>
      </c>
      <c r="O1241" s="9">
        <v>1.1932</v>
      </c>
      <c r="P1241">
        <v>1</v>
      </c>
      <c r="Q1241" t="s">
        <v>3085</v>
      </c>
    </row>
    <row r="1242" spans="1:17">
      <c r="A1242">
        <v>107200</v>
      </c>
      <c r="B1242" t="s">
        <v>112</v>
      </c>
      <c r="C1242" t="s">
        <v>6217</v>
      </c>
      <c r="D1242" t="s">
        <v>6218</v>
      </c>
      <c r="E1242" t="s">
        <v>3066</v>
      </c>
      <c r="F1242" t="s">
        <v>3076</v>
      </c>
      <c r="G1242" t="s">
        <v>3068</v>
      </c>
      <c r="H1242" t="s">
        <v>3069</v>
      </c>
      <c r="J1242" t="s">
        <v>3115</v>
      </c>
      <c r="K1242" t="s">
        <v>3078</v>
      </c>
      <c r="L1242" t="s">
        <v>3071</v>
      </c>
      <c r="M1242" t="s">
        <v>8</v>
      </c>
      <c r="N1242" s="9" t="s">
        <v>6219</v>
      </c>
      <c r="O1242" s="9">
        <v>0.60650000000000004</v>
      </c>
      <c r="P1242">
        <v>43</v>
      </c>
      <c r="Q1242" t="s">
        <v>3074</v>
      </c>
    </row>
    <row r="1243" spans="1:17">
      <c r="A1243">
        <v>127651</v>
      </c>
      <c r="B1243" t="s">
        <v>1231</v>
      </c>
      <c r="C1243" t="s">
        <v>6220</v>
      </c>
      <c r="D1243" t="s">
        <v>6221</v>
      </c>
      <c r="E1243" t="s">
        <v>3066</v>
      </c>
      <c r="F1243" t="s">
        <v>3076</v>
      </c>
      <c r="G1243" t="s">
        <v>3181</v>
      </c>
      <c r="H1243" t="s">
        <v>3182</v>
      </c>
      <c r="J1243" t="s">
        <v>3273</v>
      </c>
      <c r="K1243" t="s">
        <v>3122</v>
      </c>
      <c r="L1243" t="s">
        <v>3071</v>
      </c>
      <c r="M1243" t="s">
        <v>6222</v>
      </c>
      <c r="N1243" s="9" t="s">
        <v>6223</v>
      </c>
      <c r="O1243" s="9">
        <v>0.74039999999999995</v>
      </c>
      <c r="P1243">
        <v>2</v>
      </c>
      <c r="Q1243" t="s">
        <v>3095</v>
      </c>
    </row>
    <row r="1244" spans="1:17">
      <c r="A1244">
        <v>56757</v>
      </c>
      <c r="B1244" t="s">
        <v>486</v>
      </c>
      <c r="C1244" t="s">
        <v>6224</v>
      </c>
      <c r="D1244" t="s">
        <v>6225</v>
      </c>
      <c r="E1244" t="s">
        <v>3066</v>
      </c>
      <c r="F1244" t="s">
        <v>3098</v>
      </c>
      <c r="G1244" t="s">
        <v>3416</v>
      </c>
      <c r="H1244" t="s">
        <v>3417</v>
      </c>
      <c r="J1244" t="s">
        <v>3083</v>
      </c>
      <c r="K1244" t="s">
        <v>3070</v>
      </c>
      <c r="L1244" t="s">
        <v>3078</v>
      </c>
      <c r="M1244" t="s">
        <v>13</v>
      </c>
      <c r="N1244" s="9" t="s">
        <v>6226</v>
      </c>
      <c r="O1244" s="9">
        <v>0.69589999999999996</v>
      </c>
      <c r="P1244">
        <v>2</v>
      </c>
      <c r="Q1244" t="s">
        <v>3095</v>
      </c>
    </row>
    <row r="1245" spans="1:17">
      <c r="A1245">
        <v>302170</v>
      </c>
      <c r="B1245" t="s">
        <v>570</v>
      </c>
      <c r="C1245" t="s">
        <v>6227</v>
      </c>
      <c r="D1245" t="s">
        <v>6228</v>
      </c>
      <c r="E1245" t="s">
        <v>3066</v>
      </c>
      <c r="F1245" t="s">
        <v>3098</v>
      </c>
      <c r="G1245" t="s">
        <v>3416</v>
      </c>
      <c r="H1245" t="s">
        <v>3417</v>
      </c>
      <c r="J1245" t="s">
        <v>3078</v>
      </c>
      <c r="K1245" t="s">
        <v>3078</v>
      </c>
      <c r="L1245" t="s">
        <v>3071</v>
      </c>
      <c r="M1245" t="s">
        <v>3315</v>
      </c>
      <c r="N1245" s="9" t="s">
        <v>6229</v>
      </c>
      <c r="O1245" s="9">
        <v>1.0313000000000001</v>
      </c>
      <c r="P1245">
        <v>43</v>
      </c>
      <c r="Q1245" t="s">
        <v>3074</v>
      </c>
    </row>
    <row r="1246" spans="1:17">
      <c r="A1246">
        <v>81103119</v>
      </c>
      <c r="B1246" t="s">
        <v>894</v>
      </c>
      <c r="C1246" t="s">
        <v>6230</v>
      </c>
      <c r="D1246" t="s">
        <v>6231</v>
      </c>
      <c r="E1246" t="s">
        <v>3066</v>
      </c>
      <c r="F1246" t="s">
        <v>3098</v>
      </c>
      <c r="G1246" t="s">
        <v>3280</v>
      </c>
      <c r="H1246" t="s">
        <v>3281</v>
      </c>
      <c r="I1246" t="s">
        <v>3280</v>
      </c>
      <c r="J1246" t="s">
        <v>3175</v>
      </c>
      <c r="K1246" t="s">
        <v>3122</v>
      </c>
      <c r="L1246" t="s">
        <v>3078</v>
      </c>
      <c r="M1246" t="s">
        <v>52</v>
      </c>
      <c r="N1246" s="9" t="s">
        <v>6232</v>
      </c>
      <c r="O1246" s="9">
        <v>1.2045999999999999</v>
      </c>
      <c r="P1246">
        <v>2</v>
      </c>
      <c r="Q1246" t="s">
        <v>3095</v>
      </c>
    </row>
    <row r="1247" spans="1:17">
      <c r="A1247">
        <v>108907</v>
      </c>
      <c r="B1247" t="s">
        <v>193</v>
      </c>
      <c r="C1247" t="s">
        <v>6233</v>
      </c>
      <c r="D1247" t="s">
        <v>6234</v>
      </c>
      <c r="E1247" t="s">
        <v>3066</v>
      </c>
      <c r="F1247" t="s">
        <v>3076</v>
      </c>
      <c r="G1247" t="s">
        <v>3280</v>
      </c>
      <c r="H1247" t="s">
        <v>3281</v>
      </c>
      <c r="J1247" t="s">
        <v>3587</v>
      </c>
      <c r="K1247" t="s">
        <v>3543</v>
      </c>
      <c r="L1247" t="s">
        <v>3077</v>
      </c>
      <c r="M1247" t="s">
        <v>13</v>
      </c>
      <c r="N1247" s="9" t="s">
        <v>6235</v>
      </c>
      <c r="O1247" s="9">
        <v>0.69589999999999996</v>
      </c>
      <c r="P1247">
        <v>1</v>
      </c>
      <c r="Q1247" t="s">
        <v>3085</v>
      </c>
    </row>
    <row r="1248" spans="1:17">
      <c r="A1248">
        <v>1967164</v>
      </c>
      <c r="B1248" t="s">
        <v>633</v>
      </c>
      <c r="C1248" t="s">
        <v>6236</v>
      </c>
      <c r="D1248" t="s">
        <v>6237</v>
      </c>
      <c r="E1248" t="s">
        <v>3066</v>
      </c>
      <c r="F1248" t="s">
        <v>3076</v>
      </c>
      <c r="G1248" t="s">
        <v>3280</v>
      </c>
      <c r="H1248" t="s">
        <v>3281</v>
      </c>
      <c r="J1248" t="s">
        <v>3078</v>
      </c>
      <c r="K1248" t="s">
        <v>3078</v>
      </c>
      <c r="L1248" t="s">
        <v>3099</v>
      </c>
      <c r="M1248" t="s">
        <v>534</v>
      </c>
      <c r="N1248" s="9" t="s">
        <v>6238</v>
      </c>
      <c r="O1248" s="9">
        <v>0.43880000000000002</v>
      </c>
      <c r="P1248">
        <v>43</v>
      </c>
      <c r="Q1248" t="s">
        <v>3074</v>
      </c>
    </row>
    <row r="1249" spans="1:17">
      <c r="A1249">
        <v>13360457</v>
      </c>
      <c r="B1249" t="s">
        <v>687</v>
      </c>
      <c r="C1249" t="s">
        <v>6239</v>
      </c>
      <c r="D1249" t="s">
        <v>6240</v>
      </c>
      <c r="E1249" t="s">
        <v>3066</v>
      </c>
      <c r="F1249" t="s">
        <v>3067</v>
      </c>
      <c r="G1249" t="s">
        <v>3280</v>
      </c>
      <c r="H1249" t="s">
        <v>3281</v>
      </c>
      <c r="J1249" t="s">
        <v>3543</v>
      </c>
      <c r="K1249" t="s">
        <v>3093</v>
      </c>
      <c r="L1249" t="s">
        <v>3071</v>
      </c>
      <c r="M1249" t="s">
        <v>387</v>
      </c>
      <c r="N1249" s="9" t="s">
        <v>6241</v>
      </c>
      <c r="O1249" s="9">
        <v>1.0276000000000001</v>
      </c>
      <c r="P1249">
        <v>1</v>
      </c>
      <c r="Q1249" t="s">
        <v>3085</v>
      </c>
    </row>
    <row r="1250" spans="1:17">
      <c r="A1250">
        <v>75014</v>
      </c>
      <c r="B1250" t="s">
        <v>6242</v>
      </c>
      <c r="C1250" t="s">
        <v>6243</v>
      </c>
      <c r="D1250" t="s">
        <v>6244</v>
      </c>
      <c r="E1250" t="s">
        <v>3066</v>
      </c>
      <c r="F1250" t="s">
        <v>3076</v>
      </c>
      <c r="G1250" t="s">
        <v>3488</v>
      </c>
      <c r="H1250" t="s">
        <v>3489</v>
      </c>
      <c r="J1250" t="s">
        <v>3115</v>
      </c>
      <c r="K1250" t="s">
        <v>3115</v>
      </c>
      <c r="L1250" t="s">
        <v>3072</v>
      </c>
      <c r="M1250" t="s">
        <v>13</v>
      </c>
      <c r="N1250" s="9" t="s">
        <v>6245</v>
      </c>
      <c r="O1250" s="9">
        <v>0.65569999999999995</v>
      </c>
      <c r="P1250">
        <v>43</v>
      </c>
      <c r="Q1250" t="s">
        <v>3074</v>
      </c>
    </row>
    <row r="1251" spans="1:17">
      <c r="A1251">
        <v>143500</v>
      </c>
      <c r="B1251" t="s">
        <v>1266</v>
      </c>
      <c r="C1251" t="s">
        <v>6246</v>
      </c>
      <c r="D1251" t="s">
        <v>6247</v>
      </c>
      <c r="E1251" t="s">
        <v>3066</v>
      </c>
      <c r="F1251" t="s">
        <v>3076</v>
      </c>
      <c r="G1251" t="s">
        <v>3280</v>
      </c>
      <c r="H1251" t="s">
        <v>3281</v>
      </c>
      <c r="J1251" t="s">
        <v>5834</v>
      </c>
      <c r="K1251" t="s">
        <v>3158</v>
      </c>
      <c r="L1251" t="s">
        <v>3115</v>
      </c>
      <c r="M1251" t="s">
        <v>1033</v>
      </c>
      <c r="N1251" s="9" t="s">
        <v>6248</v>
      </c>
      <c r="O1251" s="9">
        <v>0.9677</v>
      </c>
      <c r="P1251">
        <v>1</v>
      </c>
      <c r="Q1251" t="s">
        <v>3085</v>
      </c>
    </row>
    <row r="1252" spans="1:17">
      <c r="A1252">
        <v>57749</v>
      </c>
      <c r="B1252" t="s">
        <v>1032</v>
      </c>
      <c r="C1252" t="s">
        <v>6249</v>
      </c>
      <c r="D1252" t="s">
        <v>6250</v>
      </c>
      <c r="E1252" t="s">
        <v>3066</v>
      </c>
      <c r="F1252" t="s">
        <v>3067</v>
      </c>
      <c r="G1252" t="s">
        <v>3416</v>
      </c>
      <c r="H1252" t="s">
        <v>3417</v>
      </c>
      <c r="J1252" t="s">
        <v>6251</v>
      </c>
      <c r="K1252" t="s">
        <v>3654</v>
      </c>
      <c r="L1252" t="s">
        <v>3122</v>
      </c>
      <c r="M1252" t="s">
        <v>1033</v>
      </c>
      <c r="N1252" s="9" t="s">
        <v>6252</v>
      </c>
      <c r="O1252" s="9">
        <v>0.77149999999999996</v>
      </c>
      <c r="P1252">
        <v>1</v>
      </c>
      <c r="Q1252" t="s">
        <v>3085</v>
      </c>
    </row>
    <row r="1253" spans="1:17">
      <c r="A1253">
        <v>10049044</v>
      </c>
      <c r="B1253" t="s">
        <v>2070</v>
      </c>
      <c r="C1253" t="s">
        <v>6253</v>
      </c>
      <c r="D1253" t="s">
        <v>6254</v>
      </c>
      <c r="E1253" t="s">
        <v>3066</v>
      </c>
      <c r="F1253" t="s">
        <v>3076</v>
      </c>
      <c r="G1253" t="s">
        <v>3181</v>
      </c>
      <c r="H1253" t="s">
        <v>3182</v>
      </c>
      <c r="J1253" t="s">
        <v>3224</v>
      </c>
      <c r="K1253" t="s">
        <v>3083</v>
      </c>
      <c r="L1253" t="s">
        <v>3071</v>
      </c>
      <c r="M1253" t="s">
        <v>6255</v>
      </c>
      <c r="N1253" s="9" t="s">
        <v>6256</v>
      </c>
      <c r="O1253" s="9">
        <v>1.4753000000000001</v>
      </c>
      <c r="P1253">
        <v>1</v>
      </c>
      <c r="Q1253" t="s">
        <v>3085</v>
      </c>
    </row>
    <row r="1254" spans="1:17">
      <c r="A1254">
        <v>99129212</v>
      </c>
      <c r="B1254" t="s">
        <v>943</v>
      </c>
      <c r="C1254" t="s">
        <v>6257</v>
      </c>
      <c r="D1254" t="s">
        <v>6258</v>
      </c>
      <c r="E1254" t="s">
        <v>3066</v>
      </c>
      <c r="F1254" t="s">
        <v>3067</v>
      </c>
      <c r="G1254" t="s">
        <v>3280</v>
      </c>
      <c r="H1254" t="s">
        <v>3281</v>
      </c>
      <c r="J1254" t="s">
        <v>3083</v>
      </c>
      <c r="K1254" t="s">
        <v>3122</v>
      </c>
      <c r="L1254" t="s">
        <v>3071</v>
      </c>
      <c r="M1254" t="s">
        <v>869</v>
      </c>
      <c r="N1254" s="9" t="s">
        <v>6259</v>
      </c>
      <c r="O1254" s="9">
        <v>0.79720000000000002</v>
      </c>
      <c r="P1254">
        <v>2</v>
      </c>
      <c r="Q1254" t="s">
        <v>3095</v>
      </c>
    </row>
    <row r="1255" spans="1:17">
      <c r="A1255">
        <v>122453730</v>
      </c>
      <c r="B1255" t="s">
        <v>978</v>
      </c>
      <c r="C1255" t="s">
        <v>6260</v>
      </c>
      <c r="D1255" t="s">
        <v>6261</v>
      </c>
      <c r="E1255" t="s">
        <v>3066</v>
      </c>
      <c r="F1255" t="s">
        <v>3067</v>
      </c>
      <c r="G1255" t="s">
        <v>3280</v>
      </c>
      <c r="H1255" t="s">
        <v>3281</v>
      </c>
      <c r="J1255" t="s">
        <v>3125</v>
      </c>
      <c r="K1255" t="s">
        <v>3070</v>
      </c>
      <c r="L1255" t="s">
        <v>3071</v>
      </c>
      <c r="M1255" t="s">
        <v>875</v>
      </c>
      <c r="N1255" s="9" t="s">
        <v>6262</v>
      </c>
      <c r="O1255" s="9">
        <v>0.63500000000000001</v>
      </c>
      <c r="P1255">
        <v>2</v>
      </c>
      <c r="Q1255" t="s">
        <v>3095</v>
      </c>
    </row>
    <row r="1256" spans="1:17">
      <c r="A1256">
        <v>3691358</v>
      </c>
      <c r="B1256" t="s">
        <v>1740</v>
      </c>
      <c r="C1256" t="s">
        <v>6263</v>
      </c>
      <c r="D1256" t="s">
        <v>6264</v>
      </c>
      <c r="E1256" t="s">
        <v>3066</v>
      </c>
      <c r="F1256" t="s">
        <v>3067</v>
      </c>
      <c r="G1256" t="s">
        <v>3181</v>
      </c>
      <c r="H1256" t="s">
        <v>3182</v>
      </c>
      <c r="J1256" t="s">
        <v>3093</v>
      </c>
      <c r="K1256" t="s">
        <v>3071</v>
      </c>
      <c r="L1256" t="s">
        <v>3072</v>
      </c>
      <c r="M1256" t="s">
        <v>1092</v>
      </c>
      <c r="N1256" s="9" t="s">
        <v>6265</v>
      </c>
      <c r="O1256" s="9">
        <v>0.2056</v>
      </c>
      <c r="P1256">
        <v>43</v>
      </c>
      <c r="Q1256" t="s">
        <v>3074</v>
      </c>
    </row>
    <row r="1257" spans="1:17">
      <c r="A1257">
        <v>120321</v>
      </c>
      <c r="B1257" t="s">
        <v>1209</v>
      </c>
      <c r="C1257" t="s">
        <v>6266</v>
      </c>
      <c r="D1257" t="s">
        <v>6267</v>
      </c>
      <c r="E1257" t="s">
        <v>3066</v>
      </c>
      <c r="F1257" t="s">
        <v>3076</v>
      </c>
      <c r="G1257" t="s">
        <v>3181</v>
      </c>
      <c r="H1257" t="s">
        <v>3182</v>
      </c>
      <c r="J1257" t="s">
        <v>3122</v>
      </c>
      <c r="K1257" t="s">
        <v>3071</v>
      </c>
      <c r="L1257" t="s">
        <v>3072</v>
      </c>
      <c r="M1257" t="s">
        <v>6268</v>
      </c>
      <c r="N1257" s="9" t="s">
        <v>6269</v>
      </c>
      <c r="O1257" s="9">
        <v>0.20619999999999999</v>
      </c>
      <c r="P1257">
        <v>43</v>
      </c>
      <c r="Q1257" t="s">
        <v>3074</v>
      </c>
    </row>
    <row r="1258" spans="1:17">
      <c r="A1258">
        <v>2464371</v>
      </c>
      <c r="B1258" t="s">
        <v>1663</v>
      </c>
      <c r="C1258" t="s">
        <v>6270</v>
      </c>
      <c r="D1258" t="s">
        <v>6271</v>
      </c>
      <c r="E1258" t="s">
        <v>3066</v>
      </c>
      <c r="F1258" t="s">
        <v>3067</v>
      </c>
      <c r="G1258" t="s">
        <v>3181</v>
      </c>
      <c r="H1258" t="s">
        <v>3182</v>
      </c>
      <c r="J1258" t="s">
        <v>3071</v>
      </c>
      <c r="K1258" t="s">
        <v>3071</v>
      </c>
      <c r="L1258" t="s">
        <v>3099</v>
      </c>
      <c r="M1258" t="s">
        <v>70</v>
      </c>
      <c r="N1258" s="9" t="s">
        <v>6272</v>
      </c>
      <c r="O1258" s="9">
        <v>0.63919999999999999</v>
      </c>
      <c r="P1258">
        <v>43</v>
      </c>
      <c r="Q1258" t="s">
        <v>3074</v>
      </c>
    </row>
    <row r="1259" spans="1:17">
      <c r="A1259">
        <v>80331</v>
      </c>
      <c r="B1259" t="s">
        <v>516</v>
      </c>
      <c r="C1259" t="s">
        <v>6273</v>
      </c>
      <c r="D1259" t="s">
        <v>6274</v>
      </c>
      <c r="E1259" t="s">
        <v>3066</v>
      </c>
      <c r="F1259" t="s">
        <v>3067</v>
      </c>
      <c r="G1259" t="s">
        <v>3280</v>
      </c>
      <c r="H1259" t="s">
        <v>3281</v>
      </c>
      <c r="J1259" t="s">
        <v>3077</v>
      </c>
      <c r="K1259" t="s">
        <v>3077</v>
      </c>
      <c r="L1259" t="s">
        <v>3071</v>
      </c>
      <c r="M1259" t="s">
        <v>327</v>
      </c>
      <c r="N1259" s="9" t="s">
        <v>6275</v>
      </c>
      <c r="O1259" s="9">
        <v>0.57120000000000004</v>
      </c>
      <c r="P1259">
        <v>32</v>
      </c>
      <c r="Q1259" t="s">
        <v>3150</v>
      </c>
    </row>
    <row r="1260" spans="1:17">
      <c r="A1260">
        <v>470906</v>
      </c>
      <c r="B1260" t="s">
        <v>578</v>
      </c>
      <c r="C1260" t="s">
        <v>6276</v>
      </c>
      <c r="D1260" t="s">
        <v>6277</v>
      </c>
      <c r="E1260" t="s">
        <v>3066</v>
      </c>
      <c r="F1260" t="s">
        <v>3067</v>
      </c>
      <c r="G1260" t="s">
        <v>3488</v>
      </c>
      <c r="H1260" t="s">
        <v>3489</v>
      </c>
      <c r="J1260" t="s">
        <v>3529</v>
      </c>
      <c r="K1260" t="s">
        <v>3158</v>
      </c>
      <c r="L1260" t="s">
        <v>3070</v>
      </c>
      <c r="M1260" t="s">
        <v>340</v>
      </c>
      <c r="N1260" s="9" t="s">
        <v>6278</v>
      </c>
      <c r="O1260" s="9">
        <v>1.081</v>
      </c>
      <c r="P1260">
        <v>1</v>
      </c>
      <c r="Q1260" t="s">
        <v>3085</v>
      </c>
    </row>
    <row r="1261" spans="1:17">
      <c r="A1261">
        <v>79118</v>
      </c>
      <c r="B1261" t="s">
        <v>6279</v>
      </c>
      <c r="C1261" t="s">
        <v>6280</v>
      </c>
      <c r="D1261" t="s">
        <v>6281</v>
      </c>
      <c r="E1261" t="s">
        <v>3066</v>
      </c>
      <c r="F1261" t="s">
        <v>3067</v>
      </c>
      <c r="G1261" t="s">
        <v>3416</v>
      </c>
      <c r="H1261" t="s">
        <v>3417</v>
      </c>
      <c r="J1261" t="s">
        <v>3070</v>
      </c>
      <c r="K1261" t="s">
        <v>3115</v>
      </c>
      <c r="L1261" t="s">
        <v>3071</v>
      </c>
      <c r="M1261" t="s">
        <v>15</v>
      </c>
      <c r="N1261" s="9" t="s">
        <v>6282</v>
      </c>
      <c r="O1261" s="9">
        <v>0.98860000000000003</v>
      </c>
      <c r="P1261">
        <v>43</v>
      </c>
      <c r="Q1261" t="s">
        <v>3074</v>
      </c>
    </row>
    <row r="1262" spans="1:17">
      <c r="A1262">
        <v>1698608</v>
      </c>
      <c r="B1262" t="s">
        <v>619</v>
      </c>
      <c r="C1262" t="s">
        <v>6283</v>
      </c>
      <c r="D1262" t="s">
        <v>6284</v>
      </c>
      <c r="E1262" t="s">
        <v>3066</v>
      </c>
      <c r="F1262" t="s">
        <v>3067</v>
      </c>
      <c r="G1262" t="s">
        <v>3280</v>
      </c>
      <c r="H1262" t="s">
        <v>3281</v>
      </c>
      <c r="J1262" t="s">
        <v>3111</v>
      </c>
      <c r="K1262" t="s">
        <v>3122</v>
      </c>
      <c r="L1262" t="s">
        <v>3071</v>
      </c>
      <c r="M1262" t="s">
        <v>620</v>
      </c>
      <c r="N1262" s="9" t="s">
        <v>6285</v>
      </c>
      <c r="O1262" s="9">
        <v>0.70409999999999995</v>
      </c>
      <c r="P1262">
        <v>2</v>
      </c>
      <c r="Q1262" t="s">
        <v>3095</v>
      </c>
    </row>
    <row r="1263" spans="1:17">
      <c r="A1263">
        <v>24934916</v>
      </c>
      <c r="B1263" t="s">
        <v>732</v>
      </c>
      <c r="C1263" t="s">
        <v>6286</v>
      </c>
      <c r="D1263" t="s">
        <v>733</v>
      </c>
      <c r="E1263" t="s">
        <v>3066</v>
      </c>
      <c r="F1263" t="s">
        <v>3067</v>
      </c>
      <c r="G1263" t="s">
        <v>3280</v>
      </c>
      <c r="H1263" t="s">
        <v>3281</v>
      </c>
      <c r="J1263" t="s">
        <v>3070</v>
      </c>
      <c r="K1263" t="s">
        <v>3071</v>
      </c>
      <c r="L1263" t="s">
        <v>3072</v>
      </c>
      <c r="M1263" t="s">
        <v>569</v>
      </c>
      <c r="N1263" s="9" t="s">
        <v>6287</v>
      </c>
      <c r="O1263" s="9">
        <v>1.0881000000000001</v>
      </c>
      <c r="P1263">
        <v>43</v>
      </c>
      <c r="Q1263" t="s">
        <v>3074</v>
      </c>
    </row>
    <row r="1264" spans="1:17">
      <c r="A1264">
        <v>7003896</v>
      </c>
      <c r="B1264" t="s">
        <v>666</v>
      </c>
      <c r="C1264" t="s">
        <v>6288</v>
      </c>
      <c r="D1264" t="s">
        <v>6289</v>
      </c>
      <c r="E1264" t="s">
        <v>3066</v>
      </c>
      <c r="F1264" t="s">
        <v>3067</v>
      </c>
      <c r="G1264" t="s">
        <v>3280</v>
      </c>
      <c r="H1264" t="s">
        <v>3281</v>
      </c>
      <c r="J1264" t="s">
        <v>3070</v>
      </c>
      <c r="K1264" t="s">
        <v>3077</v>
      </c>
      <c r="L1264" t="s">
        <v>3072</v>
      </c>
      <c r="M1264" t="s">
        <v>667</v>
      </c>
      <c r="N1264" s="9" t="s">
        <v>6290</v>
      </c>
      <c r="O1264" s="9">
        <v>0.62990000000000002</v>
      </c>
      <c r="P1264">
        <v>2</v>
      </c>
      <c r="Q1264" t="s">
        <v>3095</v>
      </c>
    </row>
    <row r="1265" spans="1:17">
      <c r="A1265">
        <v>999815</v>
      </c>
      <c r="B1265" t="s">
        <v>1450</v>
      </c>
      <c r="C1265" t="s">
        <v>6291</v>
      </c>
      <c r="D1265" t="s">
        <v>6292</v>
      </c>
      <c r="E1265" t="s">
        <v>3066</v>
      </c>
      <c r="F1265" t="s">
        <v>3076</v>
      </c>
      <c r="G1265" t="s">
        <v>3068</v>
      </c>
      <c r="H1265" t="s">
        <v>3069</v>
      </c>
      <c r="J1265" t="s">
        <v>3543</v>
      </c>
      <c r="K1265" t="s">
        <v>3125</v>
      </c>
      <c r="L1265" t="s">
        <v>3077</v>
      </c>
      <c r="M1265" t="s">
        <v>6293</v>
      </c>
      <c r="N1265" s="9" t="s">
        <v>6294</v>
      </c>
      <c r="O1265" s="9">
        <v>0.77559999999999996</v>
      </c>
      <c r="P1265">
        <v>1</v>
      </c>
      <c r="Q1265" t="s">
        <v>3085</v>
      </c>
    </row>
    <row r="1266" spans="1:17">
      <c r="A1266">
        <v>114420563</v>
      </c>
      <c r="B1266" t="s">
        <v>970</v>
      </c>
      <c r="C1266" t="s">
        <v>6295</v>
      </c>
      <c r="D1266" t="s">
        <v>2888</v>
      </c>
      <c r="E1266" t="s">
        <v>3066</v>
      </c>
      <c r="F1266" t="s">
        <v>3067</v>
      </c>
      <c r="G1266" t="s">
        <v>3068</v>
      </c>
      <c r="H1266" t="s">
        <v>3069</v>
      </c>
      <c r="J1266" t="s">
        <v>3070</v>
      </c>
      <c r="K1266" t="s">
        <v>3070</v>
      </c>
      <c r="L1266" t="s">
        <v>3078</v>
      </c>
      <c r="M1266" t="s">
        <v>2655</v>
      </c>
      <c r="N1266" s="9" t="s">
        <v>6296</v>
      </c>
      <c r="O1266" s="9">
        <v>1.3066</v>
      </c>
      <c r="P1266">
        <v>2</v>
      </c>
      <c r="Q1266" t="s">
        <v>3095</v>
      </c>
    </row>
    <row r="1267" spans="1:17">
      <c r="A1267">
        <v>105512069</v>
      </c>
      <c r="B1267" t="s">
        <v>2831</v>
      </c>
      <c r="C1267" t="s">
        <v>6297</v>
      </c>
      <c r="D1267" t="s">
        <v>6298</v>
      </c>
      <c r="E1267" t="s">
        <v>3066</v>
      </c>
      <c r="F1267" t="s">
        <v>3067</v>
      </c>
      <c r="G1267" t="s">
        <v>3280</v>
      </c>
      <c r="H1267" t="s">
        <v>3281</v>
      </c>
      <c r="J1267" t="s">
        <v>3318</v>
      </c>
      <c r="K1267" t="s">
        <v>3111</v>
      </c>
      <c r="L1267" t="s">
        <v>3077</v>
      </c>
      <c r="M1267" t="s">
        <v>436</v>
      </c>
      <c r="N1267" s="9" t="s">
        <v>6299</v>
      </c>
      <c r="O1267" s="9">
        <v>0.82050000000000001</v>
      </c>
      <c r="P1267">
        <v>42</v>
      </c>
      <c r="Q1267" t="s">
        <v>3143</v>
      </c>
    </row>
    <row r="1268" spans="1:17">
      <c r="A1268">
        <v>882097</v>
      </c>
      <c r="B1268" t="s">
        <v>595</v>
      </c>
      <c r="C1268" t="s">
        <v>6300</v>
      </c>
      <c r="D1268" t="s">
        <v>6301</v>
      </c>
      <c r="E1268" t="s">
        <v>3066</v>
      </c>
      <c r="F1268" t="s">
        <v>3067</v>
      </c>
      <c r="G1268" t="s">
        <v>3416</v>
      </c>
      <c r="H1268" t="s">
        <v>3417</v>
      </c>
      <c r="J1268" t="s">
        <v>3125</v>
      </c>
      <c r="K1268" t="s">
        <v>3083</v>
      </c>
      <c r="L1268" t="s">
        <v>3070</v>
      </c>
      <c r="M1268" t="s">
        <v>596</v>
      </c>
      <c r="N1268" s="9" t="s">
        <v>6302</v>
      </c>
      <c r="O1268" s="9">
        <v>0.87770000000000004</v>
      </c>
      <c r="P1268">
        <v>1</v>
      </c>
      <c r="Q1268" t="s">
        <v>3085</v>
      </c>
    </row>
    <row r="1269" spans="1:17">
      <c r="A1269">
        <v>637070</v>
      </c>
      <c r="B1269" t="s">
        <v>1403</v>
      </c>
      <c r="C1269" t="s">
        <v>6303</v>
      </c>
      <c r="D1269" t="s">
        <v>6304</v>
      </c>
      <c r="E1269" t="s">
        <v>3066</v>
      </c>
      <c r="F1269" t="s">
        <v>3098</v>
      </c>
      <c r="G1269" t="s">
        <v>3416</v>
      </c>
      <c r="H1269" t="s">
        <v>3417</v>
      </c>
      <c r="J1269" t="s">
        <v>3077</v>
      </c>
      <c r="K1269" t="s">
        <v>3077</v>
      </c>
      <c r="L1269" t="s">
        <v>3071</v>
      </c>
      <c r="M1269" t="s">
        <v>3759</v>
      </c>
      <c r="N1269" s="9" t="s">
        <v>6305</v>
      </c>
      <c r="O1269" s="9">
        <v>0.95979999999999999</v>
      </c>
      <c r="P1269">
        <v>2</v>
      </c>
      <c r="Q1269" t="s">
        <v>3095</v>
      </c>
    </row>
    <row r="1270" spans="1:17">
      <c r="A1270">
        <v>81777891</v>
      </c>
      <c r="B1270" t="s">
        <v>898</v>
      </c>
      <c r="C1270" t="s">
        <v>6306</v>
      </c>
      <c r="D1270" t="s">
        <v>6307</v>
      </c>
      <c r="E1270" t="s">
        <v>3066</v>
      </c>
      <c r="F1270" t="s">
        <v>3067</v>
      </c>
      <c r="G1270" t="s">
        <v>3280</v>
      </c>
      <c r="H1270" t="s">
        <v>3281</v>
      </c>
      <c r="J1270" t="s">
        <v>3082</v>
      </c>
      <c r="K1270" t="s">
        <v>3111</v>
      </c>
      <c r="L1270" t="s">
        <v>3115</v>
      </c>
      <c r="M1270" t="s">
        <v>70</v>
      </c>
      <c r="N1270" s="9" t="s">
        <v>6308</v>
      </c>
      <c r="O1270" s="9">
        <v>0.67330000000000001</v>
      </c>
      <c r="P1270">
        <v>2</v>
      </c>
      <c r="Q1270" t="s">
        <v>3095</v>
      </c>
    </row>
    <row r="1271" spans="1:17">
      <c r="A1271">
        <v>57754855</v>
      </c>
      <c r="B1271" t="s">
        <v>2580</v>
      </c>
      <c r="C1271" t="s">
        <v>6309</v>
      </c>
      <c r="D1271" t="s">
        <v>621</v>
      </c>
      <c r="E1271" t="s">
        <v>3066</v>
      </c>
      <c r="F1271" t="s">
        <v>3067</v>
      </c>
      <c r="G1271" t="s">
        <v>3280</v>
      </c>
      <c r="H1271" t="s">
        <v>3281</v>
      </c>
      <c r="J1271" t="s">
        <v>3543</v>
      </c>
      <c r="K1271" t="s">
        <v>3115</v>
      </c>
      <c r="L1271" t="s">
        <v>3071</v>
      </c>
      <c r="M1271" t="s">
        <v>872</v>
      </c>
      <c r="N1271" s="9" t="s">
        <v>6310</v>
      </c>
      <c r="O1271" s="9">
        <v>0.83520000000000005</v>
      </c>
      <c r="P1271">
        <v>43</v>
      </c>
      <c r="Q1271" t="s">
        <v>3074</v>
      </c>
    </row>
    <row r="1272" spans="1:17">
      <c r="A1272">
        <v>99607702</v>
      </c>
      <c r="B1272" t="s">
        <v>439</v>
      </c>
      <c r="C1272" t="s">
        <v>6311</v>
      </c>
      <c r="D1272" t="s">
        <v>6312</v>
      </c>
      <c r="E1272" t="s">
        <v>3066</v>
      </c>
      <c r="F1272" t="s">
        <v>3067</v>
      </c>
      <c r="G1272" t="s">
        <v>3280</v>
      </c>
      <c r="H1272" t="s">
        <v>3281</v>
      </c>
      <c r="J1272" t="s">
        <v>3125</v>
      </c>
      <c r="K1272" t="s">
        <v>3111</v>
      </c>
      <c r="L1272" t="s">
        <v>3115</v>
      </c>
      <c r="M1272" t="s">
        <v>440</v>
      </c>
      <c r="N1272" s="9" t="s">
        <v>6313</v>
      </c>
      <c r="O1272" s="9">
        <v>1.0016</v>
      </c>
      <c r="P1272">
        <v>2</v>
      </c>
      <c r="Q1272" t="s">
        <v>3095</v>
      </c>
    </row>
    <row r="1273" spans="1:17">
      <c r="A1273">
        <v>210880925</v>
      </c>
      <c r="B1273" t="s">
        <v>2953</v>
      </c>
      <c r="C1273" t="s">
        <v>6314</v>
      </c>
      <c r="D1273" t="s">
        <v>6315</v>
      </c>
      <c r="E1273" t="s">
        <v>3066</v>
      </c>
      <c r="F1273" t="s">
        <v>3067</v>
      </c>
      <c r="G1273" t="s">
        <v>3280</v>
      </c>
      <c r="H1273" t="s">
        <v>3281</v>
      </c>
      <c r="I1273" t="s">
        <v>3280</v>
      </c>
      <c r="J1273" t="s">
        <v>3125</v>
      </c>
      <c r="K1273" t="s">
        <v>3083</v>
      </c>
      <c r="L1273" t="s">
        <v>3077</v>
      </c>
      <c r="M1273" t="s">
        <v>2931</v>
      </c>
      <c r="N1273" s="9" t="s">
        <v>6316</v>
      </c>
      <c r="O1273" s="9">
        <v>1.8126</v>
      </c>
      <c r="P1273">
        <v>1</v>
      </c>
      <c r="Q1273" t="s">
        <v>3085</v>
      </c>
    </row>
    <row r="1274" spans="1:17">
      <c r="A1274">
        <v>23593751</v>
      </c>
      <c r="B1274" t="s">
        <v>724</v>
      </c>
      <c r="C1274" t="s">
        <v>6317</v>
      </c>
      <c r="D1274" t="s">
        <v>6318</v>
      </c>
      <c r="E1274" t="s">
        <v>3066</v>
      </c>
      <c r="F1274" t="s">
        <v>3098</v>
      </c>
      <c r="G1274" t="s">
        <v>3280</v>
      </c>
      <c r="H1274" t="s">
        <v>3281</v>
      </c>
      <c r="J1274" t="s">
        <v>3224</v>
      </c>
      <c r="K1274" t="s">
        <v>3071</v>
      </c>
      <c r="L1274" t="s">
        <v>3071</v>
      </c>
      <c r="M1274" t="s">
        <v>410</v>
      </c>
      <c r="N1274" s="9" t="s">
        <v>6319</v>
      </c>
      <c r="O1274" s="9">
        <v>0.64939999999999998</v>
      </c>
      <c r="P1274">
        <v>43</v>
      </c>
      <c r="Q1274" t="s">
        <v>3074</v>
      </c>
    </row>
    <row r="1275" spans="1:17">
      <c r="A1275">
        <v>1982474</v>
      </c>
      <c r="B1275" t="s">
        <v>1599</v>
      </c>
      <c r="C1275" t="s">
        <v>6320</v>
      </c>
      <c r="D1275" t="s">
        <v>6321</v>
      </c>
      <c r="E1275" t="s">
        <v>3066</v>
      </c>
      <c r="F1275" t="s">
        <v>3067</v>
      </c>
      <c r="G1275" t="s">
        <v>3280</v>
      </c>
      <c r="H1275" t="s">
        <v>3281</v>
      </c>
      <c r="J1275" t="s">
        <v>3130</v>
      </c>
      <c r="K1275" t="s">
        <v>3082</v>
      </c>
      <c r="L1275" t="s">
        <v>3071</v>
      </c>
      <c r="M1275" t="s">
        <v>387</v>
      </c>
      <c r="N1275" s="9" t="s">
        <v>6322</v>
      </c>
      <c r="O1275" s="9">
        <v>1.0276000000000001</v>
      </c>
      <c r="P1275">
        <v>1</v>
      </c>
      <c r="Q1275" t="s">
        <v>3085</v>
      </c>
    </row>
    <row r="1276" spans="1:17">
      <c r="A1276">
        <v>76062</v>
      </c>
      <c r="B1276" t="s">
        <v>6323</v>
      </c>
      <c r="C1276" t="s">
        <v>6324</v>
      </c>
      <c r="D1276" t="s">
        <v>6325</v>
      </c>
      <c r="E1276" t="s">
        <v>3066</v>
      </c>
      <c r="F1276" t="s">
        <v>3067</v>
      </c>
      <c r="G1276" t="s">
        <v>3181</v>
      </c>
      <c r="H1276" t="s">
        <v>3182</v>
      </c>
      <c r="J1276" t="s">
        <v>3141</v>
      </c>
      <c r="K1276" t="s">
        <v>3078</v>
      </c>
      <c r="L1276" t="s">
        <v>3072</v>
      </c>
      <c r="M1276" t="s">
        <v>54</v>
      </c>
      <c r="N1276" s="9" t="s">
        <v>6326</v>
      </c>
      <c r="O1276" s="9">
        <v>0.60940000000000005</v>
      </c>
      <c r="P1276">
        <v>43</v>
      </c>
      <c r="Q1276" t="s">
        <v>3074</v>
      </c>
    </row>
    <row r="1277" spans="1:17">
      <c r="A1277">
        <v>101213</v>
      </c>
      <c r="B1277" t="s">
        <v>533</v>
      </c>
      <c r="C1277" t="s">
        <v>6327</v>
      </c>
      <c r="D1277" t="s">
        <v>6328</v>
      </c>
      <c r="E1277" t="s">
        <v>3066</v>
      </c>
      <c r="F1277" t="s">
        <v>3067</v>
      </c>
      <c r="G1277" t="s">
        <v>3280</v>
      </c>
      <c r="H1277" t="s">
        <v>3281</v>
      </c>
      <c r="J1277" t="s">
        <v>3190</v>
      </c>
      <c r="K1277" t="s">
        <v>3070</v>
      </c>
      <c r="L1277" t="s">
        <v>3078</v>
      </c>
      <c r="M1277" t="s">
        <v>534</v>
      </c>
      <c r="N1277" s="9" t="s">
        <v>6329</v>
      </c>
      <c r="O1277" s="9">
        <v>0.49740000000000001</v>
      </c>
      <c r="P1277">
        <v>2</v>
      </c>
      <c r="Q1277" t="s">
        <v>3095</v>
      </c>
    </row>
    <row r="1278" spans="1:17">
      <c r="A1278">
        <v>64902723</v>
      </c>
      <c r="B1278" t="s">
        <v>834</v>
      </c>
      <c r="C1278" t="s">
        <v>6330</v>
      </c>
      <c r="D1278" t="s">
        <v>6331</v>
      </c>
      <c r="E1278" t="s">
        <v>3066</v>
      </c>
      <c r="F1278" t="s">
        <v>3067</v>
      </c>
      <c r="G1278" t="s">
        <v>3280</v>
      </c>
      <c r="H1278" t="s">
        <v>3281</v>
      </c>
      <c r="J1278" t="s">
        <v>5171</v>
      </c>
      <c r="K1278" t="s">
        <v>3318</v>
      </c>
      <c r="L1278" t="s">
        <v>3070</v>
      </c>
      <c r="M1278" t="s">
        <v>835</v>
      </c>
      <c r="N1278" s="9" t="s">
        <v>5919</v>
      </c>
      <c r="O1278" s="9">
        <v>1.6791</v>
      </c>
      <c r="P1278">
        <v>1</v>
      </c>
      <c r="Q1278" t="s">
        <v>3085</v>
      </c>
    </row>
    <row r="1279" spans="1:17">
      <c r="A1279">
        <v>57625</v>
      </c>
      <c r="B1279" t="s">
        <v>487</v>
      </c>
      <c r="C1279" t="s">
        <v>6332</v>
      </c>
      <c r="D1279" t="s">
        <v>6333</v>
      </c>
      <c r="E1279" t="s">
        <v>3066</v>
      </c>
      <c r="F1279" t="s">
        <v>3098</v>
      </c>
      <c r="G1279" t="s">
        <v>3416</v>
      </c>
      <c r="H1279" t="s">
        <v>3417</v>
      </c>
      <c r="J1279" t="s">
        <v>3130</v>
      </c>
      <c r="K1279" t="s">
        <v>3077</v>
      </c>
      <c r="L1279" t="s">
        <v>3078</v>
      </c>
      <c r="M1279" t="s">
        <v>52</v>
      </c>
      <c r="N1279" s="9" t="s">
        <v>6334</v>
      </c>
      <c r="O1279" s="9">
        <v>1.2045999999999999</v>
      </c>
      <c r="P1279">
        <v>2</v>
      </c>
      <c r="Q1279" t="s">
        <v>3095</v>
      </c>
    </row>
    <row r="1280" spans="1:17">
      <c r="A1280">
        <v>64722</v>
      </c>
      <c r="B1280" t="s">
        <v>1051</v>
      </c>
      <c r="C1280" t="s">
        <v>6335</v>
      </c>
      <c r="D1280" t="s">
        <v>6336</v>
      </c>
      <c r="E1280" t="s">
        <v>3066</v>
      </c>
      <c r="F1280" t="s">
        <v>3098</v>
      </c>
      <c r="G1280" t="s">
        <v>3181</v>
      </c>
      <c r="H1280" t="s">
        <v>3182</v>
      </c>
      <c r="J1280" t="s">
        <v>3093</v>
      </c>
      <c r="K1280" t="s">
        <v>3078</v>
      </c>
      <c r="L1280" t="s">
        <v>3072</v>
      </c>
      <c r="M1280" t="s">
        <v>6337</v>
      </c>
      <c r="N1280" s="9" t="s">
        <v>6338</v>
      </c>
      <c r="O1280" s="9">
        <v>0.67390000000000005</v>
      </c>
      <c r="P1280">
        <v>43</v>
      </c>
      <c r="Q1280" t="s">
        <v>3074</v>
      </c>
    </row>
    <row r="1281" spans="1:17">
      <c r="A1281">
        <v>1861321</v>
      </c>
      <c r="B1281" t="s">
        <v>1586</v>
      </c>
      <c r="C1281" t="s">
        <v>6339</v>
      </c>
      <c r="D1281" t="s">
        <v>6340</v>
      </c>
      <c r="E1281" t="s">
        <v>3066</v>
      </c>
      <c r="F1281" t="s">
        <v>3067</v>
      </c>
      <c r="G1281" t="s">
        <v>3280</v>
      </c>
      <c r="H1281" t="s">
        <v>3281</v>
      </c>
      <c r="J1281" t="s">
        <v>3088</v>
      </c>
      <c r="K1281" t="s">
        <v>3083</v>
      </c>
      <c r="L1281" t="s">
        <v>3077</v>
      </c>
      <c r="M1281" t="s">
        <v>1083</v>
      </c>
      <c r="N1281" s="9" t="s">
        <v>6341</v>
      </c>
      <c r="O1281" s="9">
        <v>0.79190000000000005</v>
      </c>
      <c r="P1281">
        <v>1</v>
      </c>
      <c r="Q1281" t="s">
        <v>3085</v>
      </c>
    </row>
    <row r="1282" spans="1:17">
      <c r="A1282">
        <v>1897456</v>
      </c>
      <c r="B1282" t="s">
        <v>625</v>
      </c>
      <c r="C1282" t="s">
        <v>6342</v>
      </c>
      <c r="D1282" t="s">
        <v>626</v>
      </c>
      <c r="E1282" t="s">
        <v>3066</v>
      </c>
      <c r="F1282" t="s">
        <v>3067</v>
      </c>
      <c r="G1282" t="s">
        <v>3280</v>
      </c>
      <c r="H1282" t="s">
        <v>3281</v>
      </c>
      <c r="J1282" t="s">
        <v>5118</v>
      </c>
      <c r="K1282" t="s">
        <v>6343</v>
      </c>
      <c r="L1282" t="s">
        <v>3125</v>
      </c>
      <c r="M1282" t="s">
        <v>518</v>
      </c>
      <c r="N1282" s="9" t="s">
        <v>6344</v>
      </c>
      <c r="O1282" s="9">
        <v>0.75939999999999996</v>
      </c>
      <c r="P1282">
        <v>1</v>
      </c>
      <c r="Q1282" t="s">
        <v>3085</v>
      </c>
    </row>
    <row r="1283" spans="1:17">
      <c r="A1283">
        <v>15545489</v>
      </c>
      <c r="B1283" t="s">
        <v>699</v>
      </c>
      <c r="C1283" t="s">
        <v>6345</v>
      </c>
      <c r="D1283" t="s">
        <v>6346</v>
      </c>
      <c r="E1283" t="s">
        <v>3066</v>
      </c>
      <c r="F1283" t="s">
        <v>3067</v>
      </c>
      <c r="G1283" t="s">
        <v>3280</v>
      </c>
      <c r="H1283" t="s">
        <v>3281</v>
      </c>
      <c r="J1283" t="s">
        <v>3158</v>
      </c>
      <c r="K1283" t="s">
        <v>3225</v>
      </c>
      <c r="L1283" t="s">
        <v>3071</v>
      </c>
      <c r="M1283" t="s">
        <v>387</v>
      </c>
      <c r="N1283" s="9" t="s">
        <v>6347</v>
      </c>
      <c r="O1283" s="9">
        <v>1.0276000000000001</v>
      </c>
      <c r="P1283">
        <v>1</v>
      </c>
      <c r="Q1283" t="s">
        <v>3085</v>
      </c>
    </row>
    <row r="1284" spans="1:17">
      <c r="A1284">
        <v>88040</v>
      </c>
      <c r="B1284" t="s">
        <v>1113</v>
      </c>
      <c r="C1284" t="s">
        <v>6348</v>
      </c>
      <c r="D1284" t="s">
        <v>6349</v>
      </c>
      <c r="E1284" t="s">
        <v>3066</v>
      </c>
      <c r="F1284" t="s">
        <v>3076</v>
      </c>
      <c r="G1284" t="s">
        <v>3280</v>
      </c>
      <c r="H1284" t="s">
        <v>3281</v>
      </c>
      <c r="J1284" t="s">
        <v>3543</v>
      </c>
      <c r="K1284" t="s">
        <v>3115</v>
      </c>
      <c r="L1284" t="s">
        <v>3072</v>
      </c>
      <c r="M1284" t="s">
        <v>42</v>
      </c>
      <c r="N1284" s="9" t="s">
        <v>6350</v>
      </c>
      <c r="O1284" s="9">
        <v>0.69</v>
      </c>
      <c r="P1284">
        <v>43</v>
      </c>
      <c r="Q1284" t="s">
        <v>3074</v>
      </c>
    </row>
    <row r="1285" spans="1:17">
      <c r="A1285">
        <v>57125</v>
      </c>
      <c r="B1285" t="s">
        <v>6351</v>
      </c>
      <c r="C1285" t="s">
        <v>6352</v>
      </c>
      <c r="D1285" t="s">
        <v>6353</v>
      </c>
      <c r="E1285" t="s">
        <v>3066</v>
      </c>
      <c r="F1285" t="s">
        <v>3076</v>
      </c>
      <c r="G1285" t="s">
        <v>3280</v>
      </c>
      <c r="H1285" t="s">
        <v>3281</v>
      </c>
      <c r="J1285" t="s">
        <v>3077</v>
      </c>
      <c r="K1285" t="s">
        <v>3077</v>
      </c>
      <c r="L1285" t="s">
        <v>3115</v>
      </c>
      <c r="M1285" t="s">
        <v>1030</v>
      </c>
      <c r="N1285" s="9" t="s">
        <v>6354</v>
      </c>
      <c r="O1285" s="9">
        <v>0.90669999999999995</v>
      </c>
      <c r="P1285">
        <v>42</v>
      </c>
      <c r="Q1285" t="s">
        <v>3143</v>
      </c>
    </row>
    <row r="1286" spans="1:17">
      <c r="A1286">
        <v>21725462</v>
      </c>
      <c r="B1286" t="s">
        <v>713</v>
      </c>
      <c r="C1286" t="s">
        <v>6355</v>
      </c>
      <c r="D1286" t="s">
        <v>6356</v>
      </c>
      <c r="E1286" t="s">
        <v>3066</v>
      </c>
      <c r="F1286" t="s">
        <v>3067</v>
      </c>
      <c r="G1286" t="s">
        <v>3280</v>
      </c>
      <c r="H1286" t="s">
        <v>3281</v>
      </c>
      <c r="J1286" t="s">
        <v>5834</v>
      </c>
      <c r="K1286" t="s">
        <v>3224</v>
      </c>
      <c r="L1286" t="s">
        <v>3115</v>
      </c>
      <c r="M1286" t="s">
        <v>373</v>
      </c>
      <c r="N1286" s="9" t="s">
        <v>6357</v>
      </c>
      <c r="O1286" s="9">
        <v>1.0652999999999999</v>
      </c>
      <c r="P1286">
        <v>1</v>
      </c>
      <c r="Q1286" t="s">
        <v>3085</v>
      </c>
    </row>
    <row r="1287" spans="1:17">
      <c r="A1287">
        <v>7440484</v>
      </c>
      <c r="B1287" t="s">
        <v>1855</v>
      </c>
      <c r="C1287" t="s">
        <v>6358</v>
      </c>
      <c r="D1287" t="s">
        <v>6359</v>
      </c>
      <c r="E1287" t="s">
        <v>3081</v>
      </c>
      <c r="F1287" t="s">
        <v>3076</v>
      </c>
      <c r="G1287" t="s">
        <v>3488</v>
      </c>
      <c r="H1287" t="s">
        <v>3489</v>
      </c>
      <c r="J1287" t="s">
        <v>3083</v>
      </c>
      <c r="K1287" t="s">
        <v>3115</v>
      </c>
      <c r="L1287" t="s">
        <v>3078</v>
      </c>
      <c r="M1287" t="s">
        <v>1856</v>
      </c>
      <c r="N1287" s="9" t="s">
        <v>6360</v>
      </c>
      <c r="O1287" s="9">
        <v>0.89159999999999995</v>
      </c>
      <c r="P1287">
        <v>43</v>
      </c>
      <c r="Q1287" t="s">
        <v>3074</v>
      </c>
    </row>
    <row r="1288" spans="1:17">
      <c r="A1288">
        <v>5836293</v>
      </c>
      <c r="B1288" t="s">
        <v>1785</v>
      </c>
      <c r="C1288" t="s">
        <v>6361</v>
      </c>
      <c r="D1288" t="s">
        <v>6362</v>
      </c>
      <c r="E1288" t="s">
        <v>3066</v>
      </c>
      <c r="F1288" t="s">
        <v>3067</v>
      </c>
      <c r="G1288" t="s">
        <v>3181</v>
      </c>
      <c r="H1288" t="s">
        <v>3182</v>
      </c>
      <c r="J1288" t="s">
        <v>3078</v>
      </c>
      <c r="K1288" t="s">
        <v>3078</v>
      </c>
      <c r="L1288" t="s">
        <v>3072</v>
      </c>
      <c r="M1288" t="s">
        <v>285</v>
      </c>
      <c r="N1288" s="9" t="s">
        <v>6363</v>
      </c>
      <c r="O1288" s="9">
        <v>0.59489999999999998</v>
      </c>
      <c r="P1288">
        <v>43</v>
      </c>
      <c r="Q1288" t="s">
        <v>3074</v>
      </c>
    </row>
    <row r="1289" spans="1:17">
      <c r="A1289">
        <v>61949766</v>
      </c>
      <c r="B1289" t="s">
        <v>2611</v>
      </c>
      <c r="C1289" t="s">
        <v>6364</v>
      </c>
      <c r="D1289" t="s">
        <v>6365</v>
      </c>
      <c r="E1289" t="s">
        <v>3066</v>
      </c>
      <c r="F1289" t="s">
        <v>3067</v>
      </c>
      <c r="G1289" t="s">
        <v>3280</v>
      </c>
      <c r="H1289" t="s">
        <v>3281</v>
      </c>
      <c r="J1289" t="s">
        <v>3071</v>
      </c>
      <c r="K1289" t="s">
        <v>3071</v>
      </c>
      <c r="L1289" t="s">
        <v>3072</v>
      </c>
      <c r="M1289" t="s">
        <v>676</v>
      </c>
      <c r="N1289" s="9" t="s">
        <v>6366</v>
      </c>
      <c r="O1289" s="9">
        <v>1.2466999999999999</v>
      </c>
      <c r="P1289">
        <v>43</v>
      </c>
      <c r="Q1289" t="s">
        <v>3074</v>
      </c>
    </row>
    <row r="1290" spans="1:17">
      <c r="A1290">
        <v>7440473</v>
      </c>
      <c r="B1290" t="s">
        <v>1854</v>
      </c>
      <c r="C1290" t="s">
        <v>6367</v>
      </c>
      <c r="D1290" t="s">
        <v>6368</v>
      </c>
      <c r="E1290" t="s">
        <v>3081</v>
      </c>
      <c r="F1290" t="s">
        <v>3076</v>
      </c>
      <c r="G1290" t="s">
        <v>3280</v>
      </c>
      <c r="H1290" t="s">
        <v>3281</v>
      </c>
      <c r="J1290" t="s">
        <v>3121</v>
      </c>
      <c r="K1290" t="s">
        <v>3773</v>
      </c>
      <c r="L1290" t="s">
        <v>3122</v>
      </c>
      <c r="M1290" t="s">
        <v>1529</v>
      </c>
      <c r="N1290" s="9" t="s">
        <v>6369</v>
      </c>
      <c r="O1290" s="9">
        <v>1.0434000000000001</v>
      </c>
      <c r="P1290">
        <v>1</v>
      </c>
      <c r="Q1290" t="s">
        <v>3085</v>
      </c>
    </row>
    <row r="1291" spans="1:17">
      <c r="A1291">
        <v>8001589</v>
      </c>
      <c r="B1291" t="s">
        <v>2011</v>
      </c>
      <c r="C1291" t="s">
        <v>6370</v>
      </c>
      <c r="D1291" t="s">
        <v>6371</v>
      </c>
      <c r="E1291" t="s">
        <v>3066</v>
      </c>
      <c r="F1291" t="s">
        <v>3067</v>
      </c>
      <c r="G1291" t="s">
        <v>3181</v>
      </c>
      <c r="H1291" t="s">
        <v>3182</v>
      </c>
      <c r="J1291" t="s">
        <v>3190</v>
      </c>
      <c r="K1291" t="s">
        <v>3122</v>
      </c>
      <c r="L1291" t="s">
        <v>3071</v>
      </c>
      <c r="M1291" t="s">
        <v>6372</v>
      </c>
      <c r="N1291" s="9" t="s">
        <v>6373</v>
      </c>
      <c r="O1291" s="9">
        <v>1.2382</v>
      </c>
      <c r="P1291">
        <v>2</v>
      </c>
      <c r="Q1291" t="s">
        <v>3095</v>
      </c>
    </row>
    <row r="1292" spans="1:17">
      <c r="A1292">
        <v>299865</v>
      </c>
      <c r="B1292" t="s">
        <v>1304</v>
      </c>
      <c r="C1292" t="s">
        <v>6374</v>
      </c>
      <c r="D1292" t="s">
        <v>6375</v>
      </c>
      <c r="E1292" t="s">
        <v>3066</v>
      </c>
      <c r="F1292" t="s">
        <v>3067</v>
      </c>
      <c r="G1292" t="s">
        <v>3280</v>
      </c>
      <c r="H1292" t="s">
        <v>3281</v>
      </c>
      <c r="J1292" t="s">
        <v>3190</v>
      </c>
      <c r="K1292" t="s">
        <v>3070</v>
      </c>
      <c r="L1292" t="s">
        <v>3072</v>
      </c>
      <c r="M1292" t="s">
        <v>716</v>
      </c>
      <c r="N1292" s="9" t="s">
        <v>6376</v>
      </c>
      <c r="O1292" s="9">
        <v>1.0186999999999999</v>
      </c>
      <c r="P1292">
        <v>2</v>
      </c>
      <c r="Q1292" t="s">
        <v>3095</v>
      </c>
    </row>
    <row r="1293" spans="1:17">
      <c r="A1293">
        <v>75150</v>
      </c>
      <c r="B1293" t="s">
        <v>110</v>
      </c>
      <c r="C1293" t="s">
        <v>6377</v>
      </c>
      <c r="D1293" t="s">
        <v>6378</v>
      </c>
      <c r="E1293" t="s">
        <v>3066</v>
      </c>
      <c r="F1293" t="s">
        <v>3076</v>
      </c>
      <c r="G1293" t="s">
        <v>3416</v>
      </c>
      <c r="H1293" t="s">
        <v>3417</v>
      </c>
      <c r="J1293" t="s">
        <v>3078</v>
      </c>
      <c r="K1293" t="s">
        <v>3078</v>
      </c>
      <c r="L1293" t="s">
        <v>3071</v>
      </c>
      <c r="M1293" t="s">
        <v>54</v>
      </c>
      <c r="N1293" s="9" t="s">
        <v>6379</v>
      </c>
      <c r="O1293" s="9">
        <v>0.60940000000000005</v>
      </c>
      <c r="P1293">
        <v>43</v>
      </c>
      <c r="Q1293" t="s">
        <v>3074</v>
      </c>
    </row>
    <row r="1294" spans="1:17">
      <c r="A1294">
        <v>22248799</v>
      </c>
      <c r="B1294" t="s">
        <v>2280</v>
      </c>
      <c r="C1294" t="s">
        <v>6380</v>
      </c>
      <c r="D1294" t="s">
        <v>6381</v>
      </c>
      <c r="E1294" t="s">
        <v>3066</v>
      </c>
      <c r="F1294" t="s">
        <v>3067</v>
      </c>
      <c r="G1294" t="s">
        <v>3280</v>
      </c>
      <c r="H1294" t="s">
        <v>3281</v>
      </c>
      <c r="J1294" t="s">
        <v>3175</v>
      </c>
      <c r="K1294" t="s">
        <v>3122</v>
      </c>
      <c r="L1294" t="s">
        <v>3071</v>
      </c>
      <c r="M1294" t="s">
        <v>340</v>
      </c>
      <c r="N1294" s="9" t="s">
        <v>6382</v>
      </c>
      <c r="O1294" s="9">
        <v>1.081</v>
      </c>
      <c r="P1294">
        <v>2</v>
      </c>
      <c r="Q1294" t="s">
        <v>3095</v>
      </c>
    </row>
    <row r="1295" spans="1:17">
      <c r="A1295">
        <v>57090</v>
      </c>
      <c r="B1295" t="s">
        <v>44</v>
      </c>
      <c r="C1295" t="s">
        <v>6383</v>
      </c>
      <c r="D1295" t="s">
        <v>6384</v>
      </c>
      <c r="E1295" t="s">
        <v>3066</v>
      </c>
      <c r="F1295" t="s">
        <v>3076</v>
      </c>
      <c r="G1295" t="s">
        <v>3181</v>
      </c>
      <c r="H1295" t="s">
        <v>3182</v>
      </c>
      <c r="J1295" t="s">
        <v>3175</v>
      </c>
      <c r="K1295" t="s">
        <v>3122</v>
      </c>
      <c r="L1295" t="s">
        <v>3115</v>
      </c>
      <c r="M1295" t="s">
        <v>13</v>
      </c>
      <c r="N1295" s="9" t="s">
        <v>6385</v>
      </c>
      <c r="O1295" s="9">
        <v>0.69589999999999996</v>
      </c>
      <c r="P1295">
        <v>2</v>
      </c>
      <c r="Q1295" t="s">
        <v>3095</v>
      </c>
    </row>
    <row r="1296" spans="1:17">
      <c r="A1296">
        <v>7440508</v>
      </c>
      <c r="B1296" t="s">
        <v>1857</v>
      </c>
      <c r="C1296" t="s">
        <v>3046</v>
      </c>
      <c r="D1296" t="s">
        <v>3047</v>
      </c>
      <c r="E1296" t="s">
        <v>3081</v>
      </c>
      <c r="F1296" t="s">
        <v>3076</v>
      </c>
      <c r="G1296" t="s">
        <v>3488</v>
      </c>
      <c r="H1296" t="s">
        <v>3489</v>
      </c>
      <c r="J1296" t="s">
        <v>6386</v>
      </c>
      <c r="K1296" t="s">
        <v>5159</v>
      </c>
      <c r="L1296" t="s">
        <v>3190</v>
      </c>
      <c r="M1296" t="s">
        <v>1510</v>
      </c>
      <c r="N1296" s="9" t="s">
        <v>6387</v>
      </c>
      <c r="O1296" s="9">
        <v>0.99819999999999998</v>
      </c>
      <c r="P1296">
        <v>1</v>
      </c>
      <c r="Q1296" t="s">
        <v>3085</v>
      </c>
    </row>
    <row r="1297" spans="1:17">
      <c r="A1297">
        <v>56724</v>
      </c>
      <c r="B1297" t="s">
        <v>1026</v>
      </c>
      <c r="C1297" t="s">
        <v>6388</v>
      </c>
      <c r="D1297" t="s">
        <v>6389</v>
      </c>
      <c r="E1297" t="s">
        <v>3066</v>
      </c>
      <c r="F1297" t="s">
        <v>3067</v>
      </c>
      <c r="G1297" t="s">
        <v>3280</v>
      </c>
      <c r="H1297" t="s">
        <v>3281</v>
      </c>
      <c r="J1297" t="s">
        <v>5143</v>
      </c>
      <c r="K1297" t="s">
        <v>3103</v>
      </c>
      <c r="L1297" t="s">
        <v>3071</v>
      </c>
      <c r="M1297" t="s">
        <v>485</v>
      </c>
      <c r="N1297" s="9" t="s">
        <v>6390</v>
      </c>
      <c r="O1297" s="9">
        <v>1.3636999999999999</v>
      </c>
      <c r="P1297">
        <v>1</v>
      </c>
      <c r="Q1297" t="s">
        <v>3085</v>
      </c>
    </row>
    <row r="1298" spans="1:17">
      <c r="A1298">
        <v>98828</v>
      </c>
      <c r="B1298" t="s">
        <v>208</v>
      </c>
      <c r="C1298" t="s">
        <v>6391</v>
      </c>
      <c r="D1298" t="s">
        <v>6392</v>
      </c>
      <c r="E1298" t="s">
        <v>3066</v>
      </c>
      <c r="F1298" t="s">
        <v>3076</v>
      </c>
      <c r="G1298" t="s">
        <v>3280</v>
      </c>
      <c r="H1298" t="s">
        <v>3281</v>
      </c>
      <c r="J1298" t="s">
        <v>3070</v>
      </c>
      <c r="K1298" t="s">
        <v>3115</v>
      </c>
      <c r="L1298" t="s">
        <v>3071</v>
      </c>
      <c r="M1298" t="s">
        <v>13</v>
      </c>
      <c r="N1298" s="9" t="s">
        <v>6393</v>
      </c>
      <c r="O1298" s="9">
        <v>0.65569999999999995</v>
      </c>
      <c r="P1298">
        <v>43</v>
      </c>
      <c r="Q1298" t="s">
        <v>3074</v>
      </c>
    </row>
    <row r="1299" spans="1:17">
      <c r="A1299">
        <v>1317380</v>
      </c>
      <c r="B1299" t="s">
        <v>1509</v>
      </c>
      <c r="C1299" t="s">
        <v>6394</v>
      </c>
      <c r="D1299" t="s">
        <v>6395</v>
      </c>
      <c r="E1299" t="s">
        <v>3081</v>
      </c>
      <c r="F1299" t="s">
        <v>3076</v>
      </c>
      <c r="G1299" t="s">
        <v>3181</v>
      </c>
      <c r="H1299" t="s">
        <v>3182</v>
      </c>
      <c r="J1299" t="s">
        <v>3529</v>
      </c>
      <c r="K1299" t="s">
        <v>3070</v>
      </c>
      <c r="L1299" t="s">
        <v>3115</v>
      </c>
      <c r="M1299" t="s">
        <v>1510</v>
      </c>
      <c r="N1299" s="9" t="s">
        <v>6396</v>
      </c>
      <c r="O1299" s="9">
        <v>0.98709999999999998</v>
      </c>
      <c r="P1299">
        <v>42</v>
      </c>
      <c r="Q1299" t="s">
        <v>3143</v>
      </c>
    </row>
    <row r="1300" spans="1:17">
      <c r="A1300">
        <v>7758987</v>
      </c>
      <c r="B1300" t="s">
        <v>1949</v>
      </c>
      <c r="C1300" t="s">
        <v>6397</v>
      </c>
      <c r="D1300" t="s">
        <v>6398</v>
      </c>
      <c r="E1300" t="s">
        <v>3081</v>
      </c>
      <c r="F1300" t="s">
        <v>3076</v>
      </c>
      <c r="G1300" t="s">
        <v>3181</v>
      </c>
      <c r="H1300" t="s">
        <v>3182</v>
      </c>
      <c r="J1300" t="s">
        <v>6399</v>
      </c>
      <c r="K1300" t="s">
        <v>6400</v>
      </c>
      <c r="L1300" t="s">
        <v>3121</v>
      </c>
      <c r="M1300" t="s">
        <v>1510</v>
      </c>
      <c r="N1300" s="9" t="s">
        <v>6401</v>
      </c>
      <c r="O1300" s="9">
        <v>0.99819999999999998</v>
      </c>
      <c r="P1300">
        <v>1</v>
      </c>
      <c r="Q1300" t="s">
        <v>3085</v>
      </c>
    </row>
    <row r="1301" spans="1:17">
      <c r="A1301">
        <v>13067931</v>
      </c>
      <c r="B1301" t="s">
        <v>2151</v>
      </c>
      <c r="C1301" t="s">
        <v>6402</v>
      </c>
      <c r="D1301" t="s">
        <v>6403</v>
      </c>
      <c r="E1301" t="s">
        <v>3066</v>
      </c>
      <c r="F1301" t="s">
        <v>3067</v>
      </c>
      <c r="G1301" t="s">
        <v>3280</v>
      </c>
      <c r="H1301" t="s">
        <v>3281</v>
      </c>
      <c r="J1301" t="s">
        <v>3115</v>
      </c>
      <c r="K1301" t="s">
        <v>3078</v>
      </c>
      <c r="L1301" t="s">
        <v>3099</v>
      </c>
      <c r="M1301" t="s">
        <v>1622</v>
      </c>
      <c r="N1301" s="9" t="s">
        <v>6404</v>
      </c>
      <c r="O1301" s="9">
        <v>1.1687000000000001</v>
      </c>
      <c r="P1301">
        <v>43</v>
      </c>
      <c r="Q1301" t="s">
        <v>3074</v>
      </c>
    </row>
    <row r="1302" spans="1:17">
      <c r="A1302">
        <v>2636262</v>
      </c>
      <c r="B1302" t="s">
        <v>1685</v>
      </c>
      <c r="C1302" t="s">
        <v>6405</v>
      </c>
      <c r="D1302" t="s">
        <v>6406</v>
      </c>
      <c r="E1302" t="s">
        <v>3066</v>
      </c>
      <c r="F1302" t="s">
        <v>3067</v>
      </c>
      <c r="G1302" t="s">
        <v>3280</v>
      </c>
      <c r="H1302" t="s">
        <v>3281</v>
      </c>
      <c r="J1302" t="s">
        <v>3175</v>
      </c>
      <c r="K1302" t="s">
        <v>3111</v>
      </c>
      <c r="L1302" t="s">
        <v>3078</v>
      </c>
      <c r="M1302" t="s">
        <v>450</v>
      </c>
      <c r="N1302" s="9" t="s">
        <v>6407</v>
      </c>
      <c r="O1302" s="9">
        <v>1.4077</v>
      </c>
      <c r="P1302">
        <v>2</v>
      </c>
      <c r="Q1302" t="s">
        <v>3095</v>
      </c>
    </row>
    <row r="1303" spans="1:17">
      <c r="A1303">
        <v>120116883</v>
      </c>
      <c r="B1303" t="s">
        <v>2867</v>
      </c>
      <c r="C1303" t="s">
        <v>6408</v>
      </c>
      <c r="D1303" t="s">
        <v>6409</v>
      </c>
      <c r="E1303" t="s">
        <v>3066</v>
      </c>
      <c r="F1303" t="s">
        <v>3067</v>
      </c>
      <c r="G1303" t="s">
        <v>3280</v>
      </c>
      <c r="H1303" t="s">
        <v>3281</v>
      </c>
      <c r="J1303" t="s">
        <v>3130</v>
      </c>
      <c r="K1303" t="s">
        <v>3083</v>
      </c>
      <c r="L1303" t="s">
        <v>3070</v>
      </c>
      <c r="M1303" t="s">
        <v>766</v>
      </c>
      <c r="N1303" s="9" t="s">
        <v>6410</v>
      </c>
      <c r="O1303" s="9">
        <v>0.77010000000000001</v>
      </c>
      <c r="P1303">
        <v>1</v>
      </c>
      <c r="Q1303" t="s">
        <v>3085</v>
      </c>
    </row>
    <row r="1304" spans="1:17">
      <c r="A1304">
        <v>1134232</v>
      </c>
      <c r="B1304" t="s">
        <v>606</v>
      </c>
      <c r="C1304" t="s">
        <v>6411</v>
      </c>
      <c r="D1304" t="s">
        <v>6412</v>
      </c>
      <c r="E1304" t="s">
        <v>3066</v>
      </c>
      <c r="F1304" t="s">
        <v>3067</v>
      </c>
      <c r="G1304" t="s">
        <v>3280</v>
      </c>
      <c r="H1304" t="s">
        <v>3281</v>
      </c>
      <c r="J1304" t="s">
        <v>3543</v>
      </c>
      <c r="K1304" t="s">
        <v>3070</v>
      </c>
      <c r="L1304" t="s">
        <v>3072</v>
      </c>
      <c r="M1304" t="s">
        <v>346</v>
      </c>
      <c r="N1304" s="9" t="s">
        <v>6413</v>
      </c>
      <c r="O1304" s="9">
        <v>0.60050000000000003</v>
      </c>
      <c r="P1304">
        <v>2</v>
      </c>
      <c r="Q1304" t="s">
        <v>3095</v>
      </c>
    </row>
    <row r="1305" spans="1:17">
      <c r="A1305">
        <v>110827</v>
      </c>
      <c r="B1305" t="s">
        <v>118</v>
      </c>
      <c r="C1305" t="s">
        <v>6414</v>
      </c>
      <c r="D1305" t="s">
        <v>6415</v>
      </c>
      <c r="E1305" t="s">
        <v>3066</v>
      </c>
      <c r="F1305" t="s">
        <v>3076</v>
      </c>
      <c r="G1305" t="s">
        <v>3181</v>
      </c>
      <c r="H1305" t="s">
        <v>3182</v>
      </c>
      <c r="J1305" t="s">
        <v>3082</v>
      </c>
      <c r="K1305" t="s">
        <v>3175</v>
      </c>
      <c r="L1305" t="s">
        <v>3071</v>
      </c>
      <c r="M1305" t="s">
        <v>13</v>
      </c>
      <c r="N1305" s="9" t="s">
        <v>6416</v>
      </c>
      <c r="O1305" s="9">
        <v>0.69589999999999996</v>
      </c>
      <c r="P1305">
        <v>2</v>
      </c>
      <c r="Q1305" t="s">
        <v>3095</v>
      </c>
    </row>
    <row r="1306" spans="1:17">
      <c r="A1306">
        <v>110838</v>
      </c>
      <c r="B1306" t="s">
        <v>115</v>
      </c>
      <c r="C1306" t="s">
        <v>6417</v>
      </c>
      <c r="D1306" t="s">
        <v>6418</v>
      </c>
      <c r="E1306" t="s">
        <v>3066</v>
      </c>
      <c r="F1306" t="s">
        <v>3076</v>
      </c>
      <c r="G1306" t="s">
        <v>3068</v>
      </c>
      <c r="H1306" t="s">
        <v>3069</v>
      </c>
      <c r="J1306" t="s">
        <v>3078</v>
      </c>
      <c r="K1306" t="s">
        <v>3071</v>
      </c>
      <c r="L1306" t="s">
        <v>3071</v>
      </c>
      <c r="M1306" t="s">
        <v>6419</v>
      </c>
      <c r="N1306" s="9" t="s">
        <v>6420</v>
      </c>
      <c r="O1306" s="9">
        <v>1.1040000000000001</v>
      </c>
      <c r="P1306">
        <v>43</v>
      </c>
      <c r="Q1306" t="s">
        <v>3074</v>
      </c>
    </row>
    <row r="1307" spans="1:17">
      <c r="A1307">
        <v>108930</v>
      </c>
      <c r="B1307" t="s">
        <v>153</v>
      </c>
      <c r="C1307" t="s">
        <v>6421</v>
      </c>
      <c r="D1307" t="s">
        <v>6422</v>
      </c>
      <c r="E1307" t="s">
        <v>3066</v>
      </c>
      <c r="F1307" t="s">
        <v>3076</v>
      </c>
      <c r="G1307" t="s">
        <v>3181</v>
      </c>
      <c r="H1307" t="s">
        <v>3182</v>
      </c>
      <c r="J1307" t="s">
        <v>3115</v>
      </c>
      <c r="K1307" t="s">
        <v>3078</v>
      </c>
      <c r="L1307" t="s">
        <v>3099</v>
      </c>
      <c r="M1307" t="s">
        <v>13</v>
      </c>
      <c r="N1307" s="9" t="s">
        <v>6423</v>
      </c>
      <c r="O1307" s="9">
        <v>0.65569999999999995</v>
      </c>
      <c r="P1307">
        <v>43</v>
      </c>
      <c r="Q1307" t="s">
        <v>3074</v>
      </c>
    </row>
    <row r="1308" spans="1:17">
      <c r="A1308">
        <v>50180</v>
      </c>
      <c r="B1308" t="s">
        <v>472</v>
      </c>
      <c r="C1308" t="s">
        <v>6424</v>
      </c>
      <c r="D1308" t="s">
        <v>6425</v>
      </c>
      <c r="E1308" t="s">
        <v>3066</v>
      </c>
      <c r="F1308" t="s">
        <v>3098</v>
      </c>
      <c r="G1308" t="s">
        <v>3416</v>
      </c>
      <c r="H1308" t="s">
        <v>3417</v>
      </c>
      <c r="J1308" t="s">
        <v>3111</v>
      </c>
      <c r="K1308" t="s">
        <v>3115</v>
      </c>
      <c r="L1308" t="s">
        <v>3072</v>
      </c>
      <c r="M1308" t="s">
        <v>6426</v>
      </c>
      <c r="N1308" s="9" t="s">
        <v>6427</v>
      </c>
      <c r="O1308" s="9">
        <v>0.53820000000000001</v>
      </c>
      <c r="P1308">
        <v>43</v>
      </c>
      <c r="Q1308" t="s">
        <v>3074</v>
      </c>
    </row>
    <row r="1309" spans="1:17">
      <c r="A1309">
        <v>113136779</v>
      </c>
      <c r="B1309" t="s">
        <v>966</v>
      </c>
      <c r="C1309" t="s">
        <v>6428</v>
      </c>
      <c r="D1309" t="s">
        <v>6429</v>
      </c>
      <c r="E1309" t="s">
        <v>3066</v>
      </c>
      <c r="F1309" t="s">
        <v>3067</v>
      </c>
      <c r="G1309" t="s">
        <v>3181</v>
      </c>
      <c r="H1309" t="s">
        <v>3182</v>
      </c>
      <c r="J1309" t="s">
        <v>3070</v>
      </c>
      <c r="K1309" t="s">
        <v>3077</v>
      </c>
      <c r="L1309" t="s">
        <v>3071</v>
      </c>
      <c r="M1309" t="s">
        <v>967</v>
      </c>
      <c r="N1309" s="9" t="s">
        <v>6430</v>
      </c>
      <c r="O1309" s="9">
        <v>0.34549999999999997</v>
      </c>
      <c r="P1309">
        <v>2</v>
      </c>
      <c r="Q1309" t="s">
        <v>3095</v>
      </c>
    </row>
    <row r="1310" spans="1:17">
      <c r="A1310">
        <v>101205021</v>
      </c>
      <c r="B1310" t="s">
        <v>947</v>
      </c>
      <c r="C1310" t="s">
        <v>6431</v>
      </c>
      <c r="D1310" t="s">
        <v>948</v>
      </c>
      <c r="E1310" t="s">
        <v>3066</v>
      </c>
      <c r="F1310" t="s">
        <v>3067</v>
      </c>
      <c r="G1310" t="s">
        <v>3280</v>
      </c>
      <c r="H1310" t="s">
        <v>3281</v>
      </c>
      <c r="J1310" t="s">
        <v>3115</v>
      </c>
      <c r="K1310" t="s">
        <v>3078</v>
      </c>
      <c r="L1310" t="s">
        <v>3071</v>
      </c>
      <c r="M1310" t="s">
        <v>869</v>
      </c>
      <c r="N1310" s="9" t="s">
        <v>6432</v>
      </c>
      <c r="O1310" s="9">
        <v>0.77229999999999999</v>
      </c>
      <c r="P1310">
        <v>43</v>
      </c>
      <c r="Q1310" t="s">
        <v>3074</v>
      </c>
    </row>
    <row r="1311" spans="1:17">
      <c r="A1311">
        <v>39515407</v>
      </c>
      <c r="B1311" t="s">
        <v>2464</v>
      </c>
      <c r="C1311" t="s">
        <v>6433</v>
      </c>
      <c r="D1311" t="s">
        <v>6434</v>
      </c>
      <c r="E1311" t="s">
        <v>3066</v>
      </c>
      <c r="F1311" t="s">
        <v>3067</v>
      </c>
      <c r="G1311" t="s">
        <v>3181</v>
      </c>
      <c r="H1311" t="s">
        <v>3182</v>
      </c>
      <c r="J1311" t="s">
        <v>3093</v>
      </c>
      <c r="K1311" t="s">
        <v>3115</v>
      </c>
      <c r="L1311" t="s">
        <v>3071</v>
      </c>
      <c r="M1311" t="s">
        <v>676</v>
      </c>
      <c r="N1311" s="9" t="s">
        <v>6435</v>
      </c>
      <c r="O1311" s="9">
        <v>1.2466999999999999</v>
      </c>
      <c r="P1311">
        <v>43</v>
      </c>
      <c r="Q1311" t="s">
        <v>3074</v>
      </c>
    </row>
    <row r="1312" spans="1:17">
      <c r="A1312">
        <v>68359375</v>
      </c>
      <c r="B1312" t="s">
        <v>850</v>
      </c>
      <c r="C1312" t="s">
        <v>6436</v>
      </c>
      <c r="D1312" t="s">
        <v>6437</v>
      </c>
      <c r="E1312" t="s">
        <v>3066</v>
      </c>
      <c r="F1312" t="s">
        <v>3067</v>
      </c>
      <c r="G1312" t="s">
        <v>3280</v>
      </c>
      <c r="H1312" t="s">
        <v>3281</v>
      </c>
      <c r="J1312" t="s">
        <v>5210</v>
      </c>
      <c r="K1312" t="s">
        <v>3103</v>
      </c>
      <c r="L1312" t="s">
        <v>3115</v>
      </c>
      <c r="M1312" t="s">
        <v>676</v>
      </c>
      <c r="N1312" s="9" t="s">
        <v>6438</v>
      </c>
      <c r="O1312" s="9">
        <v>1.2517</v>
      </c>
      <c r="P1312">
        <v>1</v>
      </c>
      <c r="Q1312" t="s">
        <v>3085</v>
      </c>
    </row>
    <row r="1313" spans="1:17">
      <c r="A1313">
        <v>122008859</v>
      </c>
      <c r="B1313" t="s">
        <v>2870</v>
      </c>
      <c r="C1313" t="s">
        <v>6439</v>
      </c>
      <c r="D1313" t="s">
        <v>6440</v>
      </c>
      <c r="E1313" t="s">
        <v>3066</v>
      </c>
      <c r="F1313" t="s">
        <v>3067</v>
      </c>
      <c r="G1313" t="s">
        <v>3280</v>
      </c>
      <c r="H1313" t="s">
        <v>3281</v>
      </c>
      <c r="J1313" t="s">
        <v>3093</v>
      </c>
      <c r="K1313" t="s">
        <v>3111</v>
      </c>
      <c r="L1313" t="s">
        <v>3115</v>
      </c>
      <c r="M1313" t="s">
        <v>436</v>
      </c>
      <c r="N1313" s="9" t="s">
        <v>6441</v>
      </c>
      <c r="O1313" s="9">
        <v>0.84060000000000001</v>
      </c>
      <c r="P1313">
        <v>2</v>
      </c>
      <c r="Q1313" t="s">
        <v>3095</v>
      </c>
    </row>
    <row r="1314" spans="1:17">
      <c r="A1314">
        <v>68085858</v>
      </c>
      <c r="B1314" t="s">
        <v>2678</v>
      </c>
      <c r="C1314" t="s">
        <v>6442</v>
      </c>
      <c r="D1314" t="s">
        <v>6443</v>
      </c>
      <c r="E1314" t="s">
        <v>3066</v>
      </c>
      <c r="F1314" t="s">
        <v>3067</v>
      </c>
      <c r="G1314" t="s">
        <v>3280</v>
      </c>
      <c r="H1314" t="s">
        <v>3281</v>
      </c>
      <c r="J1314" t="s">
        <v>3190</v>
      </c>
      <c r="K1314" t="s">
        <v>3122</v>
      </c>
      <c r="L1314" t="s">
        <v>3078</v>
      </c>
      <c r="M1314" t="s">
        <v>676</v>
      </c>
      <c r="N1314" s="9" t="s">
        <v>6444</v>
      </c>
      <c r="O1314" s="9">
        <v>1.2517</v>
      </c>
      <c r="P1314">
        <v>2</v>
      </c>
      <c r="Q1314" t="s">
        <v>3095</v>
      </c>
    </row>
    <row r="1315" spans="1:17">
      <c r="A1315">
        <v>13121705</v>
      </c>
      <c r="B1315" t="s">
        <v>681</v>
      </c>
      <c r="C1315" t="s">
        <v>6445</v>
      </c>
      <c r="D1315" t="s">
        <v>6446</v>
      </c>
      <c r="E1315" t="s">
        <v>3066</v>
      </c>
      <c r="F1315" t="s">
        <v>3067</v>
      </c>
      <c r="G1315" t="s">
        <v>3181</v>
      </c>
      <c r="H1315" t="s">
        <v>3182</v>
      </c>
      <c r="J1315" t="s">
        <v>6447</v>
      </c>
      <c r="K1315" t="s">
        <v>3190</v>
      </c>
      <c r="L1315" t="s">
        <v>3071</v>
      </c>
      <c r="M1315" t="s">
        <v>445</v>
      </c>
      <c r="N1315" s="9" t="s">
        <v>6448</v>
      </c>
      <c r="O1315" s="9">
        <v>1.0415000000000001</v>
      </c>
      <c r="P1315">
        <v>1</v>
      </c>
      <c r="Q1315" t="s">
        <v>3085</v>
      </c>
    </row>
    <row r="1316" spans="1:17">
      <c r="A1316">
        <v>57966957</v>
      </c>
      <c r="B1316" t="s">
        <v>821</v>
      </c>
      <c r="C1316" t="s">
        <v>6449</v>
      </c>
      <c r="D1316" t="s">
        <v>822</v>
      </c>
      <c r="E1316" t="s">
        <v>3066</v>
      </c>
      <c r="F1316" t="s">
        <v>3067</v>
      </c>
      <c r="G1316" t="s">
        <v>3280</v>
      </c>
      <c r="H1316" t="s">
        <v>3281</v>
      </c>
      <c r="J1316" t="s">
        <v>3552</v>
      </c>
      <c r="K1316" t="s">
        <v>3225</v>
      </c>
      <c r="L1316" t="s">
        <v>3115</v>
      </c>
      <c r="M1316" t="s">
        <v>823</v>
      </c>
      <c r="N1316" s="9" t="s">
        <v>6450</v>
      </c>
      <c r="O1316" s="9">
        <v>0.8417</v>
      </c>
      <c r="P1316">
        <v>1</v>
      </c>
      <c r="Q1316" t="s">
        <v>3085</v>
      </c>
    </row>
    <row r="1317" spans="1:17">
      <c r="A1317">
        <v>94361065</v>
      </c>
      <c r="B1317" t="s">
        <v>932</v>
      </c>
      <c r="C1317" t="s">
        <v>6451</v>
      </c>
      <c r="D1317" t="s">
        <v>2846</v>
      </c>
      <c r="E1317" t="s">
        <v>3066</v>
      </c>
      <c r="F1317" t="s">
        <v>3067</v>
      </c>
      <c r="G1317" t="s">
        <v>3280</v>
      </c>
      <c r="H1317" t="s">
        <v>3281</v>
      </c>
      <c r="J1317" t="s">
        <v>3175</v>
      </c>
      <c r="K1317" t="s">
        <v>3070</v>
      </c>
      <c r="L1317" t="s">
        <v>3071</v>
      </c>
      <c r="M1317" t="s">
        <v>410</v>
      </c>
      <c r="N1317" s="9" t="s">
        <v>6452</v>
      </c>
      <c r="O1317" s="9">
        <v>0.6633</v>
      </c>
      <c r="P1317">
        <v>2</v>
      </c>
      <c r="Q1317" t="s">
        <v>3095</v>
      </c>
    </row>
    <row r="1318" spans="1:17">
      <c r="A1318">
        <v>121552612</v>
      </c>
      <c r="B1318" t="s">
        <v>977</v>
      </c>
      <c r="C1318" t="s">
        <v>6453</v>
      </c>
      <c r="D1318" t="s">
        <v>6454</v>
      </c>
      <c r="E1318" t="s">
        <v>3066</v>
      </c>
      <c r="F1318" t="s">
        <v>3067</v>
      </c>
      <c r="G1318" t="s">
        <v>3280</v>
      </c>
      <c r="H1318" t="s">
        <v>3281</v>
      </c>
      <c r="J1318" t="s">
        <v>3552</v>
      </c>
      <c r="K1318" t="s">
        <v>3224</v>
      </c>
      <c r="L1318" t="s">
        <v>3122</v>
      </c>
      <c r="M1318" t="s">
        <v>727</v>
      </c>
      <c r="N1318" s="9" t="s">
        <v>6455</v>
      </c>
      <c r="O1318" s="9">
        <v>1.0165999999999999</v>
      </c>
      <c r="P1318">
        <v>1</v>
      </c>
      <c r="Q1318" t="s">
        <v>3085</v>
      </c>
    </row>
    <row r="1319" spans="1:17">
      <c r="A1319">
        <v>69581335</v>
      </c>
      <c r="B1319" t="s">
        <v>2705</v>
      </c>
      <c r="C1319" t="s">
        <v>6456</v>
      </c>
      <c r="D1319" t="s">
        <v>2706</v>
      </c>
      <c r="E1319" t="s">
        <v>3066</v>
      </c>
      <c r="F1319" t="s">
        <v>3067</v>
      </c>
      <c r="G1319" t="s">
        <v>3280</v>
      </c>
      <c r="H1319" t="s">
        <v>3281</v>
      </c>
      <c r="J1319" t="s">
        <v>3078</v>
      </c>
      <c r="K1319" t="s">
        <v>3078</v>
      </c>
      <c r="L1319" t="s">
        <v>3071</v>
      </c>
      <c r="M1319" t="s">
        <v>587</v>
      </c>
      <c r="N1319" s="9" t="s">
        <v>6457</v>
      </c>
      <c r="O1319" s="9">
        <v>0.63729999999999998</v>
      </c>
      <c r="P1319">
        <v>43</v>
      </c>
      <c r="Q1319" t="s">
        <v>3074</v>
      </c>
    </row>
    <row r="1320" spans="1:17">
      <c r="A1320">
        <v>52315078</v>
      </c>
      <c r="B1320" t="s">
        <v>795</v>
      </c>
      <c r="C1320" t="s">
        <v>6458</v>
      </c>
      <c r="D1320" t="s">
        <v>6459</v>
      </c>
      <c r="E1320" t="s">
        <v>3066</v>
      </c>
      <c r="F1320" t="s">
        <v>3067</v>
      </c>
      <c r="G1320" t="s">
        <v>3488</v>
      </c>
      <c r="H1320" t="s">
        <v>3489</v>
      </c>
      <c r="J1320" t="s">
        <v>6460</v>
      </c>
      <c r="K1320" t="s">
        <v>3133</v>
      </c>
      <c r="L1320" t="s">
        <v>3122</v>
      </c>
      <c r="M1320" t="s">
        <v>676</v>
      </c>
      <c r="N1320" s="9" t="s">
        <v>6461</v>
      </c>
      <c r="O1320" s="9">
        <v>1.2517</v>
      </c>
      <c r="P1320">
        <v>1</v>
      </c>
      <c r="Q1320" t="s">
        <v>3085</v>
      </c>
    </row>
    <row r="1321" spans="1:17">
      <c r="A1321">
        <v>66215278</v>
      </c>
      <c r="B1321" t="s">
        <v>836</v>
      </c>
      <c r="C1321" t="s">
        <v>6462</v>
      </c>
      <c r="D1321" t="s">
        <v>6463</v>
      </c>
      <c r="E1321" t="s">
        <v>3066</v>
      </c>
      <c r="F1321" t="s">
        <v>3067</v>
      </c>
      <c r="G1321" t="s">
        <v>3280</v>
      </c>
      <c r="H1321" t="s">
        <v>3281</v>
      </c>
      <c r="J1321" t="s">
        <v>3141</v>
      </c>
      <c r="K1321" t="s">
        <v>3175</v>
      </c>
      <c r="L1321" t="s">
        <v>3078</v>
      </c>
      <c r="M1321" t="s">
        <v>763</v>
      </c>
      <c r="N1321" s="9" t="s">
        <v>6464</v>
      </c>
      <c r="O1321" s="9">
        <v>1.7363999999999999</v>
      </c>
      <c r="P1321">
        <v>2</v>
      </c>
      <c r="Q1321" t="s">
        <v>3095</v>
      </c>
    </row>
    <row r="1322" spans="1:17">
      <c r="A1322">
        <v>1596845</v>
      </c>
      <c r="B1322" t="s">
        <v>1566</v>
      </c>
      <c r="C1322" t="s">
        <v>6465</v>
      </c>
      <c r="D1322" t="s">
        <v>6466</v>
      </c>
      <c r="E1322" t="s">
        <v>3066</v>
      </c>
      <c r="F1322" t="s">
        <v>3067</v>
      </c>
      <c r="G1322" t="s">
        <v>3280</v>
      </c>
      <c r="H1322" t="s">
        <v>3281</v>
      </c>
      <c r="J1322" t="s">
        <v>3224</v>
      </c>
      <c r="K1322" t="s">
        <v>3078</v>
      </c>
      <c r="L1322" t="s">
        <v>3071</v>
      </c>
      <c r="M1322" t="s">
        <v>667</v>
      </c>
      <c r="N1322" s="9" t="s">
        <v>6467</v>
      </c>
      <c r="O1322" s="9">
        <v>0.38469999999999999</v>
      </c>
      <c r="P1322">
        <v>43</v>
      </c>
      <c r="Q1322" t="s">
        <v>3074</v>
      </c>
    </row>
    <row r="1323" spans="1:17">
      <c r="A1323">
        <v>533744</v>
      </c>
      <c r="B1323" t="s">
        <v>1362</v>
      </c>
      <c r="C1323" t="s">
        <v>6468</v>
      </c>
      <c r="D1323" t="s">
        <v>6469</v>
      </c>
      <c r="E1323" t="s">
        <v>3066</v>
      </c>
      <c r="F1323" t="s">
        <v>3067</v>
      </c>
      <c r="G1323" t="s">
        <v>3280</v>
      </c>
      <c r="H1323" t="s">
        <v>3281</v>
      </c>
      <c r="J1323" t="s">
        <v>3318</v>
      </c>
      <c r="K1323" t="s">
        <v>3190</v>
      </c>
      <c r="L1323" t="s">
        <v>3071</v>
      </c>
      <c r="M1323" t="s">
        <v>73</v>
      </c>
      <c r="N1323" s="9" t="s">
        <v>6470</v>
      </c>
      <c r="O1323" s="9">
        <v>0.79579999999999995</v>
      </c>
      <c r="P1323">
        <v>1</v>
      </c>
      <c r="Q1323" t="s">
        <v>3085</v>
      </c>
    </row>
    <row r="1324" spans="1:17">
      <c r="A1324">
        <v>333415</v>
      </c>
      <c r="B1324" t="s">
        <v>573</v>
      </c>
      <c r="C1324" t="s">
        <v>6471</v>
      </c>
      <c r="D1324" t="s">
        <v>6472</v>
      </c>
      <c r="E1324" t="s">
        <v>3066</v>
      </c>
      <c r="F1324" t="s">
        <v>3067</v>
      </c>
      <c r="G1324" t="s">
        <v>3488</v>
      </c>
      <c r="H1324" t="s">
        <v>3489</v>
      </c>
      <c r="J1324" t="s">
        <v>6473</v>
      </c>
      <c r="K1324" t="s">
        <v>6474</v>
      </c>
      <c r="L1324" t="s">
        <v>3083</v>
      </c>
      <c r="M1324" t="s">
        <v>485</v>
      </c>
      <c r="N1324" s="9" t="s">
        <v>6475</v>
      </c>
      <c r="O1324" s="9">
        <v>1.3636999999999999</v>
      </c>
      <c r="P1324">
        <v>1</v>
      </c>
      <c r="Q1324" t="s">
        <v>3085</v>
      </c>
    </row>
    <row r="1325" spans="1:17">
      <c r="A1325">
        <v>53703</v>
      </c>
      <c r="B1325" t="s">
        <v>1018</v>
      </c>
      <c r="C1325" t="s">
        <v>6476</v>
      </c>
      <c r="D1325" t="s">
        <v>6477</v>
      </c>
      <c r="E1325" t="s">
        <v>3066</v>
      </c>
      <c r="F1325" t="s">
        <v>5727</v>
      </c>
      <c r="G1325" t="s">
        <v>3280</v>
      </c>
      <c r="H1325" t="s">
        <v>3281</v>
      </c>
      <c r="J1325" t="s">
        <v>3111</v>
      </c>
      <c r="K1325" t="s">
        <v>3070</v>
      </c>
      <c r="L1325" t="s">
        <v>3077</v>
      </c>
      <c r="M1325" t="s">
        <v>13</v>
      </c>
      <c r="N1325" s="9" t="s">
        <v>6478</v>
      </c>
      <c r="O1325" s="9">
        <v>0.65569999999999995</v>
      </c>
      <c r="P1325">
        <v>42</v>
      </c>
      <c r="Q1325" t="s">
        <v>3143</v>
      </c>
    </row>
    <row r="1326" spans="1:17">
      <c r="A1326">
        <v>124403</v>
      </c>
      <c r="B1326" t="s">
        <v>63</v>
      </c>
      <c r="C1326" t="s">
        <v>6479</v>
      </c>
      <c r="D1326" t="s">
        <v>64</v>
      </c>
      <c r="E1326" t="s">
        <v>3066</v>
      </c>
      <c r="F1326" t="s">
        <v>3076</v>
      </c>
      <c r="G1326" t="s">
        <v>3416</v>
      </c>
      <c r="H1326" t="s">
        <v>3417</v>
      </c>
      <c r="J1326" t="s">
        <v>3083</v>
      </c>
      <c r="K1326" t="s">
        <v>3122</v>
      </c>
      <c r="L1326" t="s">
        <v>3071</v>
      </c>
      <c r="M1326" t="s">
        <v>13</v>
      </c>
      <c r="N1326" s="9" t="s">
        <v>6480</v>
      </c>
      <c r="O1326" s="9">
        <v>0.69589999999999996</v>
      </c>
      <c r="P1326">
        <v>2</v>
      </c>
      <c r="Q1326" t="s">
        <v>3095</v>
      </c>
    </row>
    <row r="1327" spans="1:17">
      <c r="A1327">
        <v>2300665</v>
      </c>
      <c r="B1327" t="s">
        <v>1643</v>
      </c>
      <c r="C1327" t="s">
        <v>6481</v>
      </c>
      <c r="D1327" t="s">
        <v>6482</v>
      </c>
      <c r="E1327" t="s">
        <v>3066</v>
      </c>
      <c r="F1327" t="s">
        <v>3076</v>
      </c>
      <c r="G1327" t="s">
        <v>3181</v>
      </c>
      <c r="H1327" t="s">
        <v>3182</v>
      </c>
      <c r="J1327" t="s">
        <v>3077</v>
      </c>
      <c r="K1327" t="s">
        <v>3071</v>
      </c>
      <c r="L1327" t="s">
        <v>3072</v>
      </c>
      <c r="M1327" t="s">
        <v>6483</v>
      </c>
      <c r="N1327" s="9" t="s">
        <v>6484</v>
      </c>
      <c r="O1327" s="9">
        <v>0.1176</v>
      </c>
      <c r="P1327">
        <v>43</v>
      </c>
      <c r="Q1327" t="s">
        <v>3074</v>
      </c>
    </row>
    <row r="1328" spans="1:17">
      <c r="A1328">
        <v>75605</v>
      </c>
      <c r="B1328" t="s">
        <v>1073</v>
      </c>
      <c r="C1328" t="s">
        <v>6485</v>
      </c>
      <c r="D1328" t="s">
        <v>6486</v>
      </c>
      <c r="E1328" t="s">
        <v>3066</v>
      </c>
      <c r="F1328" t="s">
        <v>3076</v>
      </c>
      <c r="G1328" t="s">
        <v>3068</v>
      </c>
      <c r="H1328" t="s">
        <v>3069</v>
      </c>
      <c r="J1328" t="s">
        <v>3190</v>
      </c>
      <c r="K1328" t="s">
        <v>3111</v>
      </c>
      <c r="L1328" t="s">
        <v>3071</v>
      </c>
      <c r="M1328" t="s">
        <v>1074</v>
      </c>
      <c r="N1328" s="9" t="s">
        <v>6487</v>
      </c>
      <c r="O1328" s="9">
        <v>0.78879999999999995</v>
      </c>
      <c r="P1328">
        <v>2</v>
      </c>
      <c r="Q1328" t="s">
        <v>3095</v>
      </c>
    </row>
    <row r="1329" spans="1:17">
      <c r="A1329">
        <v>624920</v>
      </c>
      <c r="B1329" t="s">
        <v>141</v>
      </c>
      <c r="C1329" t="s">
        <v>6488</v>
      </c>
      <c r="D1329" t="s">
        <v>6489</v>
      </c>
      <c r="E1329" t="s">
        <v>3066</v>
      </c>
      <c r="F1329" t="s">
        <v>3076</v>
      </c>
      <c r="G1329" t="s">
        <v>3416</v>
      </c>
      <c r="H1329" t="s">
        <v>3417</v>
      </c>
      <c r="J1329" t="s">
        <v>3111</v>
      </c>
      <c r="K1329" t="s">
        <v>3111</v>
      </c>
      <c r="L1329" t="s">
        <v>3115</v>
      </c>
      <c r="M1329" t="s">
        <v>6490</v>
      </c>
      <c r="N1329" s="9" t="s">
        <v>6491</v>
      </c>
      <c r="O1329" s="9">
        <v>0.60460000000000003</v>
      </c>
      <c r="P1329">
        <v>2</v>
      </c>
      <c r="Q1329" t="s">
        <v>3095</v>
      </c>
    </row>
    <row r="1330" spans="1:17">
      <c r="A1330">
        <v>68122</v>
      </c>
      <c r="B1330" t="s">
        <v>6492</v>
      </c>
      <c r="C1330" t="s">
        <v>6493</v>
      </c>
      <c r="D1330" t="s">
        <v>6494</v>
      </c>
      <c r="E1330" t="s">
        <v>3066</v>
      </c>
      <c r="F1330" t="s">
        <v>3076</v>
      </c>
      <c r="G1330" t="s">
        <v>3181</v>
      </c>
      <c r="H1330" t="s">
        <v>3182</v>
      </c>
      <c r="J1330" t="s">
        <v>3552</v>
      </c>
      <c r="K1330" t="s">
        <v>3083</v>
      </c>
      <c r="L1330" t="s">
        <v>3071</v>
      </c>
      <c r="M1330" t="s">
        <v>13</v>
      </c>
      <c r="N1330" s="9" t="s">
        <v>6495</v>
      </c>
      <c r="O1330" s="9">
        <v>0.69589999999999996</v>
      </c>
      <c r="P1330">
        <v>1</v>
      </c>
      <c r="Q1330" t="s">
        <v>3085</v>
      </c>
    </row>
    <row r="1331" spans="1:17">
      <c r="A1331">
        <v>131113</v>
      </c>
      <c r="B1331" t="s">
        <v>350</v>
      </c>
      <c r="C1331" t="s">
        <v>6496</v>
      </c>
      <c r="D1331" t="s">
        <v>6497</v>
      </c>
      <c r="E1331" t="s">
        <v>3066</v>
      </c>
      <c r="F1331" t="s">
        <v>3067</v>
      </c>
      <c r="G1331" t="s">
        <v>3280</v>
      </c>
      <c r="H1331" t="s">
        <v>3281</v>
      </c>
      <c r="J1331" t="s">
        <v>3552</v>
      </c>
      <c r="K1331" t="s">
        <v>3224</v>
      </c>
      <c r="L1331" t="s">
        <v>3070</v>
      </c>
      <c r="M1331" t="s">
        <v>351</v>
      </c>
      <c r="N1331" s="9" t="s">
        <v>6498</v>
      </c>
      <c r="O1331" s="9">
        <v>0.69730000000000003</v>
      </c>
      <c r="P1331">
        <v>1</v>
      </c>
      <c r="Q1331" t="s">
        <v>3085</v>
      </c>
    </row>
    <row r="1332" spans="1:17">
      <c r="A1332">
        <v>62759</v>
      </c>
      <c r="B1332" t="s">
        <v>1050</v>
      </c>
      <c r="C1332" t="s">
        <v>6499</v>
      </c>
      <c r="D1332" t="s">
        <v>6500</v>
      </c>
      <c r="E1332" t="s">
        <v>3066</v>
      </c>
      <c r="F1332" t="s">
        <v>3076</v>
      </c>
      <c r="G1332" t="s">
        <v>3181</v>
      </c>
      <c r="H1332" t="s">
        <v>3182</v>
      </c>
      <c r="J1332" t="s">
        <v>3070</v>
      </c>
      <c r="K1332" t="s">
        <v>3077</v>
      </c>
      <c r="L1332" t="s">
        <v>3115</v>
      </c>
      <c r="M1332" t="s">
        <v>60</v>
      </c>
      <c r="N1332" s="9" t="s">
        <v>6501</v>
      </c>
      <c r="O1332" s="9">
        <v>0.61929999999999996</v>
      </c>
      <c r="P1332">
        <v>2</v>
      </c>
      <c r="Q1332" t="s">
        <v>3095</v>
      </c>
    </row>
    <row r="1333" spans="1:17">
      <c r="A1333">
        <v>111422</v>
      </c>
      <c r="B1333" t="s">
        <v>166</v>
      </c>
      <c r="C1333" t="s">
        <v>6502</v>
      </c>
      <c r="D1333" t="s">
        <v>6503</v>
      </c>
      <c r="E1333" t="s">
        <v>3066</v>
      </c>
      <c r="F1333" t="s">
        <v>3076</v>
      </c>
      <c r="G1333" t="s">
        <v>3181</v>
      </c>
      <c r="H1333" t="s">
        <v>3182</v>
      </c>
      <c r="J1333" t="s">
        <v>3773</v>
      </c>
      <c r="K1333" t="s">
        <v>3224</v>
      </c>
      <c r="L1333" t="s">
        <v>3122</v>
      </c>
      <c r="M1333" t="s">
        <v>13</v>
      </c>
      <c r="N1333" s="9" t="s">
        <v>6504</v>
      </c>
      <c r="O1333" s="9">
        <v>0.69589999999999996</v>
      </c>
      <c r="P1333">
        <v>1</v>
      </c>
      <c r="Q1333" t="s">
        <v>3085</v>
      </c>
    </row>
    <row r="1334" spans="1:17">
      <c r="A1334">
        <v>109897</v>
      </c>
      <c r="B1334" t="s">
        <v>97</v>
      </c>
      <c r="C1334" t="s">
        <v>6505</v>
      </c>
      <c r="D1334" t="s">
        <v>6506</v>
      </c>
      <c r="E1334" t="s">
        <v>3066</v>
      </c>
      <c r="F1334" t="s">
        <v>3076</v>
      </c>
      <c r="G1334" t="s">
        <v>3416</v>
      </c>
      <c r="H1334" t="s">
        <v>3417</v>
      </c>
      <c r="J1334" t="s">
        <v>3175</v>
      </c>
      <c r="K1334" t="s">
        <v>3122</v>
      </c>
      <c r="L1334" t="s">
        <v>3071</v>
      </c>
      <c r="M1334" t="s">
        <v>13</v>
      </c>
      <c r="N1334" s="9" t="s">
        <v>6507</v>
      </c>
      <c r="O1334" s="9">
        <v>0.69589999999999996</v>
      </c>
      <c r="P1334">
        <v>2</v>
      </c>
      <c r="Q1334" t="s">
        <v>3095</v>
      </c>
    </row>
    <row r="1335" spans="1:17">
      <c r="A1335">
        <v>111466</v>
      </c>
      <c r="B1335" t="s">
        <v>167</v>
      </c>
      <c r="C1335" t="s">
        <v>6508</v>
      </c>
      <c r="D1335" t="s">
        <v>6509</v>
      </c>
      <c r="E1335" t="s">
        <v>3066</v>
      </c>
      <c r="F1335" t="s">
        <v>3076</v>
      </c>
      <c r="G1335" t="s">
        <v>3181</v>
      </c>
      <c r="H1335" t="s">
        <v>3182</v>
      </c>
      <c r="J1335" t="s">
        <v>3273</v>
      </c>
      <c r="K1335" t="s">
        <v>3115</v>
      </c>
      <c r="L1335" t="s">
        <v>3071</v>
      </c>
      <c r="M1335" t="s">
        <v>13</v>
      </c>
      <c r="N1335" s="9" t="s">
        <v>6510</v>
      </c>
      <c r="O1335" s="9">
        <v>0.65569999999999995</v>
      </c>
      <c r="P1335">
        <v>43</v>
      </c>
      <c r="Q1335" t="s">
        <v>3074</v>
      </c>
    </row>
    <row r="1336" spans="1:17">
      <c r="A1336">
        <v>111400</v>
      </c>
      <c r="B1336" t="s">
        <v>162</v>
      </c>
      <c r="C1336" t="s">
        <v>6511</v>
      </c>
      <c r="D1336" t="s">
        <v>6512</v>
      </c>
      <c r="E1336" t="s">
        <v>3066</v>
      </c>
      <c r="F1336" t="s">
        <v>3076</v>
      </c>
      <c r="G1336" t="s">
        <v>3181</v>
      </c>
      <c r="H1336" t="s">
        <v>3182</v>
      </c>
      <c r="J1336" t="s">
        <v>3078</v>
      </c>
      <c r="K1336" t="s">
        <v>3078</v>
      </c>
      <c r="L1336" t="s">
        <v>3071</v>
      </c>
      <c r="M1336" t="s">
        <v>6513</v>
      </c>
      <c r="N1336" s="9" t="s">
        <v>6514</v>
      </c>
      <c r="O1336" s="9">
        <v>0.60119999999999996</v>
      </c>
      <c r="P1336">
        <v>43</v>
      </c>
      <c r="Q1336" t="s">
        <v>3074</v>
      </c>
    </row>
    <row r="1337" spans="1:17">
      <c r="A1337">
        <v>60297</v>
      </c>
      <c r="B1337" t="s">
        <v>98</v>
      </c>
      <c r="C1337" t="s">
        <v>6515</v>
      </c>
      <c r="D1337" t="s">
        <v>6516</v>
      </c>
      <c r="E1337" t="s">
        <v>3066</v>
      </c>
      <c r="F1337" t="s">
        <v>3076</v>
      </c>
      <c r="G1337" t="s">
        <v>3280</v>
      </c>
      <c r="H1337" t="s">
        <v>3281</v>
      </c>
      <c r="J1337" t="s">
        <v>3115</v>
      </c>
      <c r="K1337" t="s">
        <v>3115</v>
      </c>
      <c r="L1337" t="s">
        <v>3072</v>
      </c>
      <c r="M1337" t="s">
        <v>13</v>
      </c>
      <c r="N1337" s="9" t="s">
        <v>6517</v>
      </c>
      <c r="O1337" s="9">
        <v>0.65569999999999995</v>
      </c>
      <c r="P1337">
        <v>43</v>
      </c>
      <c r="Q1337" t="s">
        <v>3074</v>
      </c>
    </row>
    <row r="1338" spans="1:17">
      <c r="A1338">
        <v>84662</v>
      </c>
      <c r="B1338" t="s">
        <v>378</v>
      </c>
      <c r="C1338" t="s">
        <v>6518</v>
      </c>
      <c r="D1338" t="s">
        <v>6519</v>
      </c>
      <c r="E1338" t="s">
        <v>3066</v>
      </c>
      <c r="F1338" t="s">
        <v>3076</v>
      </c>
      <c r="G1338" t="s">
        <v>3280</v>
      </c>
      <c r="H1338" t="s">
        <v>3281</v>
      </c>
      <c r="J1338" t="s">
        <v>3318</v>
      </c>
      <c r="K1338" t="s">
        <v>3141</v>
      </c>
      <c r="L1338" t="s">
        <v>3111</v>
      </c>
      <c r="M1338" t="s">
        <v>351</v>
      </c>
      <c r="N1338" s="9" t="s">
        <v>4469</v>
      </c>
      <c r="O1338" s="9">
        <v>0.69730000000000003</v>
      </c>
      <c r="P1338">
        <v>1</v>
      </c>
      <c r="Q1338" t="s">
        <v>3085</v>
      </c>
    </row>
    <row r="1339" spans="1:17">
      <c r="A1339">
        <v>55185</v>
      </c>
      <c r="B1339" t="s">
        <v>1021</v>
      </c>
      <c r="C1339" t="s">
        <v>6520</v>
      </c>
      <c r="D1339" t="s">
        <v>6521</v>
      </c>
      <c r="E1339" t="s">
        <v>3066</v>
      </c>
      <c r="F1339" t="s">
        <v>3076</v>
      </c>
      <c r="G1339" t="s">
        <v>3181</v>
      </c>
      <c r="H1339" t="s">
        <v>3182</v>
      </c>
      <c r="J1339" t="s">
        <v>3077</v>
      </c>
      <c r="K1339" t="s">
        <v>3077</v>
      </c>
      <c r="L1339" t="s">
        <v>3115</v>
      </c>
      <c r="M1339" t="s">
        <v>60</v>
      </c>
      <c r="N1339" s="9" t="s">
        <v>6522</v>
      </c>
      <c r="O1339" s="9">
        <v>0.58850000000000002</v>
      </c>
      <c r="P1339">
        <v>42</v>
      </c>
      <c r="Q1339" t="s">
        <v>3143</v>
      </c>
    </row>
    <row r="1340" spans="1:17">
      <c r="A1340">
        <v>136458</v>
      </c>
      <c r="B1340" t="s">
        <v>1246</v>
      </c>
      <c r="C1340" t="s">
        <v>6523</v>
      </c>
      <c r="D1340" t="s">
        <v>6524</v>
      </c>
      <c r="E1340" t="s">
        <v>3066</v>
      </c>
      <c r="F1340" t="s">
        <v>3076</v>
      </c>
      <c r="G1340" t="s">
        <v>3181</v>
      </c>
      <c r="H1340" t="s">
        <v>3182</v>
      </c>
      <c r="J1340" t="s">
        <v>3122</v>
      </c>
      <c r="K1340" t="s">
        <v>3071</v>
      </c>
      <c r="L1340" t="s">
        <v>3072</v>
      </c>
      <c r="M1340" t="s">
        <v>6525</v>
      </c>
      <c r="N1340" s="9" t="s">
        <v>6526</v>
      </c>
      <c r="O1340" s="9">
        <v>0.72030000000000005</v>
      </c>
      <c r="P1340">
        <v>43</v>
      </c>
      <c r="Q1340" t="s">
        <v>3074</v>
      </c>
    </row>
    <row r="1341" spans="1:17">
      <c r="A1341">
        <v>111922</v>
      </c>
      <c r="B1341" t="s">
        <v>231</v>
      </c>
      <c r="C1341" t="s">
        <v>6527</v>
      </c>
      <c r="D1341" t="s">
        <v>232</v>
      </c>
      <c r="E1341" t="s">
        <v>3066</v>
      </c>
      <c r="F1341" t="s">
        <v>3076</v>
      </c>
      <c r="G1341" t="s">
        <v>3181</v>
      </c>
      <c r="H1341" t="s">
        <v>3182</v>
      </c>
      <c r="J1341" t="s">
        <v>3070</v>
      </c>
      <c r="K1341" t="s">
        <v>3077</v>
      </c>
      <c r="L1341" t="s">
        <v>3071</v>
      </c>
      <c r="M1341" t="s">
        <v>13</v>
      </c>
      <c r="N1341" s="9" t="s">
        <v>6528</v>
      </c>
      <c r="O1341" s="9">
        <v>0.65569999999999995</v>
      </c>
      <c r="P1341">
        <v>42</v>
      </c>
      <c r="Q1341" t="s">
        <v>3143</v>
      </c>
    </row>
    <row r="1342" spans="1:17">
      <c r="A1342">
        <v>84742</v>
      </c>
      <c r="B1342" t="s">
        <v>400</v>
      </c>
      <c r="C1342" t="s">
        <v>6529</v>
      </c>
      <c r="D1342" t="s">
        <v>6530</v>
      </c>
      <c r="E1342" t="s">
        <v>3066</v>
      </c>
      <c r="F1342" t="s">
        <v>3067</v>
      </c>
      <c r="G1342" t="s">
        <v>3280</v>
      </c>
      <c r="H1342" t="s">
        <v>3281</v>
      </c>
      <c r="J1342" t="s">
        <v>3587</v>
      </c>
      <c r="K1342" t="s">
        <v>3130</v>
      </c>
      <c r="L1342" t="s">
        <v>3175</v>
      </c>
      <c r="M1342" t="s">
        <v>351</v>
      </c>
      <c r="N1342" s="9" t="s">
        <v>6531</v>
      </c>
      <c r="O1342" s="9">
        <v>0.69730000000000003</v>
      </c>
      <c r="P1342">
        <v>1</v>
      </c>
      <c r="Q1342" t="s">
        <v>3085</v>
      </c>
    </row>
    <row r="1343" spans="1:17">
      <c r="A1343">
        <v>84753</v>
      </c>
      <c r="B1343" t="s">
        <v>1096</v>
      </c>
      <c r="C1343" t="s">
        <v>6532</v>
      </c>
      <c r="D1343" t="s">
        <v>6533</v>
      </c>
      <c r="E1343" t="s">
        <v>3066</v>
      </c>
      <c r="F1343" t="s">
        <v>3076</v>
      </c>
      <c r="G1343" t="s">
        <v>3181</v>
      </c>
      <c r="H1343" t="s">
        <v>3182</v>
      </c>
      <c r="J1343" t="s">
        <v>3111</v>
      </c>
      <c r="K1343" t="s">
        <v>3111</v>
      </c>
      <c r="L1343" t="s">
        <v>3115</v>
      </c>
      <c r="M1343" t="s">
        <v>351</v>
      </c>
      <c r="N1343" s="9" t="s">
        <v>6534</v>
      </c>
      <c r="O1343" s="9">
        <v>0.69730000000000003</v>
      </c>
      <c r="P1343">
        <v>2</v>
      </c>
      <c r="Q1343" t="s">
        <v>3095</v>
      </c>
    </row>
    <row r="1344" spans="1:17">
      <c r="A1344">
        <v>1918009</v>
      </c>
      <c r="B1344" t="s">
        <v>627</v>
      </c>
      <c r="C1344" t="s">
        <v>6535</v>
      </c>
      <c r="D1344" t="s">
        <v>6536</v>
      </c>
      <c r="E1344" t="s">
        <v>3066</v>
      </c>
      <c r="F1344" t="s">
        <v>3067</v>
      </c>
      <c r="G1344" t="s">
        <v>3280</v>
      </c>
      <c r="H1344" t="s">
        <v>3281</v>
      </c>
      <c r="J1344" t="s">
        <v>5153</v>
      </c>
      <c r="K1344" t="s">
        <v>3543</v>
      </c>
      <c r="L1344" t="s">
        <v>3077</v>
      </c>
      <c r="M1344" t="s">
        <v>628</v>
      </c>
      <c r="N1344" s="9" t="s">
        <v>6537</v>
      </c>
      <c r="O1344" s="9">
        <v>0.86199999999999999</v>
      </c>
      <c r="P1344">
        <v>1</v>
      </c>
      <c r="Q1344" t="s">
        <v>3085</v>
      </c>
    </row>
    <row r="1345" spans="1:17">
      <c r="A1345">
        <v>1982690</v>
      </c>
      <c r="B1345" t="s">
        <v>1602</v>
      </c>
      <c r="C1345" t="s">
        <v>6538</v>
      </c>
      <c r="D1345" t="s">
        <v>6539</v>
      </c>
      <c r="E1345" t="s">
        <v>3066</v>
      </c>
      <c r="F1345" t="s">
        <v>3067</v>
      </c>
      <c r="G1345" t="s">
        <v>3181</v>
      </c>
      <c r="H1345" t="s">
        <v>3182</v>
      </c>
      <c r="J1345" t="s">
        <v>3083</v>
      </c>
      <c r="K1345" t="s">
        <v>3115</v>
      </c>
      <c r="L1345" t="s">
        <v>3078</v>
      </c>
      <c r="M1345" t="s">
        <v>872</v>
      </c>
      <c r="N1345" s="9" t="s">
        <v>6540</v>
      </c>
      <c r="O1345" s="9">
        <v>0.83520000000000005</v>
      </c>
      <c r="P1345">
        <v>43</v>
      </c>
      <c r="Q1345" t="s">
        <v>3074</v>
      </c>
    </row>
    <row r="1346" spans="1:17">
      <c r="A1346">
        <v>1194656</v>
      </c>
      <c r="B1346" t="s">
        <v>331</v>
      </c>
      <c r="C1346" t="s">
        <v>6541</v>
      </c>
      <c r="D1346" t="s">
        <v>6542</v>
      </c>
      <c r="E1346" t="s">
        <v>3066</v>
      </c>
      <c r="F1346" t="s">
        <v>3067</v>
      </c>
      <c r="G1346" t="s">
        <v>3280</v>
      </c>
      <c r="H1346" t="s">
        <v>3281</v>
      </c>
      <c r="J1346" t="s">
        <v>5621</v>
      </c>
      <c r="K1346" t="s">
        <v>3310</v>
      </c>
      <c r="L1346" t="s">
        <v>3070</v>
      </c>
      <c r="M1346" t="s">
        <v>332</v>
      </c>
      <c r="N1346" s="9" t="s">
        <v>6543</v>
      </c>
      <c r="O1346" s="9">
        <v>0.71140000000000003</v>
      </c>
      <c r="P1346">
        <v>1</v>
      </c>
      <c r="Q1346" t="s">
        <v>3085</v>
      </c>
    </row>
    <row r="1347" spans="1:17">
      <c r="A1347">
        <v>77736</v>
      </c>
      <c r="B1347" t="s">
        <v>238</v>
      </c>
      <c r="C1347" t="s">
        <v>6544</v>
      </c>
      <c r="D1347" t="s">
        <v>6545</v>
      </c>
      <c r="E1347" t="s">
        <v>3066</v>
      </c>
      <c r="F1347" t="s">
        <v>3076</v>
      </c>
      <c r="G1347" t="s">
        <v>3181</v>
      </c>
      <c r="H1347" t="s">
        <v>3182</v>
      </c>
      <c r="J1347" t="s">
        <v>3083</v>
      </c>
      <c r="K1347" t="s">
        <v>3083</v>
      </c>
      <c r="L1347" t="s">
        <v>3078</v>
      </c>
      <c r="M1347" t="s">
        <v>6546</v>
      </c>
      <c r="N1347" s="9" t="s">
        <v>6547</v>
      </c>
      <c r="O1347" s="9">
        <v>0.48060000000000003</v>
      </c>
      <c r="P1347">
        <v>1</v>
      </c>
      <c r="Q1347" t="s">
        <v>3085</v>
      </c>
    </row>
    <row r="1348" spans="1:17">
      <c r="A1348">
        <v>1085989</v>
      </c>
      <c r="B1348" t="s">
        <v>604</v>
      </c>
      <c r="C1348" t="s">
        <v>6548</v>
      </c>
      <c r="D1348" t="s">
        <v>6549</v>
      </c>
      <c r="E1348" t="s">
        <v>3066</v>
      </c>
      <c r="F1348" t="s">
        <v>3067</v>
      </c>
      <c r="G1348" t="s">
        <v>3280</v>
      </c>
      <c r="H1348" t="s">
        <v>3281</v>
      </c>
      <c r="J1348" t="s">
        <v>3093</v>
      </c>
      <c r="K1348" t="s">
        <v>3083</v>
      </c>
      <c r="L1348" t="s">
        <v>3078</v>
      </c>
      <c r="M1348" t="s">
        <v>590</v>
      </c>
      <c r="N1348" s="9" t="s">
        <v>6550</v>
      </c>
      <c r="O1348" s="9">
        <v>1.0729</v>
      </c>
      <c r="P1348">
        <v>1</v>
      </c>
      <c r="Q1348" t="s">
        <v>3085</v>
      </c>
    </row>
    <row r="1349" spans="1:17">
      <c r="A1349">
        <v>51338273</v>
      </c>
      <c r="B1349" t="s">
        <v>2496</v>
      </c>
      <c r="C1349" t="s">
        <v>6551</v>
      </c>
      <c r="D1349" t="s">
        <v>6552</v>
      </c>
      <c r="E1349" t="s">
        <v>3066</v>
      </c>
      <c r="F1349" t="s">
        <v>3067</v>
      </c>
      <c r="G1349" t="s">
        <v>3280</v>
      </c>
      <c r="H1349" t="s">
        <v>3281</v>
      </c>
      <c r="J1349" t="s">
        <v>3577</v>
      </c>
      <c r="K1349" t="s">
        <v>3122</v>
      </c>
      <c r="L1349" t="s">
        <v>3115</v>
      </c>
      <c r="M1349" t="s">
        <v>436</v>
      </c>
      <c r="N1349" s="9" t="s">
        <v>6553</v>
      </c>
      <c r="O1349" s="9">
        <v>0.84060000000000001</v>
      </c>
      <c r="P1349">
        <v>2</v>
      </c>
      <c r="Q1349" t="s">
        <v>3095</v>
      </c>
    </row>
    <row r="1350" spans="1:17">
      <c r="A1350">
        <v>115322</v>
      </c>
      <c r="B1350" t="s">
        <v>538</v>
      </c>
      <c r="C1350" t="s">
        <v>6554</v>
      </c>
      <c r="D1350" t="s">
        <v>6555</v>
      </c>
      <c r="E1350" t="s">
        <v>3066</v>
      </c>
      <c r="F1350" t="s">
        <v>3067</v>
      </c>
      <c r="G1350" t="s">
        <v>3488</v>
      </c>
      <c r="H1350" t="s">
        <v>3489</v>
      </c>
      <c r="J1350" t="s">
        <v>6132</v>
      </c>
      <c r="K1350" t="s">
        <v>3088</v>
      </c>
      <c r="L1350" t="s">
        <v>3077</v>
      </c>
      <c r="M1350" t="s">
        <v>327</v>
      </c>
      <c r="N1350" s="9" t="s">
        <v>6556</v>
      </c>
      <c r="O1350" s="9">
        <v>0.57120000000000004</v>
      </c>
      <c r="P1350">
        <v>1</v>
      </c>
      <c r="Q1350" t="s">
        <v>3085</v>
      </c>
    </row>
    <row r="1351" spans="1:17">
      <c r="A1351">
        <v>97176</v>
      </c>
      <c r="B1351" t="s">
        <v>1141</v>
      </c>
      <c r="C1351" t="s">
        <v>6557</v>
      </c>
      <c r="D1351" t="s">
        <v>6558</v>
      </c>
      <c r="E1351" t="s">
        <v>3066</v>
      </c>
      <c r="F1351" t="s">
        <v>3067</v>
      </c>
      <c r="G1351" t="s">
        <v>3280</v>
      </c>
      <c r="H1351" t="s">
        <v>3281</v>
      </c>
      <c r="J1351" t="s">
        <v>3225</v>
      </c>
      <c r="K1351" t="s">
        <v>3190</v>
      </c>
      <c r="L1351" t="s">
        <v>3078</v>
      </c>
      <c r="M1351" t="s">
        <v>450</v>
      </c>
      <c r="N1351" s="9" t="s">
        <v>6559</v>
      </c>
      <c r="O1351" s="9">
        <v>1.4077</v>
      </c>
      <c r="P1351">
        <v>1</v>
      </c>
      <c r="Q1351" t="s">
        <v>3085</v>
      </c>
    </row>
    <row r="1352" spans="1:17">
      <c r="A1352">
        <v>75092</v>
      </c>
      <c r="B1352" t="s">
        <v>6560</v>
      </c>
      <c r="C1352" t="s">
        <v>6561</v>
      </c>
      <c r="D1352" t="s">
        <v>6562</v>
      </c>
      <c r="E1352" t="s">
        <v>3066</v>
      </c>
      <c r="F1352" t="s">
        <v>3076</v>
      </c>
      <c r="G1352" t="s">
        <v>3488</v>
      </c>
      <c r="H1352" t="s">
        <v>3489</v>
      </c>
      <c r="J1352" t="s">
        <v>3246</v>
      </c>
      <c r="K1352" t="s">
        <v>3190</v>
      </c>
      <c r="L1352" t="s">
        <v>3115</v>
      </c>
      <c r="M1352" t="s">
        <v>13</v>
      </c>
      <c r="N1352" s="9" t="s">
        <v>6563</v>
      </c>
      <c r="O1352" s="9">
        <v>0.69589999999999996</v>
      </c>
      <c r="P1352">
        <v>1</v>
      </c>
      <c r="Q1352" t="s">
        <v>3085</v>
      </c>
    </row>
    <row r="1353" spans="1:17">
      <c r="A1353">
        <v>15307865</v>
      </c>
      <c r="B1353" t="s">
        <v>411</v>
      </c>
      <c r="C1353" t="s">
        <v>6564</v>
      </c>
      <c r="D1353" t="s">
        <v>6565</v>
      </c>
      <c r="E1353" t="s">
        <v>3066</v>
      </c>
      <c r="F1353" t="s">
        <v>3098</v>
      </c>
      <c r="G1353" t="s">
        <v>3280</v>
      </c>
      <c r="H1353" t="s">
        <v>3281</v>
      </c>
      <c r="I1353" t="s">
        <v>3280</v>
      </c>
      <c r="J1353" t="s">
        <v>3158</v>
      </c>
      <c r="K1353" t="s">
        <v>3125</v>
      </c>
      <c r="L1353" t="s">
        <v>3070</v>
      </c>
      <c r="M1353" t="s">
        <v>6566</v>
      </c>
      <c r="N1353" s="9" t="s">
        <v>6567</v>
      </c>
      <c r="O1353" s="9">
        <v>1.3895</v>
      </c>
      <c r="P1353">
        <v>1</v>
      </c>
      <c r="Q1353" t="s">
        <v>3085</v>
      </c>
    </row>
    <row r="1354" spans="1:17">
      <c r="A1354">
        <v>15165670</v>
      </c>
      <c r="B1354" t="s">
        <v>695</v>
      </c>
      <c r="C1354" t="s">
        <v>6568</v>
      </c>
      <c r="D1354" t="s">
        <v>6569</v>
      </c>
      <c r="E1354" t="s">
        <v>3066</v>
      </c>
      <c r="F1354" t="s">
        <v>3067</v>
      </c>
      <c r="G1354" t="s">
        <v>3280</v>
      </c>
      <c r="H1354" t="s">
        <v>3281</v>
      </c>
      <c r="J1354" t="s">
        <v>3175</v>
      </c>
      <c r="K1354" t="s">
        <v>3078</v>
      </c>
      <c r="L1354" t="s">
        <v>3072</v>
      </c>
      <c r="M1354" t="s">
        <v>522</v>
      </c>
      <c r="N1354" s="9" t="s">
        <v>6570</v>
      </c>
      <c r="O1354" s="9">
        <v>0.7319</v>
      </c>
      <c r="P1354">
        <v>43</v>
      </c>
      <c r="Q1354" t="s">
        <v>3074</v>
      </c>
    </row>
    <row r="1355" spans="1:17">
      <c r="A1355">
        <v>62737</v>
      </c>
      <c r="B1355" t="s">
        <v>503</v>
      </c>
      <c r="C1355" t="s">
        <v>6571</v>
      </c>
      <c r="D1355" t="s">
        <v>6572</v>
      </c>
      <c r="E1355" t="s">
        <v>3066</v>
      </c>
      <c r="F1355" t="s">
        <v>3067</v>
      </c>
      <c r="G1355" t="s">
        <v>3488</v>
      </c>
      <c r="H1355" t="s">
        <v>3489</v>
      </c>
      <c r="J1355" t="s">
        <v>6460</v>
      </c>
      <c r="K1355" t="s">
        <v>6573</v>
      </c>
      <c r="L1355" t="s">
        <v>3083</v>
      </c>
      <c r="M1355" t="s">
        <v>340</v>
      </c>
      <c r="N1355" s="9" t="s">
        <v>6574</v>
      </c>
      <c r="O1355" s="9">
        <v>1.081</v>
      </c>
      <c r="P1355">
        <v>1</v>
      </c>
      <c r="Q1355" t="s">
        <v>3085</v>
      </c>
    </row>
    <row r="1356" spans="1:17">
      <c r="A1356">
        <v>141662</v>
      </c>
      <c r="B1356" t="s">
        <v>1260</v>
      </c>
      <c r="C1356" t="s">
        <v>6575</v>
      </c>
      <c r="D1356" t="s">
        <v>6576</v>
      </c>
      <c r="E1356" t="s">
        <v>3066</v>
      </c>
      <c r="F1356" t="s">
        <v>3067</v>
      </c>
      <c r="G1356" t="s">
        <v>3280</v>
      </c>
      <c r="H1356" t="s">
        <v>3281</v>
      </c>
      <c r="J1356" t="s">
        <v>5254</v>
      </c>
      <c r="K1356" t="s">
        <v>3318</v>
      </c>
      <c r="L1356" t="s">
        <v>3070</v>
      </c>
      <c r="M1356" t="s">
        <v>340</v>
      </c>
      <c r="N1356" s="9" t="s">
        <v>6577</v>
      </c>
      <c r="O1356" s="9">
        <v>1.081</v>
      </c>
      <c r="P1356">
        <v>1</v>
      </c>
      <c r="Q1356" t="s">
        <v>3085</v>
      </c>
    </row>
    <row r="1357" spans="1:17">
      <c r="A1357">
        <v>7281041</v>
      </c>
      <c r="B1357" t="s">
        <v>6578</v>
      </c>
      <c r="C1357" t="s">
        <v>6579</v>
      </c>
      <c r="D1357" t="s">
        <v>6580</v>
      </c>
      <c r="E1357" t="s">
        <v>3066</v>
      </c>
      <c r="F1357" t="s">
        <v>3076</v>
      </c>
      <c r="G1357" t="s">
        <v>3181</v>
      </c>
      <c r="H1357" t="s">
        <v>3182</v>
      </c>
      <c r="J1357" t="s">
        <v>3115</v>
      </c>
      <c r="K1357" t="s">
        <v>3078</v>
      </c>
      <c r="L1357" t="s">
        <v>3072</v>
      </c>
      <c r="M1357" t="s">
        <v>6581</v>
      </c>
      <c r="N1357" s="9" t="s">
        <v>6582</v>
      </c>
      <c r="O1357" s="9">
        <v>0.82440000000000002</v>
      </c>
      <c r="P1357">
        <v>43</v>
      </c>
      <c r="Q1357" t="s">
        <v>3074</v>
      </c>
    </row>
    <row r="1358" spans="1:17">
      <c r="A1358">
        <v>139071</v>
      </c>
      <c r="B1358" t="s">
        <v>1254</v>
      </c>
      <c r="C1358" t="s">
        <v>6583</v>
      </c>
      <c r="D1358" t="s">
        <v>6584</v>
      </c>
      <c r="E1358" t="s">
        <v>3066</v>
      </c>
      <c r="F1358" t="s">
        <v>3076</v>
      </c>
      <c r="G1358" t="s">
        <v>3181</v>
      </c>
      <c r="H1358" t="s">
        <v>3182</v>
      </c>
      <c r="J1358" t="s">
        <v>3071</v>
      </c>
      <c r="K1358" t="s">
        <v>3071</v>
      </c>
      <c r="L1358" t="s">
        <v>3099</v>
      </c>
      <c r="M1358" t="s">
        <v>6585</v>
      </c>
      <c r="N1358" s="9" t="s">
        <v>6586</v>
      </c>
      <c r="O1358" s="9">
        <v>1.1817</v>
      </c>
      <c r="P1358">
        <v>43</v>
      </c>
      <c r="Q1358" t="s">
        <v>3074</v>
      </c>
    </row>
    <row r="1359" spans="1:17">
      <c r="A1359">
        <v>7173515</v>
      </c>
      <c r="B1359" t="s">
        <v>43</v>
      </c>
      <c r="C1359" t="s">
        <v>6587</v>
      </c>
      <c r="D1359" t="s">
        <v>6588</v>
      </c>
      <c r="E1359" t="s">
        <v>3066</v>
      </c>
      <c r="F1359" t="s">
        <v>3076</v>
      </c>
      <c r="G1359" t="s">
        <v>3181</v>
      </c>
      <c r="H1359" t="s">
        <v>3182</v>
      </c>
      <c r="J1359" t="s">
        <v>3557</v>
      </c>
      <c r="K1359" t="s">
        <v>3543</v>
      </c>
      <c r="L1359" t="s">
        <v>3115</v>
      </c>
      <c r="M1359" t="s">
        <v>6589</v>
      </c>
      <c r="N1359" s="9" t="s">
        <v>6590</v>
      </c>
      <c r="O1359" s="9">
        <v>0.67400000000000004</v>
      </c>
      <c r="P1359">
        <v>1</v>
      </c>
      <c r="Q1359" t="s">
        <v>3085</v>
      </c>
    </row>
    <row r="1360" spans="1:17">
      <c r="A1360">
        <v>148185</v>
      </c>
      <c r="B1360" t="s">
        <v>1278</v>
      </c>
      <c r="C1360" t="s">
        <v>6591</v>
      </c>
      <c r="D1360" t="s">
        <v>6592</v>
      </c>
      <c r="E1360" t="s">
        <v>3066</v>
      </c>
      <c r="F1360" t="s">
        <v>3098</v>
      </c>
      <c r="G1360" t="s">
        <v>3181</v>
      </c>
      <c r="H1360" t="s">
        <v>3182</v>
      </c>
      <c r="J1360" t="s">
        <v>3078</v>
      </c>
      <c r="K1360" t="s">
        <v>3078</v>
      </c>
      <c r="L1360" t="s">
        <v>3078</v>
      </c>
      <c r="M1360" t="s">
        <v>6593</v>
      </c>
      <c r="N1360" s="9" t="s">
        <v>6594</v>
      </c>
      <c r="O1360" s="9">
        <v>0.3871</v>
      </c>
      <c r="P1360">
        <v>43</v>
      </c>
      <c r="Q1360" t="s">
        <v>3074</v>
      </c>
    </row>
    <row r="1361" spans="1:17">
      <c r="A1361">
        <v>134623</v>
      </c>
      <c r="B1361" t="s">
        <v>1243</v>
      </c>
      <c r="C1361" t="s">
        <v>3004</v>
      </c>
      <c r="D1361" t="s">
        <v>6595</v>
      </c>
      <c r="E1361" t="s">
        <v>3066</v>
      </c>
      <c r="F1361" t="s">
        <v>3067</v>
      </c>
      <c r="G1361" t="s">
        <v>3488</v>
      </c>
      <c r="H1361" t="s">
        <v>3489</v>
      </c>
      <c r="J1361" t="s">
        <v>3111</v>
      </c>
      <c r="K1361" t="s">
        <v>3115</v>
      </c>
      <c r="L1361" t="s">
        <v>3072</v>
      </c>
      <c r="M1361" t="s">
        <v>286</v>
      </c>
      <c r="N1361" s="9" t="s">
        <v>6596</v>
      </c>
      <c r="O1361" s="9">
        <v>0.18509999999999999</v>
      </c>
      <c r="P1361">
        <v>43</v>
      </c>
      <c r="Q1361" t="s">
        <v>3074</v>
      </c>
    </row>
    <row r="1362" spans="1:17">
      <c r="A1362">
        <v>117817</v>
      </c>
      <c r="B1362" t="s">
        <v>451</v>
      </c>
      <c r="C1362" t="s">
        <v>6597</v>
      </c>
      <c r="D1362" t="s">
        <v>6598</v>
      </c>
      <c r="E1362" t="s">
        <v>3066</v>
      </c>
      <c r="F1362" t="s">
        <v>3076</v>
      </c>
      <c r="G1362" t="s">
        <v>3488</v>
      </c>
      <c r="H1362" t="s">
        <v>3489</v>
      </c>
      <c r="J1362" t="s">
        <v>3273</v>
      </c>
      <c r="K1362" t="s">
        <v>3773</v>
      </c>
      <c r="L1362" t="s">
        <v>3122</v>
      </c>
      <c r="M1362" t="s">
        <v>351</v>
      </c>
      <c r="N1362" s="9" t="s">
        <v>6599</v>
      </c>
      <c r="O1362" s="9">
        <v>0.69730000000000003</v>
      </c>
      <c r="P1362">
        <v>1</v>
      </c>
      <c r="Q1362" t="s">
        <v>3085</v>
      </c>
    </row>
    <row r="1363" spans="1:17">
      <c r="A1363">
        <v>2227170</v>
      </c>
      <c r="B1363" t="s">
        <v>1633</v>
      </c>
      <c r="C1363" t="s">
        <v>6600</v>
      </c>
      <c r="D1363" t="s">
        <v>6601</v>
      </c>
      <c r="E1363" t="s">
        <v>3066</v>
      </c>
      <c r="F1363" t="s">
        <v>3067</v>
      </c>
      <c r="G1363" t="s">
        <v>3181</v>
      </c>
      <c r="H1363" t="s">
        <v>3182</v>
      </c>
      <c r="J1363" t="s">
        <v>3083</v>
      </c>
      <c r="K1363" t="s">
        <v>3070</v>
      </c>
      <c r="L1363" t="s">
        <v>3071</v>
      </c>
      <c r="M1363" t="s">
        <v>496</v>
      </c>
      <c r="N1363" s="9" t="s">
        <v>6602</v>
      </c>
      <c r="O1363" s="9">
        <v>1.0869</v>
      </c>
      <c r="P1363">
        <v>2</v>
      </c>
      <c r="Q1363" t="s">
        <v>3095</v>
      </c>
    </row>
    <row r="1364" spans="1:17">
      <c r="A1364">
        <v>8002093</v>
      </c>
      <c r="B1364" t="s">
        <v>6603</v>
      </c>
      <c r="C1364" t="s">
        <v>6604</v>
      </c>
      <c r="D1364" t="s">
        <v>6605</v>
      </c>
      <c r="E1364" t="s">
        <v>3066</v>
      </c>
      <c r="F1364" t="s">
        <v>3076</v>
      </c>
      <c r="G1364" t="s">
        <v>3068</v>
      </c>
      <c r="H1364" t="s">
        <v>3069</v>
      </c>
      <c r="J1364" t="s">
        <v>3122</v>
      </c>
      <c r="K1364" t="s">
        <v>3071</v>
      </c>
      <c r="L1364" t="s">
        <v>3072</v>
      </c>
      <c r="M1364" t="s">
        <v>6606</v>
      </c>
      <c r="N1364" s="9" t="s">
        <v>4731</v>
      </c>
      <c r="O1364" s="9">
        <v>0.27229999999999999</v>
      </c>
      <c r="P1364">
        <v>43</v>
      </c>
      <c r="Q1364" t="s">
        <v>3074</v>
      </c>
    </row>
    <row r="1365" spans="1:17">
      <c r="A1365">
        <v>6190654</v>
      </c>
      <c r="B1365" t="s">
        <v>1799</v>
      </c>
      <c r="C1365" t="s">
        <v>6607</v>
      </c>
      <c r="D1365" t="s">
        <v>6608</v>
      </c>
      <c r="E1365" t="s">
        <v>3066</v>
      </c>
      <c r="F1365" t="s">
        <v>3067</v>
      </c>
      <c r="G1365" t="s">
        <v>3280</v>
      </c>
      <c r="H1365" t="s">
        <v>3281</v>
      </c>
      <c r="J1365" t="s">
        <v>3078</v>
      </c>
      <c r="K1365" t="s">
        <v>3078</v>
      </c>
      <c r="L1365" t="s">
        <v>3071</v>
      </c>
      <c r="M1365" t="s">
        <v>373</v>
      </c>
      <c r="N1365" s="9" t="s">
        <v>6609</v>
      </c>
      <c r="O1365" s="9">
        <v>1.0601</v>
      </c>
      <c r="P1365">
        <v>43</v>
      </c>
      <c r="Q1365" t="s">
        <v>3074</v>
      </c>
    </row>
    <row r="1366" spans="1:17">
      <c r="A1366">
        <v>13684565</v>
      </c>
      <c r="B1366" t="s">
        <v>690</v>
      </c>
      <c r="C1366" t="s">
        <v>6610</v>
      </c>
      <c r="D1366" t="s">
        <v>6611</v>
      </c>
      <c r="E1366" t="s">
        <v>3066</v>
      </c>
      <c r="F1366" t="s">
        <v>3076</v>
      </c>
      <c r="G1366" t="s">
        <v>3280</v>
      </c>
      <c r="H1366" t="s">
        <v>3281</v>
      </c>
      <c r="J1366" t="s">
        <v>3122</v>
      </c>
      <c r="K1366" t="s">
        <v>3077</v>
      </c>
      <c r="L1366" t="s">
        <v>3078</v>
      </c>
      <c r="M1366" t="s">
        <v>534</v>
      </c>
      <c r="N1366" s="9" t="s">
        <v>6612</v>
      </c>
      <c r="O1366" s="9">
        <v>0.49740000000000001</v>
      </c>
      <c r="P1366">
        <v>2</v>
      </c>
      <c r="Q1366" t="s">
        <v>3095</v>
      </c>
    </row>
    <row r="1367" spans="1:17">
      <c r="A1367">
        <v>1014693</v>
      </c>
      <c r="B1367" t="s">
        <v>602</v>
      </c>
      <c r="C1367" t="s">
        <v>6613</v>
      </c>
      <c r="D1367" t="s">
        <v>6614</v>
      </c>
      <c r="E1367" t="s">
        <v>3066</v>
      </c>
      <c r="F1367" t="s">
        <v>3067</v>
      </c>
      <c r="G1367" t="s">
        <v>3280</v>
      </c>
      <c r="H1367" t="s">
        <v>3281</v>
      </c>
      <c r="J1367" t="s">
        <v>3175</v>
      </c>
      <c r="K1367" t="s">
        <v>3070</v>
      </c>
      <c r="L1367" t="s">
        <v>3071</v>
      </c>
      <c r="M1367" t="s">
        <v>383</v>
      </c>
      <c r="N1367" s="9" t="s">
        <v>6615</v>
      </c>
      <c r="O1367" s="9">
        <v>1.1397999999999999</v>
      </c>
      <c r="P1367">
        <v>2</v>
      </c>
      <c r="Q1367" t="s">
        <v>3095</v>
      </c>
    </row>
    <row r="1368" spans="1:17">
      <c r="A1368">
        <v>87130209</v>
      </c>
      <c r="B1368" t="s">
        <v>2780</v>
      </c>
      <c r="C1368" t="s">
        <v>6616</v>
      </c>
      <c r="D1368" t="s">
        <v>2781</v>
      </c>
      <c r="E1368" t="s">
        <v>3066</v>
      </c>
      <c r="F1368" t="s">
        <v>3067</v>
      </c>
      <c r="G1368" t="s">
        <v>3280</v>
      </c>
      <c r="H1368" t="s">
        <v>3281</v>
      </c>
      <c r="J1368" t="s">
        <v>3115</v>
      </c>
      <c r="K1368" t="s">
        <v>3115</v>
      </c>
      <c r="L1368" t="s">
        <v>3071</v>
      </c>
      <c r="M1368" t="s">
        <v>505</v>
      </c>
      <c r="N1368" s="9" t="s">
        <v>6617</v>
      </c>
      <c r="O1368" s="9">
        <v>1.0506</v>
      </c>
      <c r="P1368">
        <v>43</v>
      </c>
      <c r="Q1368" t="s">
        <v>3074</v>
      </c>
    </row>
    <row r="1369" spans="1:17">
      <c r="A1369">
        <v>38727558</v>
      </c>
      <c r="B1369" t="s">
        <v>2446</v>
      </c>
      <c r="C1369" t="s">
        <v>6618</v>
      </c>
      <c r="D1369" t="s">
        <v>6619</v>
      </c>
      <c r="E1369" t="s">
        <v>3066</v>
      </c>
      <c r="F1369" t="s">
        <v>3067</v>
      </c>
      <c r="G1369" t="s">
        <v>3280</v>
      </c>
      <c r="H1369" t="s">
        <v>3281</v>
      </c>
      <c r="J1369" t="s">
        <v>3115</v>
      </c>
      <c r="K1369" t="s">
        <v>3071</v>
      </c>
      <c r="L1369" t="s">
        <v>3072</v>
      </c>
      <c r="M1369" t="s">
        <v>630</v>
      </c>
      <c r="N1369" s="9" t="s">
        <v>3635</v>
      </c>
      <c r="O1369" s="9">
        <v>0.90720000000000001</v>
      </c>
      <c r="P1369">
        <v>43</v>
      </c>
      <c r="Q1369" t="s">
        <v>3074</v>
      </c>
    </row>
    <row r="1370" spans="1:17">
      <c r="A1370">
        <v>50022</v>
      </c>
      <c r="B1370" t="s">
        <v>6620</v>
      </c>
      <c r="C1370" t="s">
        <v>6621</v>
      </c>
      <c r="D1370" t="s">
        <v>6622</v>
      </c>
      <c r="E1370" t="s">
        <v>3066</v>
      </c>
      <c r="F1370" t="s">
        <v>3098</v>
      </c>
      <c r="G1370" t="s">
        <v>3181</v>
      </c>
      <c r="H1370" t="s">
        <v>3182</v>
      </c>
      <c r="J1370" t="s">
        <v>3190</v>
      </c>
      <c r="K1370" t="s">
        <v>3077</v>
      </c>
      <c r="L1370" t="s">
        <v>3071</v>
      </c>
      <c r="M1370" t="s">
        <v>6623</v>
      </c>
      <c r="N1370" s="9" t="s">
        <v>6624</v>
      </c>
      <c r="O1370" s="9">
        <v>1.0783</v>
      </c>
      <c r="P1370">
        <v>42</v>
      </c>
      <c r="Q1370" t="s">
        <v>3143</v>
      </c>
    </row>
    <row r="1371" spans="1:17">
      <c r="A1371">
        <v>957517</v>
      </c>
      <c r="B1371" t="s">
        <v>1442</v>
      </c>
      <c r="C1371" t="s">
        <v>6625</v>
      </c>
      <c r="D1371" t="s">
        <v>6626</v>
      </c>
      <c r="E1371" t="s">
        <v>3066</v>
      </c>
      <c r="F1371" t="s">
        <v>3076</v>
      </c>
      <c r="G1371" t="s">
        <v>3280</v>
      </c>
      <c r="H1371" t="s">
        <v>3281</v>
      </c>
      <c r="J1371" t="s">
        <v>3130</v>
      </c>
      <c r="K1371" t="s">
        <v>3111</v>
      </c>
      <c r="L1371" t="s">
        <v>3072</v>
      </c>
      <c r="M1371" t="s">
        <v>554</v>
      </c>
      <c r="N1371" s="9" t="s">
        <v>6627</v>
      </c>
      <c r="O1371" s="9">
        <v>0.62639999999999996</v>
      </c>
      <c r="P1371">
        <v>2</v>
      </c>
      <c r="Q1371" t="s">
        <v>3095</v>
      </c>
    </row>
    <row r="1372" spans="1:17">
      <c r="A1372">
        <v>35367385</v>
      </c>
      <c r="B1372" t="s">
        <v>762</v>
      </c>
      <c r="C1372" t="s">
        <v>6628</v>
      </c>
      <c r="D1372" t="s">
        <v>6629</v>
      </c>
      <c r="E1372" t="s">
        <v>3066</v>
      </c>
      <c r="F1372" t="s">
        <v>3067</v>
      </c>
      <c r="G1372" t="s">
        <v>3280</v>
      </c>
      <c r="H1372" t="s">
        <v>3281</v>
      </c>
      <c r="J1372" t="s">
        <v>5102</v>
      </c>
      <c r="K1372" t="s">
        <v>4096</v>
      </c>
      <c r="L1372" t="s">
        <v>3077</v>
      </c>
      <c r="M1372" t="s">
        <v>763</v>
      </c>
      <c r="N1372" s="9" t="s">
        <v>6630</v>
      </c>
      <c r="O1372" s="9">
        <v>1.7363999999999999</v>
      </c>
      <c r="P1372">
        <v>1</v>
      </c>
      <c r="Q1372" t="s">
        <v>3085</v>
      </c>
    </row>
    <row r="1373" spans="1:17">
      <c r="A1373">
        <v>83164334</v>
      </c>
      <c r="B1373" t="s">
        <v>909</v>
      </c>
      <c r="C1373" t="s">
        <v>6631</v>
      </c>
      <c r="D1373" t="s">
        <v>910</v>
      </c>
      <c r="E1373" t="s">
        <v>3066</v>
      </c>
      <c r="F1373" t="s">
        <v>3067</v>
      </c>
      <c r="G1373" t="s">
        <v>3280</v>
      </c>
      <c r="H1373" t="s">
        <v>3281</v>
      </c>
      <c r="J1373" t="s">
        <v>3111</v>
      </c>
      <c r="K1373" t="s">
        <v>3077</v>
      </c>
      <c r="L1373" t="s">
        <v>3078</v>
      </c>
      <c r="M1373" t="s">
        <v>352</v>
      </c>
      <c r="N1373" s="9" t="s">
        <v>6632</v>
      </c>
      <c r="O1373" s="9">
        <v>0.83389999999999997</v>
      </c>
      <c r="P1373">
        <v>2</v>
      </c>
      <c r="Q1373" t="s">
        <v>3095</v>
      </c>
    </row>
    <row r="1374" spans="1:17">
      <c r="A1374">
        <v>119446683</v>
      </c>
      <c r="B1374" t="s">
        <v>974</v>
      </c>
      <c r="C1374" t="s">
        <v>6633</v>
      </c>
      <c r="D1374" t="s">
        <v>6634</v>
      </c>
      <c r="E1374" t="s">
        <v>3066</v>
      </c>
      <c r="F1374" t="s">
        <v>3067</v>
      </c>
      <c r="G1374" t="s">
        <v>3280</v>
      </c>
      <c r="H1374" t="s">
        <v>3281</v>
      </c>
      <c r="J1374" t="s">
        <v>3103</v>
      </c>
      <c r="K1374" t="s">
        <v>3093</v>
      </c>
      <c r="L1374" t="s">
        <v>3115</v>
      </c>
      <c r="M1374" t="s">
        <v>410</v>
      </c>
      <c r="N1374" s="9" t="s">
        <v>6635</v>
      </c>
      <c r="O1374" s="9">
        <v>0.6633</v>
      </c>
      <c r="P1374">
        <v>1</v>
      </c>
      <c r="Q1374" t="s">
        <v>3085</v>
      </c>
    </row>
    <row r="1375" spans="1:17">
      <c r="A1375">
        <v>14214325</v>
      </c>
      <c r="B1375" t="s">
        <v>692</v>
      </c>
      <c r="C1375" t="s">
        <v>6636</v>
      </c>
      <c r="D1375" t="s">
        <v>693</v>
      </c>
      <c r="E1375" t="s">
        <v>3066</v>
      </c>
      <c r="F1375" t="s">
        <v>3067</v>
      </c>
      <c r="G1375" t="s">
        <v>3280</v>
      </c>
      <c r="H1375" t="s">
        <v>3281</v>
      </c>
      <c r="J1375" t="s">
        <v>3115</v>
      </c>
      <c r="K1375" t="s">
        <v>3115</v>
      </c>
      <c r="L1375" t="s">
        <v>3071</v>
      </c>
      <c r="M1375" t="s">
        <v>387</v>
      </c>
      <c r="N1375" s="9" t="s">
        <v>6637</v>
      </c>
      <c r="O1375" s="9">
        <v>0.99460000000000004</v>
      </c>
      <c r="P1375">
        <v>43</v>
      </c>
      <c r="Q1375" t="s">
        <v>3074</v>
      </c>
    </row>
    <row r="1376" spans="1:17">
      <c r="A1376">
        <v>104653341</v>
      </c>
      <c r="B1376" t="s">
        <v>2828</v>
      </c>
      <c r="C1376" t="s">
        <v>6638</v>
      </c>
      <c r="D1376" t="s">
        <v>6639</v>
      </c>
      <c r="E1376" t="s">
        <v>3066</v>
      </c>
      <c r="F1376" t="s">
        <v>3067</v>
      </c>
      <c r="G1376" t="s">
        <v>3181</v>
      </c>
      <c r="H1376" t="s">
        <v>3182</v>
      </c>
      <c r="J1376" t="s">
        <v>3122</v>
      </c>
      <c r="K1376" t="s">
        <v>3071</v>
      </c>
      <c r="L1376" t="s">
        <v>3072</v>
      </c>
      <c r="M1376" t="s">
        <v>285</v>
      </c>
      <c r="N1376" s="9" t="s">
        <v>6640</v>
      </c>
      <c r="O1376" s="9">
        <v>0.59489999999999998</v>
      </c>
      <c r="P1376">
        <v>43</v>
      </c>
      <c r="Q1376" t="s">
        <v>3074</v>
      </c>
    </row>
    <row r="1377" spans="1:17">
      <c r="A1377">
        <v>122394</v>
      </c>
      <c r="B1377" t="s">
        <v>326</v>
      </c>
      <c r="C1377" t="s">
        <v>6641</v>
      </c>
      <c r="D1377" t="s">
        <v>6642</v>
      </c>
      <c r="E1377" t="s">
        <v>3066</v>
      </c>
      <c r="F1377" t="s">
        <v>3076</v>
      </c>
      <c r="G1377" t="s">
        <v>3280</v>
      </c>
      <c r="H1377" t="s">
        <v>3281</v>
      </c>
      <c r="J1377" t="s">
        <v>3224</v>
      </c>
      <c r="K1377" t="s">
        <v>3111</v>
      </c>
      <c r="L1377" t="s">
        <v>3071</v>
      </c>
      <c r="M1377" t="s">
        <v>327</v>
      </c>
      <c r="N1377" s="9" t="s">
        <v>6643</v>
      </c>
      <c r="O1377" s="9">
        <v>0.57120000000000004</v>
      </c>
      <c r="P1377">
        <v>2</v>
      </c>
      <c r="Q1377" t="s">
        <v>3095</v>
      </c>
    </row>
    <row r="1378" spans="1:17">
      <c r="A1378">
        <v>49866877</v>
      </c>
      <c r="B1378" t="s">
        <v>785</v>
      </c>
      <c r="C1378" t="s">
        <v>6644</v>
      </c>
      <c r="D1378" t="s">
        <v>6645</v>
      </c>
      <c r="E1378" t="s">
        <v>3066</v>
      </c>
      <c r="F1378" t="s">
        <v>3067</v>
      </c>
      <c r="G1378" t="s">
        <v>3181</v>
      </c>
      <c r="H1378" t="s">
        <v>3182</v>
      </c>
      <c r="J1378" t="s">
        <v>3115</v>
      </c>
      <c r="K1378" t="s">
        <v>3078</v>
      </c>
      <c r="L1378" t="s">
        <v>3071</v>
      </c>
      <c r="M1378" t="s">
        <v>647</v>
      </c>
      <c r="N1378" s="9" t="s">
        <v>6646</v>
      </c>
      <c r="O1378" s="9">
        <v>1.0476000000000001</v>
      </c>
      <c r="P1378">
        <v>43</v>
      </c>
      <c r="Q1378" t="s">
        <v>3074</v>
      </c>
    </row>
    <row r="1379" spans="1:17">
      <c r="A1379">
        <v>43222486</v>
      </c>
      <c r="B1379" t="s">
        <v>2474</v>
      </c>
      <c r="C1379" t="s">
        <v>6647</v>
      </c>
      <c r="D1379" t="s">
        <v>6648</v>
      </c>
      <c r="E1379" t="s">
        <v>3066</v>
      </c>
      <c r="F1379" t="s">
        <v>3067</v>
      </c>
      <c r="G1379" t="s">
        <v>3181</v>
      </c>
      <c r="H1379" t="s">
        <v>3182</v>
      </c>
      <c r="J1379" t="s">
        <v>3130</v>
      </c>
      <c r="K1379" t="s">
        <v>3077</v>
      </c>
      <c r="L1379" t="s">
        <v>3078</v>
      </c>
      <c r="M1379" t="s">
        <v>872</v>
      </c>
      <c r="N1379" s="9" t="s">
        <v>6649</v>
      </c>
      <c r="O1379" s="9">
        <v>0.83520000000000005</v>
      </c>
      <c r="P1379">
        <v>42</v>
      </c>
      <c r="Q1379" t="s">
        <v>3143</v>
      </c>
    </row>
    <row r="1380" spans="1:17">
      <c r="A1380">
        <v>319868</v>
      </c>
      <c r="B1380" t="s">
        <v>1317</v>
      </c>
      <c r="C1380" t="s">
        <v>6650</v>
      </c>
      <c r="D1380" t="s">
        <v>6651</v>
      </c>
      <c r="E1380" t="s">
        <v>3066</v>
      </c>
      <c r="F1380" t="s">
        <v>3067</v>
      </c>
      <c r="G1380" t="s">
        <v>3488</v>
      </c>
      <c r="H1380" t="s">
        <v>3489</v>
      </c>
      <c r="J1380" t="s">
        <v>3115</v>
      </c>
      <c r="K1380" t="s">
        <v>3078</v>
      </c>
      <c r="L1380" t="s">
        <v>3072</v>
      </c>
      <c r="M1380" t="s">
        <v>496</v>
      </c>
      <c r="N1380" s="9" t="s">
        <v>6652</v>
      </c>
      <c r="O1380" s="9">
        <v>1.0732999999999999</v>
      </c>
      <c r="P1380">
        <v>43</v>
      </c>
      <c r="Q1380" t="s">
        <v>3074</v>
      </c>
    </row>
    <row r="1381" spans="1:17">
      <c r="A1381">
        <v>521186</v>
      </c>
      <c r="B1381" t="s">
        <v>406</v>
      </c>
      <c r="C1381" t="s">
        <v>6653</v>
      </c>
      <c r="D1381" t="s">
        <v>6654</v>
      </c>
      <c r="E1381" t="s">
        <v>3066</v>
      </c>
      <c r="F1381" t="s">
        <v>3098</v>
      </c>
      <c r="G1381" t="s">
        <v>3068</v>
      </c>
      <c r="H1381" t="s">
        <v>3069</v>
      </c>
      <c r="J1381" t="s">
        <v>3190</v>
      </c>
      <c r="K1381" t="s">
        <v>3071</v>
      </c>
      <c r="L1381" t="s">
        <v>3099</v>
      </c>
      <c r="M1381" t="s">
        <v>6655</v>
      </c>
      <c r="N1381" s="9" t="s">
        <v>6656</v>
      </c>
      <c r="O1381" s="9">
        <v>0.52880000000000005</v>
      </c>
      <c r="P1381">
        <v>43</v>
      </c>
      <c r="Q1381" t="s">
        <v>3074</v>
      </c>
    </row>
    <row r="1382" spans="1:17">
      <c r="A1382">
        <v>108189</v>
      </c>
      <c r="B1382" t="s">
        <v>157</v>
      </c>
      <c r="C1382" t="s">
        <v>6657</v>
      </c>
      <c r="D1382" t="s">
        <v>6658</v>
      </c>
      <c r="E1382" t="s">
        <v>3066</v>
      </c>
      <c r="F1382" t="s">
        <v>3076</v>
      </c>
      <c r="G1382" t="s">
        <v>3181</v>
      </c>
      <c r="H1382" t="s">
        <v>3182</v>
      </c>
      <c r="J1382" t="s">
        <v>3103</v>
      </c>
      <c r="K1382" t="s">
        <v>3225</v>
      </c>
      <c r="L1382" t="s">
        <v>3077</v>
      </c>
      <c r="M1382" t="s">
        <v>13</v>
      </c>
      <c r="N1382" s="9" t="s">
        <v>6659</v>
      </c>
      <c r="O1382" s="9">
        <v>0.69589999999999996</v>
      </c>
      <c r="P1382">
        <v>1</v>
      </c>
      <c r="Q1382" t="s">
        <v>3085</v>
      </c>
    </row>
    <row r="1383" spans="1:17">
      <c r="A1383">
        <v>108203</v>
      </c>
      <c r="B1383" t="s">
        <v>160</v>
      </c>
      <c r="C1383" t="s">
        <v>6660</v>
      </c>
      <c r="D1383" t="s">
        <v>6661</v>
      </c>
      <c r="E1383" t="s">
        <v>3066</v>
      </c>
      <c r="F1383" t="s">
        <v>3076</v>
      </c>
      <c r="G1383" t="s">
        <v>3488</v>
      </c>
      <c r="H1383" t="s">
        <v>3489</v>
      </c>
      <c r="J1383" t="s">
        <v>3077</v>
      </c>
      <c r="K1383" t="s">
        <v>3078</v>
      </c>
      <c r="L1383" t="s">
        <v>3099</v>
      </c>
      <c r="M1383" t="s">
        <v>13</v>
      </c>
      <c r="N1383" s="9" t="s">
        <v>6662</v>
      </c>
      <c r="O1383" s="9">
        <v>0.65569999999999995</v>
      </c>
      <c r="P1383">
        <v>43</v>
      </c>
      <c r="Q1383" t="s">
        <v>3074</v>
      </c>
    </row>
    <row r="1384" spans="1:17">
      <c r="A1384">
        <v>27554263</v>
      </c>
      <c r="B1384" t="s">
        <v>2349</v>
      </c>
      <c r="C1384" t="s">
        <v>6663</v>
      </c>
      <c r="D1384" t="s">
        <v>6664</v>
      </c>
      <c r="E1384" t="s">
        <v>3066</v>
      </c>
      <c r="F1384" t="s">
        <v>3076</v>
      </c>
      <c r="G1384" t="s">
        <v>3181</v>
      </c>
      <c r="H1384" t="s">
        <v>3182</v>
      </c>
      <c r="J1384" t="s">
        <v>3122</v>
      </c>
      <c r="K1384" t="s">
        <v>3122</v>
      </c>
      <c r="L1384" t="s">
        <v>3078</v>
      </c>
      <c r="M1384" t="s">
        <v>351</v>
      </c>
      <c r="N1384" s="9" t="s">
        <v>6665</v>
      </c>
      <c r="O1384" s="9">
        <v>0.69730000000000003</v>
      </c>
      <c r="P1384">
        <v>2</v>
      </c>
      <c r="Q1384" t="s">
        <v>3095</v>
      </c>
    </row>
    <row r="1385" spans="1:17">
      <c r="A1385">
        <v>60571</v>
      </c>
      <c r="B1385" t="s">
        <v>1044</v>
      </c>
      <c r="C1385" t="s">
        <v>6666</v>
      </c>
      <c r="D1385" t="s">
        <v>6667</v>
      </c>
      <c r="E1385" t="s">
        <v>3066</v>
      </c>
      <c r="F1385" t="s">
        <v>3067</v>
      </c>
      <c r="G1385" t="s">
        <v>3488</v>
      </c>
      <c r="H1385" t="s">
        <v>3489</v>
      </c>
      <c r="J1385" t="s">
        <v>6668</v>
      </c>
      <c r="K1385" t="s">
        <v>4419</v>
      </c>
      <c r="L1385" t="s">
        <v>3175</v>
      </c>
      <c r="M1385" t="s">
        <v>1033</v>
      </c>
      <c r="N1385" s="9" t="s">
        <v>6669</v>
      </c>
      <c r="O1385" s="9">
        <v>0.9677</v>
      </c>
      <c r="P1385">
        <v>1</v>
      </c>
      <c r="Q1385" t="s">
        <v>3085</v>
      </c>
    </row>
    <row r="1386" spans="1:17">
      <c r="A1386">
        <v>18467771</v>
      </c>
      <c r="B1386" t="s">
        <v>2254</v>
      </c>
      <c r="C1386" t="s">
        <v>6670</v>
      </c>
      <c r="D1386" t="s">
        <v>6671</v>
      </c>
      <c r="E1386" t="s">
        <v>3066</v>
      </c>
      <c r="F1386" t="s">
        <v>3067</v>
      </c>
      <c r="G1386" t="s">
        <v>3181</v>
      </c>
      <c r="H1386" t="s">
        <v>3182</v>
      </c>
      <c r="J1386" t="s">
        <v>3078</v>
      </c>
      <c r="K1386" t="s">
        <v>3078</v>
      </c>
      <c r="L1386" t="s">
        <v>3099</v>
      </c>
      <c r="M1386" t="s">
        <v>549</v>
      </c>
      <c r="N1386" s="9" t="s">
        <v>6672</v>
      </c>
      <c r="O1386" s="9">
        <v>0.98450000000000004</v>
      </c>
      <c r="P1386">
        <v>43</v>
      </c>
      <c r="Q1386" t="s">
        <v>3074</v>
      </c>
    </row>
    <row r="1387" spans="1:17">
      <c r="A1387">
        <v>2164070</v>
      </c>
      <c r="B1387" t="s">
        <v>1630</v>
      </c>
      <c r="C1387" t="s">
        <v>6673</v>
      </c>
      <c r="D1387" t="s">
        <v>6674</v>
      </c>
      <c r="E1387" t="s">
        <v>3066</v>
      </c>
      <c r="F1387" t="s">
        <v>3067</v>
      </c>
      <c r="G1387" t="s">
        <v>3181</v>
      </c>
      <c r="H1387" t="s">
        <v>3182</v>
      </c>
      <c r="J1387" t="s">
        <v>3157</v>
      </c>
      <c r="K1387" t="s">
        <v>3224</v>
      </c>
      <c r="L1387" t="s">
        <v>3078</v>
      </c>
      <c r="M1387" t="s">
        <v>6675</v>
      </c>
      <c r="N1387" s="9" t="s">
        <v>6676</v>
      </c>
      <c r="O1387" s="9">
        <v>0.443</v>
      </c>
      <c r="P1387">
        <v>1</v>
      </c>
      <c r="Q1387" t="s">
        <v>3085</v>
      </c>
    </row>
    <row r="1388" spans="1:17">
      <c r="A1388">
        <v>5989275</v>
      </c>
      <c r="B1388" t="s">
        <v>254</v>
      </c>
      <c r="C1388" t="s">
        <v>6677</v>
      </c>
      <c r="D1388" t="s">
        <v>6678</v>
      </c>
      <c r="E1388" t="s">
        <v>3066</v>
      </c>
      <c r="F1388" t="s">
        <v>3076</v>
      </c>
      <c r="G1388" t="s">
        <v>3068</v>
      </c>
      <c r="H1388" t="s">
        <v>3069</v>
      </c>
      <c r="J1388" t="s">
        <v>3125</v>
      </c>
      <c r="K1388" t="s">
        <v>3077</v>
      </c>
      <c r="L1388" t="s">
        <v>3071</v>
      </c>
      <c r="M1388" t="s">
        <v>255</v>
      </c>
      <c r="N1388" s="9" t="s">
        <v>6679</v>
      </c>
      <c r="O1388" s="9">
        <v>0.83860000000000001</v>
      </c>
      <c r="P1388">
        <v>2</v>
      </c>
      <c r="Q1388" t="s">
        <v>3095</v>
      </c>
    </row>
    <row r="1389" spans="1:17">
      <c r="A1389">
        <v>87674688</v>
      </c>
      <c r="B1389" t="s">
        <v>922</v>
      </c>
      <c r="C1389" t="s">
        <v>6680</v>
      </c>
      <c r="D1389" t="s">
        <v>6681</v>
      </c>
      <c r="E1389" t="s">
        <v>3066</v>
      </c>
      <c r="F1389" t="s">
        <v>3067</v>
      </c>
      <c r="G1389" t="s">
        <v>3280</v>
      </c>
      <c r="H1389" t="s">
        <v>3281</v>
      </c>
      <c r="J1389" t="s">
        <v>3170</v>
      </c>
      <c r="K1389" t="s">
        <v>3082</v>
      </c>
      <c r="L1389" t="s">
        <v>3070</v>
      </c>
      <c r="M1389" t="s">
        <v>554</v>
      </c>
      <c r="N1389" s="9" t="s">
        <v>6682</v>
      </c>
      <c r="O1389" s="9">
        <v>0.62639999999999996</v>
      </c>
      <c r="P1389">
        <v>31</v>
      </c>
      <c r="Q1389" t="s">
        <v>3390</v>
      </c>
    </row>
    <row r="1390" spans="1:17">
      <c r="A1390">
        <v>60515</v>
      </c>
      <c r="B1390" t="s">
        <v>498</v>
      </c>
      <c r="C1390" t="s">
        <v>3036</v>
      </c>
      <c r="D1390" t="s">
        <v>3037</v>
      </c>
      <c r="E1390" t="s">
        <v>3066</v>
      </c>
      <c r="F1390" t="s">
        <v>3067</v>
      </c>
      <c r="G1390" t="s">
        <v>3488</v>
      </c>
      <c r="H1390" t="s">
        <v>3489</v>
      </c>
      <c r="J1390" t="s">
        <v>6683</v>
      </c>
      <c r="K1390" t="s">
        <v>3109</v>
      </c>
      <c r="L1390" t="s">
        <v>3083</v>
      </c>
      <c r="M1390" t="s">
        <v>485</v>
      </c>
      <c r="N1390" s="9" t="s">
        <v>6684</v>
      </c>
      <c r="O1390" s="9">
        <v>1.3636999999999999</v>
      </c>
      <c r="P1390">
        <v>1</v>
      </c>
      <c r="Q1390" t="s">
        <v>3085</v>
      </c>
    </row>
    <row r="1391" spans="1:17">
      <c r="A1391">
        <v>50563365</v>
      </c>
      <c r="B1391" t="s">
        <v>787</v>
      </c>
      <c r="C1391" t="s">
        <v>6685</v>
      </c>
      <c r="D1391" t="s">
        <v>6686</v>
      </c>
      <c r="E1391" t="s">
        <v>3066</v>
      </c>
      <c r="F1391" t="s">
        <v>3067</v>
      </c>
      <c r="G1391" t="s">
        <v>3280</v>
      </c>
      <c r="H1391" t="s">
        <v>3281</v>
      </c>
      <c r="J1391" t="s">
        <v>3077</v>
      </c>
      <c r="K1391" t="s">
        <v>3077</v>
      </c>
      <c r="L1391" t="s">
        <v>3071</v>
      </c>
      <c r="M1391" t="s">
        <v>630</v>
      </c>
      <c r="N1391" s="9" t="s">
        <v>6687</v>
      </c>
      <c r="O1391" s="9">
        <v>0.92300000000000004</v>
      </c>
      <c r="P1391">
        <v>2</v>
      </c>
      <c r="Q1391" t="s">
        <v>3095</v>
      </c>
    </row>
    <row r="1392" spans="1:17">
      <c r="A1392">
        <v>110488705</v>
      </c>
      <c r="B1392" t="s">
        <v>955</v>
      </c>
      <c r="C1392" t="s">
        <v>6688</v>
      </c>
      <c r="D1392" t="s">
        <v>956</v>
      </c>
      <c r="E1392" t="s">
        <v>3066</v>
      </c>
      <c r="F1392" t="s">
        <v>3067</v>
      </c>
      <c r="G1392" t="s">
        <v>3280</v>
      </c>
      <c r="H1392" t="s">
        <v>3281</v>
      </c>
      <c r="J1392" t="s">
        <v>3082</v>
      </c>
      <c r="K1392" t="s">
        <v>3175</v>
      </c>
      <c r="L1392" t="s">
        <v>3115</v>
      </c>
      <c r="M1392" t="s">
        <v>847</v>
      </c>
      <c r="N1392" s="9" t="s">
        <v>6689</v>
      </c>
      <c r="O1392" s="9">
        <v>0.63109999999999999</v>
      </c>
      <c r="P1392">
        <v>2</v>
      </c>
      <c r="Q1392" t="s">
        <v>3095</v>
      </c>
    </row>
    <row r="1393" spans="1:17">
      <c r="A1393">
        <v>52918635</v>
      </c>
      <c r="B1393" t="s">
        <v>798</v>
      </c>
      <c r="C1393" t="s">
        <v>6690</v>
      </c>
      <c r="D1393" t="s">
        <v>6691</v>
      </c>
      <c r="E1393" t="s">
        <v>3066</v>
      </c>
      <c r="F1393" t="s">
        <v>3067</v>
      </c>
      <c r="G1393" t="s">
        <v>3488</v>
      </c>
      <c r="H1393" t="s">
        <v>3489</v>
      </c>
      <c r="J1393" t="s">
        <v>6692</v>
      </c>
      <c r="K1393" t="s">
        <v>3134</v>
      </c>
      <c r="L1393" t="s">
        <v>3070</v>
      </c>
      <c r="M1393" t="s">
        <v>676</v>
      </c>
      <c r="N1393" s="9" t="s">
        <v>6693</v>
      </c>
      <c r="O1393" s="9">
        <v>1.2517</v>
      </c>
      <c r="P1393">
        <v>1</v>
      </c>
      <c r="Q1393" t="s">
        <v>3085</v>
      </c>
    </row>
    <row r="1394" spans="1:17">
      <c r="A1394">
        <v>163515148</v>
      </c>
      <c r="B1394" t="s">
        <v>1008</v>
      </c>
      <c r="C1394" t="s">
        <v>6694</v>
      </c>
      <c r="D1394" t="s">
        <v>6695</v>
      </c>
      <c r="E1394" t="s">
        <v>3066</v>
      </c>
      <c r="F1394" t="s">
        <v>3067</v>
      </c>
      <c r="G1394" t="s">
        <v>3280</v>
      </c>
      <c r="H1394" t="s">
        <v>3281</v>
      </c>
      <c r="J1394" t="s">
        <v>3225</v>
      </c>
      <c r="K1394" t="s">
        <v>3122</v>
      </c>
      <c r="L1394" t="s">
        <v>3078</v>
      </c>
      <c r="M1394" t="s">
        <v>554</v>
      </c>
      <c r="N1394" s="9" t="s">
        <v>6696</v>
      </c>
      <c r="O1394" s="9">
        <v>0.61619999999999997</v>
      </c>
      <c r="P1394">
        <v>42</v>
      </c>
      <c r="Q1394" t="s">
        <v>3143</v>
      </c>
    </row>
    <row r="1395" spans="1:17">
      <c r="A1395">
        <v>55290647</v>
      </c>
      <c r="B1395" t="s">
        <v>2546</v>
      </c>
      <c r="C1395" t="s">
        <v>6697</v>
      </c>
      <c r="D1395" t="s">
        <v>6698</v>
      </c>
      <c r="E1395" t="s">
        <v>3066</v>
      </c>
      <c r="F1395" t="s">
        <v>3067</v>
      </c>
      <c r="G1395" t="s">
        <v>3181</v>
      </c>
      <c r="H1395" t="s">
        <v>3182</v>
      </c>
      <c r="J1395" t="s">
        <v>3111</v>
      </c>
      <c r="K1395" t="s">
        <v>3077</v>
      </c>
      <c r="L1395" t="s">
        <v>3071</v>
      </c>
      <c r="M1395" t="s">
        <v>1083</v>
      </c>
      <c r="N1395" s="9" t="s">
        <v>6699</v>
      </c>
      <c r="O1395" s="9">
        <v>0.79190000000000005</v>
      </c>
      <c r="P1395">
        <v>2</v>
      </c>
      <c r="Q1395" t="s">
        <v>3095</v>
      </c>
    </row>
    <row r="1396" spans="1:17">
      <c r="A1396">
        <v>149961524</v>
      </c>
      <c r="B1396" t="s">
        <v>1001</v>
      </c>
      <c r="C1396" t="s">
        <v>6700</v>
      </c>
      <c r="D1396" t="s">
        <v>6701</v>
      </c>
      <c r="E1396" t="s">
        <v>3066</v>
      </c>
      <c r="F1396" t="s">
        <v>3067</v>
      </c>
      <c r="G1396" t="s">
        <v>3280</v>
      </c>
      <c r="H1396" t="s">
        <v>3281</v>
      </c>
      <c r="J1396" t="s">
        <v>3122</v>
      </c>
      <c r="K1396" t="s">
        <v>3115</v>
      </c>
      <c r="L1396" t="s">
        <v>3071</v>
      </c>
      <c r="M1396" t="s">
        <v>425</v>
      </c>
      <c r="N1396" s="9" t="s">
        <v>6702</v>
      </c>
      <c r="O1396" s="9">
        <v>0.72699999999999998</v>
      </c>
      <c r="P1396">
        <v>43</v>
      </c>
      <c r="Q1396" t="s">
        <v>3074</v>
      </c>
    </row>
    <row r="1397" spans="1:17">
      <c r="A1397">
        <v>138932</v>
      </c>
      <c r="B1397" t="s">
        <v>1253</v>
      </c>
      <c r="C1397" t="s">
        <v>6703</v>
      </c>
      <c r="D1397" t="s">
        <v>6704</v>
      </c>
      <c r="E1397" t="s">
        <v>3066</v>
      </c>
      <c r="F1397" t="s">
        <v>3076</v>
      </c>
      <c r="G1397" t="s">
        <v>3181</v>
      </c>
      <c r="H1397" t="s">
        <v>3182</v>
      </c>
      <c r="J1397" t="s">
        <v>3093</v>
      </c>
      <c r="K1397" t="s">
        <v>3070</v>
      </c>
      <c r="L1397" t="s">
        <v>3071</v>
      </c>
      <c r="M1397" t="s">
        <v>6705</v>
      </c>
      <c r="N1397" s="9" t="s">
        <v>6706</v>
      </c>
      <c r="O1397" s="9">
        <v>1.2521</v>
      </c>
      <c r="P1397">
        <v>2</v>
      </c>
      <c r="Q1397" t="s">
        <v>3095</v>
      </c>
    </row>
    <row r="1398" spans="1:17">
      <c r="A1398">
        <v>973217</v>
      </c>
      <c r="B1398" t="s">
        <v>1445</v>
      </c>
      <c r="C1398" t="s">
        <v>6707</v>
      </c>
      <c r="D1398" t="s">
        <v>6708</v>
      </c>
      <c r="E1398" t="s">
        <v>3066</v>
      </c>
      <c r="F1398" t="s">
        <v>3067</v>
      </c>
      <c r="G1398" t="s">
        <v>3280</v>
      </c>
      <c r="H1398" t="s">
        <v>3281</v>
      </c>
      <c r="J1398" t="s">
        <v>3071</v>
      </c>
      <c r="K1398" t="s">
        <v>3071</v>
      </c>
      <c r="L1398" t="s">
        <v>3099</v>
      </c>
      <c r="M1398" t="s">
        <v>356</v>
      </c>
      <c r="N1398" s="9" t="s">
        <v>6709</v>
      </c>
      <c r="O1398" s="9">
        <v>0.76039999999999996</v>
      </c>
      <c r="P1398">
        <v>43</v>
      </c>
      <c r="Q1398" t="s">
        <v>3074</v>
      </c>
    </row>
    <row r="1399" spans="1:17">
      <c r="A1399">
        <v>83657243</v>
      </c>
      <c r="B1399" t="s">
        <v>911</v>
      </c>
      <c r="C1399" t="s">
        <v>6710</v>
      </c>
      <c r="D1399" t="s">
        <v>6711</v>
      </c>
      <c r="E1399" t="s">
        <v>3066</v>
      </c>
      <c r="F1399" t="s">
        <v>3067</v>
      </c>
      <c r="G1399" t="s">
        <v>3280</v>
      </c>
      <c r="H1399" t="s">
        <v>3281</v>
      </c>
      <c r="J1399" t="s">
        <v>3071</v>
      </c>
      <c r="K1399" t="s">
        <v>3071</v>
      </c>
      <c r="L1399" t="s">
        <v>3072</v>
      </c>
      <c r="M1399" t="s">
        <v>410</v>
      </c>
      <c r="N1399" s="9" t="s">
        <v>6712</v>
      </c>
      <c r="O1399" s="9">
        <v>0.64939999999999998</v>
      </c>
      <c r="P1399">
        <v>43</v>
      </c>
      <c r="Q1399" t="s">
        <v>3074</v>
      </c>
    </row>
    <row r="1400" spans="1:17">
      <c r="A1400">
        <v>39300453</v>
      </c>
      <c r="B1400" t="s">
        <v>2453</v>
      </c>
      <c r="C1400" t="s">
        <v>6713</v>
      </c>
      <c r="D1400" t="s">
        <v>6714</v>
      </c>
      <c r="E1400" t="s">
        <v>3066</v>
      </c>
      <c r="F1400" t="s">
        <v>3067</v>
      </c>
      <c r="G1400" t="s">
        <v>3280</v>
      </c>
      <c r="H1400" t="s">
        <v>3281</v>
      </c>
      <c r="J1400" t="s">
        <v>3225</v>
      </c>
      <c r="K1400" t="s">
        <v>3122</v>
      </c>
      <c r="L1400" t="s">
        <v>3072</v>
      </c>
      <c r="M1400" t="s">
        <v>356</v>
      </c>
      <c r="N1400" s="9" t="s">
        <v>6715</v>
      </c>
      <c r="O1400" s="9">
        <v>0.77100000000000002</v>
      </c>
      <c r="P1400">
        <v>2</v>
      </c>
      <c r="Q1400" t="s">
        <v>3095</v>
      </c>
    </row>
    <row r="1401" spans="1:17">
      <c r="A1401">
        <v>534521</v>
      </c>
      <c r="B1401" t="s">
        <v>355</v>
      </c>
      <c r="C1401" t="s">
        <v>6716</v>
      </c>
      <c r="D1401" t="s">
        <v>6717</v>
      </c>
      <c r="E1401" t="s">
        <v>3066</v>
      </c>
      <c r="F1401" t="s">
        <v>3067</v>
      </c>
      <c r="G1401" t="s">
        <v>3280</v>
      </c>
      <c r="H1401" t="s">
        <v>3281</v>
      </c>
      <c r="J1401" t="s">
        <v>3577</v>
      </c>
      <c r="K1401" t="s">
        <v>3093</v>
      </c>
      <c r="L1401" t="s">
        <v>3077</v>
      </c>
      <c r="M1401" t="s">
        <v>356</v>
      </c>
      <c r="N1401" s="9" t="s">
        <v>6718</v>
      </c>
      <c r="O1401" s="9">
        <v>0.77100000000000002</v>
      </c>
      <c r="P1401">
        <v>1</v>
      </c>
      <c r="Q1401" t="s">
        <v>3085</v>
      </c>
    </row>
    <row r="1402" spans="1:17">
      <c r="A1402">
        <v>2813958</v>
      </c>
      <c r="B1402" t="s">
        <v>1708</v>
      </c>
      <c r="C1402" t="s">
        <v>6719</v>
      </c>
      <c r="D1402" t="s">
        <v>6720</v>
      </c>
      <c r="E1402" t="s">
        <v>3066</v>
      </c>
      <c r="F1402" t="s">
        <v>3067</v>
      </c>
      <c r="G1402" t="s">
        <v>3181</v>
      </c>
      <c r="H1402" t="s">
        <v>3182</v>
      </c>
      <c r="J1402" t="s">
        <v>3078</v>
      </c>
      <c r="K1402" t="s">
        <v>3078</v>
      </c>
      <c r="L1402" t="s">
        <v>3071</v>
      </c>
      <c r="M1402" t="s">
        <v>356</v>
      </c>
      <c r="N1402" s="9" t="s">
        <v>6721</v>
      </c>
      <c r="O1402" s="9">
        <v>0.76039999999999996</v>
      </c>
      <c r="P1402">
        <v>43</v>
      </c>
      <c r="Q1402" t="s">
        <v>3074</v>
      </c>
    </row>
    <row r="1403" spans="1:17">
      <c r="A1403">
        <v>88857</v>
      </c>
      <c r="B1403" t="s">
        <v>388</v>
      </c>
      <c r="C1403" t="s">
        <v>6722</v>
      </c>
      <c r="D1403" t="s">
        <v>6723</v>
      </c>
      <c r="E1403" t="s">
        <v>3066</v>
      </c>
      <c r="F1403" t="s">
        <v>3067</v>
      </c>
      <c r="G1403" t="s">
        <v>3280</v>
      </c>
      <c r="H1403" t="s">
        <v>3281</v>
      </c>
      <c r="J1403" t="s">
        <v>3773</v>
      </c>
      <c r="K1403" t="s">
        <v>3082</v>
      </c>
      <c r="L1403" t="s">
        <v>3078</v>
      </c>
      <c r="M1403" t="s">
        <v>356</v>
      </c>
      <c r="N1403" s="9" t="s">
        <v>6724</v>
      </c>
      <c r="O1403" s="9">
        <v>0.77100000000000002</v>
      </c>
      <c r="P1403">
        <v>1</v>
      </c>
      <c r="Q1403" t="s">
        <v>3085</v>
      </c>
    </row>
    <row r="1404" spans="1:17">
      <c r="A1404">
        <v>1420071</v>
      </c>
      <c r="B1404" t="s">
        <v>610</v>
      </c>
      <c r="C1404" t="s">
        <v>6725</v>
      </c>
      <c r="D1404" t="s">
        <v>611</v>
      </c>
      <c r="E1404" t="s">
        <v>3066</v>
      </c>
      <c r="F1404" t="s">
        <v>3067</v>
      </c>
      <c r="G1404" t="s">
        <v>3488</v>
      </c>
      <c r="H1404" t="s">
        <v>3489</v>
      </c>
      <c r="J1404" t="s">
        <v>3077</v>
      </c>
      <c r="K1404" t="s">
        <v>3115</v>
      </c>
      <c r="L1404" t="s">
        <v>3071</v>
      </c>
      <c r="M1404" t="s">
        <v>356</v>
      </c>
      <c r="N1404" s="9" t="s">
        <v>6726</v>
      </c>
      <c r="O1404" s="9">
        <v>0.76039999999999996</v>
      </c>
      <c r="P1404">
        <v>43</v>
      </c>
      <c r="Q1404" t="s">
        <v>3074</v>
      </c>
    </row>
    <row r="1405" spans="1:17">
      <c r="A1405">
        <v>107642</v>
      </c>
      <c r="B1405" t="s">
        <v>1169</v>
      </c>
      <c r="C1405" t="s">
        <v>6727</v>
      </c>
      <c r="D1405" t="s">
        <v>6728</v>
      </c>
      <c r="E1405" t="s">
        <v>3066</v>
      </c>
      <c r="F1405" t="s">
        <v>3076</v>
      </c>
      <c r="G1405" t="s">
        <v>3068</v>
      </c>
      <c r="H1405" t="s">
        <v>3069</v>
      </c>
      <c r="J1405" t="s">
        <v>3077</v>
      </c>
      <c r="K1405" t="s">
        <v>3115</v>
      </c>
      <c r="L1405" t="s">
        <v>3071</v>
      </c>
      <c r="M1405" t="s">
        <v>647</v>
      </c>
      <c r="N1405" s="9" t="s">
        <v>6729</v>
      </c>
      <c r="O1405" s="9">
        <v>1.0476000000000001</v>
      </c>
      <c r="P1405">
        <v>43</v>
      </c>
      <c r="Q1405" t="s">
        <v>3074</v>
      </c>
    </row>
    <row r="1406" spans="1:17">
      <c r="A1406">
        <v>5538943</v>
      </c>
      <c r="B1406" t="s">
        <v>1780</v>
      </c>
      <c r="C1406" t="s">
        <v>6730</v>
      </c>
      <c r="D1406" t="s">
        <v>6731</v>
      </c>
      <c r="E1406" t="s">
        <v>3066</v>
      </c>
      <c r="F1406" t="s">
        <v>3076</v>
      </c>
      <c r="G1406" t="s">
        <v>3181</v>
      </c>
      <c r="H1406" t="s">
        <v>3182</v>
      </c>
      <c r="J1406" t="s">
        <v>3083</v>
      </c>
      <c r="K1406" t="s">
        <v>3115</v>
      </c>
      <c r="L1406" t="s">
        <v>3072</v>
      </c>
      <c r="M1406" t="s">
        <v>647</v>
      </c>
      <c r="N1406" s="9" t="s">
        <v>6732</v>
      </c>
      <c r="O1406" s="9">
        <v>1.0476000000000001</v>
      </c>
      <c r="P1406">
        <v>43</v>
      </c>
      <c r="Q1406" t="s">
        <v>3074</v>
      </c>
    </row>
    <row r="1407" spans="1:17">
      <c r="A1407">
        <v>1593777</v>
      </c>
      <c r="B1407" t="s">
        <v>1565</v>
      </c>
      <c r="C1407" t="s">
        <v>6733</v>
      </c>
      <c r="D1407" t="s">
        <v>6734</v>
      </c>
      <c r="E1407" t="s">
        <v>3066</v>
      </c>
      <c r="F1407" t="s">
        <v>3067</v>
      </c>
      <c r="G1407" t="s">
        <v>3280</v>
      </c>
      <c r="H1407" t="s">
        <v>3281</v>
      </c>
      <c r="J1407" t="s">
        <v>3070</v>
      </c>
      <c r="K1407" t="s">
        <v>3070</v>
      </c>
      <c r="L1407" t="s">
        <v>3071</v>
      </c>
      <c r="M1407" t="s">
        <v>847</v>
      </c>
      <c r="N1407" s="9" t="s">
        <v>6735</v>
      </c>
      <c r="O1407" s="9">
        <v>0.63109999999999999</v>
      </c>
      <c r="P1407">
        <v>2</v>
      </c>
      <c r="Q1407" t="s">
        <v>3095</v>
      </c>
    </row>
    <row r="1408" spans="1:17">
      <c r="A1408">
        <v>2439103</v>
      </c>
      <c r="B1408" t="s">
        <v>6736</v>
      </c>
      <c r="C1408" t="s">
        <v>6737</v>
      </c>
      <c r="D1408" t="s">
        <v>6738</v>
      </c>
      <c r="E1408" t="s">
        <v>3066</v>
      </c>
      <c r="F1408" t="s">
        <v>3067</v>
      </c>
      <c r="G1408" t="s">
        <v>3280</v>
      </c>
      <c r="H1408" t="s">
        <v>3281</v>
      </c>
      <c r="J1408" t="s">
        <v>3540</v>
      </c>
      <c r="K1408" t="s">
        <v>3141</v>
      </c>
      <c r="L1408" t="s">
        <v>3115</v>
      </c>
      <c r="M1408" t="s">
        <v>823</v>
      </c>
      <c r="N1408" s="9" t="s">
        <v>6739</v>
      </c>
      <c r="O1408" s="9">
        <v>0.8417</v>
      </c>
      <c r="P1408">
        <v>1</v>
      </c>
      <c r="Q1408" t="s">
        <v>3085</v>
      </c>
    </row>
    <row r="1409" spans="1:17">
      <c r="A1409">
        <v>3811492</v>
      </c>
      <c r="B1409" t="s">
        <v>1750</v>
      </c>
      <c r="C1409" t="s">
        <v>6740</v>
      </c>
      <c r="D1409" t="s">
        <v>6741</v>
      </c>
      <c r="E1409" t="s">
        <v>3066</v>
      </c>
      <c r="F1409" t="s">
        <v>3067</v>
      </c>
      <c r="G1409" t="s">
        <v>3280</v>
      </c>
      <c r="H1409" t="s">
        <v>3281</v>
      </c>
      <c r="J1409" t="s">
        <v>3077</v>
      </c>
      <c r="K1409" t="s">
        <v>3077</v>
      </c>
      <c r="L1409" t="s">
        <v>3071</v>
      </c>
      <c r="M1409" t="s">
        <v>485</v>
      </c>
      <c r="N1409" s="9" t="s">
        <v>6742</v>
      </c>
      <c r="O1409" s="9">
        <v>1.3636999999999999</v>
      </c>
      <c r="P1409">
        <v>2</v>
      </c>
      <c r="Q1409" t="s">
        <v>3095</v>
      </c>
    </row>
    <row r="1410" spans="1:17">
      <c r="A1410">
        <v>78342</v>
      </c>
      <c r="B1410" t="s">
        <v>1081</v>
      </c>
      <c r="C1410" t="s">
        <v>6743</v>
      </c>
      <c r="D1410" t="s">
        <v>6744</v>
      </c>
      <c r="E1410" t="s">
        <v>3066</v>
      </c>
      <c r="F1410" t="s">
        <v>3067</v>
      </c>
      <c r="G1410" t="s">
        <v>3280</v>
      </c>
      <c r="H1410" t="s">
        <v>3281</v>
      </c>
      <c r="J1410" t="s">
        <v>3121</v>
      </c>
      <c r="K1410" t="s">
        <v>3158</v>
      </c>
      <c r="L1410" t="s">
        <v>3071</v>
      </c>
      <c r="M1410" t="s">
        <v>485</v>
      </c>
      <c r="N1410" s="9" t="s">
        <v>6745</v>
      </c>
      <c r="O1410" s="9">
        <v>1.3636999999999999</v>
      </c>
      <c r="P1410">
        <v>1</v>
      </c>
      <c r="Q1410" t="s">
        <v>3085</v>
      </c>
    </row>
    <row r="1411" spans="1:17">
      <c r="A1411">
        <v>85007</v>
      </c>
      <c r="B1411" t="s">
        <v>1099</v>
      </c>
      <c r="C1411" t="s">
        <v>6746</v>
      </c>
      <c r="D1411" t="s">
        <v>6747</v>
      </c>
      <c r="E1411" t="s">
        <v>3066</v>
      </c>
      <c r="F1411" t="s">
        <v>3067</v>
      </c>
      <c r="G1411" t="s">
        <v>3280</v>
      </c>
      <c r="H1411" t="s">
        <v>3281</v>
      </c>
      <c r="J1411" t="s">
        <v>4092</v>
      </c>
      <c r="K1411" t="s">
        <v>6447</v>
      </c>
      <c r="L1411" t="s">
        <v>3093</v>
      </c>
      <c r="M1411" t="s">
        <v>1100</v>
      </c>
      <c r="N1411" s="9" t="s">
        <v>6748</v>
      </c>
      <c r="O1411" s="9">
        <v>1.1521999999999999</v>
      </c>
      <c r="P1411">
        <v>1</v>
      </c>
      <c r="Q1411" t="s">
        <v>3085</v>
      </c>
    </row>
    <row r="1412" spans="1:17">
      <c r="A1412">
        <v>2764729</v>
      </c>
      <c r="B1412" t="s">
        <v>646</v>
      </c>
      <c r="C1412" t="s">
        <v>6749</v>
      </c>
      <c r="D1412" t="s">
        <v>6750</v>
      </c>
      <c r="E1412" t="s">
        <v>3066</v>
      </c>
      <c r="F1412" t="s">
        <v>3067</v>
      </c>
      <c r="G1412" t="s">
        <v>3181</v>
      </c>
      <c r="H1412" t="s">
        <v>3182</v>
      </c>
      <c r="J1412" t="s">
        <v>3587</v>
      </c>
      <c r="K1412" t="s">
        <v>3540</v>
      </c>
      <c r="L1412" t="s">
        <v>3122</v>
      </c>
      <c r="M1412" t="s">
        <v>647</v>
      </c>
      <c r="N1412" s="9" t="s">
        <v>6751</v>
      </c>
      <c r="O1412" s="9">
        <v>1.0745</v>
      </c>
      <c r="P1412">
        <v>1</v>
      </c>
      <c r="Q1412" t="s">
        <v>3085</v>
      </c>
    </row>
    <row r="1413" spans="1:17">
      <c r="A1413">
        <v>298044</v>
      </c>
      <c r="B1413" t="s">
        <v>564</v>
      </c>
      <c r="C1413" t="s">
        <v>6752</v>
      </c>
      <c r="D1413" t="s">
        <v>6753</v>
      </c>
      <c r="E1413" t="s">
        <v>3066</v>
      </c>
      <c r="F1413" t="s">
        <v>3067</v>
      </c>
      <c r="G1413" t="s">
        <v>3280</v>
      </c>
      <c r="H1413" t="s">
        <v>3281</v>
      </c>
      <c r="J1413" t="s">
        <v>3711</v>
      </c>
      <c r="K1413" t="s">
        <v>3773</v>
      </c>
      <c r="L1413" t="s">
        <v>3078</v>
      </c>
      <c r="M1413" t="s">
        <v>485</v>
      </c>
      <c r="N1413" s="9" t="s">
        <v>6754</v>
      </c>
      <c r="O1413" s="9">
        <v>1.3636999999999999</v>
      </c>
      <c r="P1413">
        <v>1</v>
      </c>
      <c r="Q1413" t="s">
        <v>3085</v>
      </c>
    </row>
    <row r="1414" spans="1:17">
      <c r="A1414">
        <v>2497065</v>
      </c>
      <c r="B1414" t="s">
        <v>6755</v>
      </c>
      <c r="C1414" t="s">
        <v>6756</v>
      </c>
      <c r="D1414" t="s">
        <v>6757</v>
      </c>
      <c r="E1414" t="s">
        <v>3066</v>
      </c>
      <c r="F1414" t="s">
        <v>3067</v>
      </c>
      <c r="G1414" t="s">
        <v>3280</v>
      </c>
      <c r="H1414" t="s">
        <v>3281</v>
      </c>
      <c r="J1414" t="s">
        <v>3115</v>
      </c>
      <c r="K1414" t="s">
        <v>3078</v>
      </c>
      <c r="L1414" t="s">
        <v>3072</v>
      </c>
      <c r="M1414" t="s">
        <v>485</v>
      </c>
      <c r="N1414" s="9" t="s">
        <v>6758</v>
      </c>
      <c r="O1414" s="9">
        <v>1.3529</v>
      </c>
      <c r="P1414">
        <v>43</v>
      </c>
      <c r="Q1414" t="s">
        <v>3074</v>
      </c>
    </row>
    <row r="1415" spans="1:17">
      <c r="A1415">
        <v>2497076</v>
      </c>
      <c r="B1415" t="s">
        <v>6759</v>
      </c>
      <c r="C1415" t="s">
        <v>6760</v>
      </c>
      <c r="D1415" t="s">
        <v>6761</v>
      </c>
      <c r="E1415" t="s">
        <v>3066</v>
      </c>
      <c r="F1415" t="s">
        <v>3067</v>
      </c>
      <c r="G1415" t="s">
        <v>3181</v>
      </c>
      <c r="H1415" t="s">
        <v>3182</v>
      </c>
      <c r="J1415" t="s">
        <v>3115</v>
      </c>
      <c r="K1415" t="s">
        <v>3078</v>
      </c>
      <c r="L1415" t="s">
        <v>3072</v>
      </c>
      <c r="M1415" t="s">
        <v>485</v>
      </c>
      <c r="N1415" s="9" t="s">
        <v>6762</v>
      </c>
      <c r="O1415" s="9">
        <v>1.3529</v>
      </c>
      <c r="P1415">
        <v>43</v>
      </c>
      <c r="Q1415" t="s">
        <v>3074</v>
      </c>
    </row>
    <row r="1416" spans="1:17">
      <c r="A1416">
        <v>28057489</v>
      </c>
      <c r="B1416" t="s">
        <v>2354</v>
      </c>
      <c r="C1416" t="s">
        <v>6763</v>
      </c>
      <c r="D1416" t="s">
        <v>6764</v>
      </c>
      <c r="E1416" t="s">
        <v>3066</v>
      </c>
      <c r="F1416" t="s">
        <v>3067</v>
      </c>
      <c r="G1416" t="s">
        <v>3181</v>
      </c>
      <c r="H1416" t="s">
        <v>3182</v>
      </c>
      <c r="J1416" t="s">
        <v>3225</v>
      </c>
      <c r="K1416" t="s">
        <v>3093</v>
      </c>
      <c r="L1416" t="s">
        <v>3072</v>
      </c>
      <c r="M1416" t="s">
        <v>676</v>
      </c>
      <c r="N1416" s="9" t="s">
        <v>6765</v>
      </c>
      <c r="O1416" s="9">
        <v>1.2517</v>
      </c>
      <c r="P1416">
        <v>1</v>
      </c>
      <c r="Q1416" t="s">
        <v>3085</v>
      </c>
    </row>
    <row r="1417" spans="1:17">
      <c r="A1417">
        <v>3347226</v>
      </c>
      <c r="B1417" t="s">
        <v>652</v>
      </c>
      <c r="C1417" t="s">
        <v>6766</v>
      </c>
      <c r="D1417" t="s">
        <v>6767</v>
      </c>
      <c r="E1417" t="s">
        <v>3066</v>
      </c>
      <c r="F1417" t="s">
        <v>3067</v>
      </c>
      <c r="G1417" t="s">
        <v>3280</v>
      </c>
      <c r="H1417" t="s">
        <v>3281</v>
      </c>
      <c r="J1417" t="s">
        <v>3093</v>
      </c>
      <c r="K1417" t="s">
        <v>3175</v>
      </c>
      <c r="L1417" t="s">
        <v>3071</v>
      </c>
      <c r="M1417" t="s">
        <v>653</v>
      </c>
      <c r="N1417" s="9" t="s">
        <v>6768</v>
      </c>
      <c r="O1417" s="9">
        <v>1.355</v>
      </c>
      <c r="P1417">
        <v>2</v>
      </c>
      <c r="Q1417" t="s">
        <v>3095</v>
      </c>
    </row>
    <row r="1418" spans="1:17">
      <c r="A1418">
        <v>330541</v>
      </c>
      <c r="B1418" t="s">
        <v>385</v>
      </c>
      <c r="C1418" t="s">
        <v>3027</v>
      </c>
      <c r="D1418" t="s">
        <v>386</v>
      </c>
      <c r="E1418" t="s">
        <v>3066</v>
      </c>
      <c r="F1418" t="s">
        <v>3067</v>
      </c>
      <c r="G1418" t="s">
        <v>3488</v>
      </c>
      <c r="H1418" t="s">
        <v>3489</v>
      </c>
      <c r="J1418" t="s">
        <v>6769</v>
      </c>
      <c r="K1418" t="s">
        <v>3109</v>
      </c>
      <c r="L1418" t="s">
        <v>3190</v>
      </c>
      <c r="M1418" t="s">
        <v>387</v>
      </c>
      <c r="N1418" s="9" t="s">
        <v>6770</v>
      </c>
      <c r="O1418" s="9">
        <v>1.0276000000000001</v>
      </c>
      <c r="P1418">
        <v>1</v>
      </c>
      <c r="Q1418" t="s">
        <v>3085</v>
      </c>
    </row>
    <row r="1419" spans="1:17">
      <c r="A1419">
        <v>17109498</v>
      </c>
      <c r="B1419" t="s">
        <v>2244</v>
      </c>
      <c r="C1419" t="s">
        <v>6771</v>
      </c>
      <c r="D1419" t="s">
        <v>6772</v>
      </c>
      <c r="E1419" t="s">
        <v>3066</v>
      </c>
      <c r="F1419" t="s">
        <v>3067</v>
      </c>
      <c r="G1419" t="s">
        <v>3280</v>
      </c>
      <c r="H1419" t="s">
        <v>3281</v>
      </c>
      <c r="J1419" t="s">
        <v>3093</v>
      </c>
      <c r="K1419" t="s">
        <v>3093</v>
      </c>
      <c r="L1419" t="s">
        <v>3115</v>
      </c>
      <c r="M1419" t="s">
        <v>340</v>
      </c>
      <c r="N1419" s="9" t="s">
        <v>6773</v>
      </c>
      <c r="O1419" s="9">
        <v>1.081</v>
      </c>
      <c r="P1419">
        <v>1</v>
      </c>
      <c r="Q1419" t="s">
        <v>3085</v>
      </c>
    </row>
    <row r="1420" spans="1:17">
      <c r="A1420">
        <v>60004</v>
      </c>
      <c r="B1420" t="s">
        <v>407</v>
      </c>
      <c r="C1420" t="s">
        <v>6774</v>
      </c>
      <c r="D1420" t="s">
        <v>6775</v>
      </c>
      <c r="E1420" t="s">
        <v>3066</v>
      </c>
      <c r="F1420" t="s">
        <v>3076</v>
      </c>
      <c r="G1420" t="s">
        <v>3416</v>
      </c>
      <c r="H1420" t="s">
        <v>3417</v>
      </c>
      <c r="J1420" t="s">
        <v>3115</v>
      </c>
      <c r="K1420" t="s">
        <v>3078</v>
      </c>
      <c r="L1420" t="s">
        <v>3072</v>
      </c>
      <c r="M1420" t="s">
        <v>6776</v>
      </c>
      <c r="N1420" s="9" t="s">
        <v>6777</v>
      </c>
      <c r="O1420" s="9">
        <v>0.45379999999999998</v>
      </c>
      <c r="P1420">
        <v>43</v>
      </c>
      <c r="Q1420" t="s">
        <v>3074</v>
      </c>
    </row>
    <row r="1421" spans="1:17">
      <c r="A1421">
        <v>155569918</v>
      </c>
      <c r="B1421" t="s">
        <v>2924</v>
      </c>
      <c r="C1421" t="s">
        <v>6778</v>
      </c>
      <c r="D1421" t="s">
        <v>6779</v>
      </c>
      <c r="E1421" t="s">
        <v>3066</v>
      </c>
      <c r="F1421" t="s">
        <v>3067</v>
      </c>
      <c r="G1421" t="s">
        <v>3068</v>
      </c>
      <c r="H1421" t="s">
        <v>3069</v>
      </c>
      <c r="J1421" t="s">
        <v>3070</v>
      </c>
      <c r="K1421" t="s">
        <v>3070</v>
      </c>
      <c r="L1421" t="s">
        <v>3071</v>
      </c>
      <c r="M1421" t="s">
        <v>6780</v>
      </c>
      <c r="N1421" s="9" t="s">
        <v>6781</v>
      </c>
      <c r="O1421" s="9">
        <v>1.6567000000000001</v>
      </c>
      <c r="P1421">
        <v>2</v>
      </c>
      <c r="Q1421" t="s">
        <v>3095</v>
      </c>
    </row>
    <row r="1422" spans="1:17">
      <c r="A1422">
        <v>72208</v>
      </c>
      <c r="B1422" t="s">
        <v>1067</v>
      </c>
      <c r="C1422" t="s">
        <v>6782</v>
      </c>
      <c r="D1422" t="s">
        <v>6783</v>
      </c>
      <c r="E1422" t="s">
        <v>3066</v>
      </c>
      <c r="F1422" t="s">
        <v>3067</v>
      </c>
      <c r="G1422" t="s">
        <v>3488</v>
      </c>
      <c r="H1422" t="s">
        <v>3489</v>
      </c>
      <c r="J1422" t="s">
        <v>6460</v>
      </c>
      <c r="K1422" t="s">
        <v>6784</v>
      </c>
      <c r="L1422" t="s">
        <v>3077</v>
      </c>
      <c r="M1422" t="s">
        <v>1033</v>
      </c>
      <c r="N1422" s="9" t="s">
        <v>6785</v>
      </c>
      <c r="O1422" s="9">
        <v>0.9677</v>
      </c>
      <c r="P1422">
        <v>1</v>
      </c>
      <c r="Q1422" t="s">
        <v>3085</v>
      </c>
    </row>
    <row r="1423" spans="1:17">
      <c r="A1423">
        <v>115297</v>
      </c>
      <c r="B1423" t="s">
        <v>537</v>
      </c>
      <c r="C1423" t="s">
        <v>6786</v>
      </c>
      <c r="D1423" t="s">
        <v>6787</v>
      </c>
      <c r="E1423" t="s">
        <v>3066</v>
      </c>
      <c r="F1423" t="s">
        <v>3067</v>
      </c>
      <c r="G1423" t="s">
        <v>3488</v>
      </c>
      <c r="H1423" t="s">
        <v>3489</v>
      </c>
      <c r="J1423" t="s">
        <v>6788</v>
      </c>
      <c r="K1423" t="s">
        <v>6789</v>
      </c>
      <c r="L1423" t="s">
        <v>3083</v>
      </c>
      <c r="M1423" t="s">
        <v>496</v>
      </c>
      <c r="N1423" s="9" t="s">
        <v>6790</v>
      </c>
      <c r="O1423" s="9">
        <v>1.0869</v>
      </c>
      <c r="P1423">
        <v>1</v>
      </c>
      <c r="Q1423" t="s">
        <v>3085</v>
      </c>
    </row>
    <row r="1424" spans="1:17">
      <c r="A1424">
        <v>145733</v>
      </c>
      <c r="B1424" t="s">
        <v>1275</v>
      </c>
      <c r="C1424" t="s">
        <v>6791</v>
      </c>
      <c r="D1424" t="s">
        <v>6792</v>
      </c>
      <c r="E1424" t="s">
        <v>3066</v>
      </c>
      <c r="F1424" t="s">
        <v>3067</v>
      </c>
      <c r="G1424" t="s">
        <v>3181</v>
      </c>
      <c r="H1424" t="s">
        <v>3182</v>
      </c>
      <c r="J1424" t="s">
        <v>3905</v>
      </c>
      <c r="K1424" t="s">
        <v>3318</v>
      </c>
      <c r="L1424" t="s">
        <v>3115</v>
      </c>
      <c r="M1424" t="s">
        <v>649</v>
      </c>
      <c r="N1424" s="9" t="s">
        <v>6793</v>
      </c>
      <c r="O1424" s="9">
        <v>1.2968</v>
      </c>
      <c r="P1424">
        <v>1</v>
      </c>
      <c r="Q1424" t="s">
        <v>3085</v>
      </c>
    </row>
    <row r="1425" spans="1:17">
      <c r="A1425">
        <v>93106606</v>
      </c>
      <c r="B1425" t="s">
        <v>930</v>
      </c>
      <c r="C1425" t="s">
        <v>6794</v>
      </c>
      <c r="D1425" t="s">
        <v>6795</v>
      </c>
      <c r="E1425" t="s">
        <v>3066</v>
      </c>
      <c r="F1425" t="s">
        <v>3098</v>
      </c>
      <c r="G1425" t="s">
        <v>3416</v>
      </c>
      <c r="H1425" t="s">
        <v>3417</v>
      </c>
      <c r="J1425" t="s">
        <v>3130</v>
      </c>
      <c r="K1425" t="s">
        <v>3078</v>
      </c>
      <c r="L1425" t="s">
        <v>3072</v>
      </c>
      <c r="M1425" t="s">
        <v>6796</v>
      </c>
      <c r="N1425" s="9" t="s">
        <v>6797</v>
      </c>
      <c r="O1425" s="9">
        <v>0.8236</v>
      </c>
      <c r="P1425">
        <v>43</v>
      </c>
      <c r="Q1425" t="s">
        <v>3074</v>
      </c>
    </row>
    <row r="1426" spans="1:17">
      <c r="A1426">
        <v>106898</v>
      </c>
      <c r="B1426" t="s">
        <v>137</v>
      </c>
      <c r="C1426" t="s">
        <v>6798</v>
      </c>
      <c r="D1426" t="s">
        <v>6799</v>
      </c>
      <c r="E1426" t="s">
        <v>3066</v>
      </c>
      <c r="F1426" t="s">
        <v>3076</v>
      </c>
      <c r="G1426" t="s">
        <v>3416</v>
      </c>
      <c r="H1426" t="s">
        <v>3417</v>
      </c>
      <c r="J1426" t="s">
        <v>3175</v>
      </c>
      <c r="K1426" t="s">
        <v>3122</v>
      </c>
      <c r="L1426" t="s">
        <v>3072</v>
      </c>
      <c r="M1426" t="s">
        <v>60</v>
      </c>
      <c r="N1426" s="9" t="s">
        <v>6800</v>
      </c>
      <c r="O1426" s="9">
        <v>0.61929999999999996</v>
      </c>
      <c r="P1426">
        <v>2</v>
      </c>
      <c r="Q1426" t="s">
        <v>3095</v>
      </c>
    </row>
    <row r="1427" spans="1:17">
      <c r="A1427">
        <v>2104645</v>
      </c>
      <c r="B1427" t="s">
        <v>1621</v>
      </c>
      <c r="C1427" t="s">
        <v>6801</v>
      </c>
      <c r="D1427" t="s">
        <v>6802</v>
      </c>
      <c r="E1427" t="s">
        <v>3066</v>
      </c>
      <c r="F1427" t="s">
        <v>3067</v>
      </c>
      <c r="G1427" t="s">
        <v>3280</v>
      </c>
      <c r="H1427" t="s">
        <v>3281</v>
      </c>
      <c r="J1427" t="s">
        <v>6803</v>
      </c>
      <c r="K1427" t="s">
        <v>3557</v>
      </c>
      <c r="L1427" t="s">
        <v>3077</v>
      </c>
      <c r="M1427" t="s">
        <v>1622</v>
      </c>
      <c r="N1427" s="9" t="s">
        <v>6804</v>
      </c>
      <c r="O1427" s="9">
        <v>1.1372</v>
      </c>
      <c r="P1427">
        <v>1</v>
      </c>
      <c r="Q1427" t="s">
        <v>3085</v>
      </c>
    </row>
    <row r="1428" spans="1:17">
      <c r="A1428">
        <v>759944</v>
      </c>
      <c r="B1428" t="s">
        <v>344</v>
      </c>
      <c r="C1428" t="s">
        <v>345</v>
      </c>
      <c r="D1428" t="s">
        <v>6805</v>
      </c>
      <c r="E1428" t="s">
        <v>3066</v>
      </c>
      <c r="F1428" t="s">
        <v>3067</v>
      </c>
      <c r="G1428" t="s">
        <v>3280</v>
      </c>
      <c r="H1428" t="s">
        <v>3281</v>
      </c>
      <c r="J1428" t="s">
        <v>6806</v>
      </c>
      <c r="K1428" t="s">
        <v>3195</v>
      </c>
      <c r="L1428" t="s">
        <v>3122</v>
      </c>
      <c r="M1428" t="s">
        <v>346</v>
      </c>
      <c r="N1428" s="9" t="s">
        <v>6807</v>
      </c>
      <c r="O1428" s="9">
        <v>0.60050000000000003</v>
      </c>
      <c r="P1428">
        <v>1</v>
      </c>
      <c r="Q1428" t="s">
        <v>3085</v>
      </c>
    </row>
    <row r="1429" spans="1:17">
      <c r="A1429">
        <v>133855988</v>
      </c>
      <c r="B1429" t="s">
        <v>987</v>
      </c>
      <c r="C1429" t="s">
        <v>6808</v>
      </c>
      <c r="D1429" t="s">
        <v>988</v>
      </c>
      <c r="E1429" t="s">
        <v>3066</v>
      </c>
      <c r="F1429" t="s">
        <v>3067</v>
      </c>
      <c r="G1429" t="s">
        <v>3280</v>
      </c>
      <c r="H1429" t="s">
        <v>3281</v>
      </c>
      <c r="J1429" t="s">
        <v>3543</v>
      </c>
      <c r="K1429" t="s">
        <v>3093</v>
      </c>
      <c r="L1429" t="s">
        <v>3077</v>
      </c>
      <c r="M1429" t="s">
        <v>410</v>
      </c>
      <c r="N1429" s="9" t="s">
        <v>6809</v>
      </c>
      <c r="O1429" s="9">
        <v>0.6633</v>
      </c>
      <c r="P1429">
        <v>31</v>
      </c>
      <c r="Q1429" t="s">
        <v>3390</v>
      </c>
    </row>
    <row r="1430" spans="1:17">
      <c r="A1430">
        <v>114078</v>
      </c>
      <c r="B1430" t="s">
        <v>464</v>
      </c>
      <c r="C1430" t="s">
        <v>6810</v>
      </c>
      <c r="D1430" t="s">
        <v>6811</v>
      </c>
      <c r="E1430" t="s">
        <v>3066</v>
      </c>
      <c r="F1430" t="s">
        <v>3098</v>
      </c>
      <c r="G1430" t="s">
        <v>3280</v>
      </c>
      <c r="H1430" t="s">
        <v>3281</v>
      </c>
      <c r="I1430" t="s">
        <v>3280</v>
      </c>
      <c r="J1430" t="s">
        <v>3773</v>
      </c>
      <c r="K1430" t="s">
        <v>3141</v>
      </c>
      <c r="L1430" t="s">
        <v>3077</v>
      </c>
      <c r="M1430" t="s">
        <v>52</v>
      </c>
      <c r="N1430" s="9" t="s">
        <v>6812</v>
      </c>
      <c r="O1430" s="9">
        <v>1.2045999999999999</v>
      </c>
      <c r="P1430">
        <v>1</v>
      </c>
      <c r="Q1430" t="s">
        <v>3085</v>
      </c>
    </row>
    <row r="1431" spans="1:17">
      <c r="A1431">
        <v>66230044</v>
      </c>
      <c r="B1431" t="s">
        <v>837</v>
      </c>
      <c r="C1431" t="s">
        <v>6813</v>
      </c>
      <c r="D1431" t="s">
        <v>6814</v>
      </c>
      <c r="E1431" t="s">
        <v>3066</v>
      </c>
      <c r="F1431" t="s">
        <v>3067</v>
      </c>
      <c r="G1431" t="s">
        <v>3488</v>
      </c>
      <c r="H1431" t="s">
        <v>3489</v>
      </c>
      <c r="J1431" t="s">
        <v>5834</v>
      </c>
      <c r="K1431" t="s">
        <v>3141</v>
      </c>
      <c r="L1431" t="s">
        <v>3115</v>
      </c>
      <c r="M1431" t="s">
        <v>676</v>
      </c>
      <c r="N1431" s="9" t="s">
        <v>6815</v>
      </c>
      <c r="O1431" s="9">
        <v>1.2517</v>
      </c>
      <c r="P1431">
        <v>1</v>
      </c>
      <c r="Q1431" t="s">
        <v>3085</v>
      </c>
    </row>
    <row r="1432" spans="1:17">
      <c r="A1432">
        <v>2593159</v>
      </c>
      <c r="B1432" t="s">
        <v>644</v>
      </c>
      <c r="C1432" t="s">
        <v>3030</v>
      </c>
      <c r="D1432" t="s">
        <v>3031</v>
      </c>
      <c r="E1432" t="s">
        <v>3066</v>
      </c>
      <c r="F1432" t="s">
        <v>3067</v>
      </c>
      <c r="G1432" t="s">
        <v>3280</v>
      </c>
      <c r="H1432" t="s">
        <v>3281</v>
      </c>
      <c r="J1432" t="s">
        <v>3224</v>
      </c>
      <c r="K1432" t="s">
        <v>3083</v>
      </c>
      <c r="L1432" t="s">
        <v>3115</v>
      </c>
      <c r="M1432" t="s">
        <v>601</v>
      </c>
      <c r="N1432" s="9" t="s">
        <v>3053</v>
      </c>
      <c r="O1432" s="9">
        <v>1.1274999999999999</v>
      </c>
      <c r="P1432">
        <v>1</v>
      </c>
      <c r="Q1432" t="s">
        <v>3085</v>
      </c>
    </row>
    <row r="1433" spans="1:17">
      <c r="A1433">
        <v>26225796</v>
      </c>
      <c r="B1433" t="s">
        <v>737</v>
      </c>
      <c r="C1433" t="s">
        <v>6816</v>
      </c>
      <c r="D1433" t="s">
        <v>6817</v>
      </c>
      <c r="E1433" t="s">
        <v>3066</v>
      </c>
      <c r="F1433" t="s">
        <v>3067</v>
      </c>
      <c r="G1433" t="s">
        <v>3280</v>
      </c>
      <c r="H1433" t="s">
        <v>3281</v>
      </c>
      <c r="J1433" t="s">
        <v>3540</v>
      </c>
      <c r="K1433" t="s">
        <v>3175</v>
      </c>
      <c r="L1433" t="s">
        <v>3071</v>
      </c>
      <c r="M1433" t="s">
        <v>738</v>
      </c>
      <c r="N1433" s="9" t="s">
        <v>6818</v>
      </c>
      <c r="O1433" s="9">
        <v>0.71150000000000002</v>
      </c>
      <c r="P1433">
        <v>2</v>
      </c>
      <c r="Q1433" t="s">
        <v>3095</v>
      </c>
    </row>
    <row r="1434" spans="1:17">
      <c r="A1434">
        <v>16672870</v>
      </c>
      <c r="B1434" t="s">
        <v>702</v>
      </c>
      <c r="C1434" t="s">
        <v>6819</v>
      </c>
      <c r="D1434" t="s">
        <v>6820</v>
      </c>
      <c r="E1434" t="s">
        <v>3066</v>
      </c>
      <c r="F1434" t="s">
        <v>3067</v>
      </c>
      <c r="G1434" t="s">
        <v>3181</v>
      </c>
      <c r="H1434" t="s">
        <v>3182</v>
      </c>
      <c r="J1434" t="s">
        <v>3195</v>
      </c>
      <c r="K1434" t="s">
        <v>3175</v>
      </c>
      <c r="L1434" t="s">
        <v>3078</v>
      </c>
      <c r="M1434" t="s">
        <v>703</v>
      </c>
      <c r="N1434" s="9" t="s">
        <v>6821</v>
      </c>
      <c r="O1434" s="9">
        <v>0.33090000000000003</v>
      </c>
      <c r="P1434">
        <v>2</v>
      </c>
      <c r="Q1434" t="s">
        <v>3095</v>
      </c>
    </row>
    <row r="1435" spans="1:17">
      <c r="A1435">
        <v>80844071</v>
      </c>
      <c r="B1435" t="s">
        <v>2748</v>
      </c>
      <c r="C1435" t="s">
        <v>6822</v>
      </c>
      <c r="D1435" t="s">
        <v>6823</v>
      </c>
      <c r="E1435" t="s">
        <v>3066</v>
      </c>
      <c r="F1435" t="s">
        <v>3067</v>
      </c>
      <c r="G1435" t="s">
        <v>3280</v>
      </c>
      <c r="H1435" t="s">
        <v>3281</v>
      </c>
      <c r="J1435" t="s">
        <v>3184</v>
      </c>
      <c r="K1435" t="s">
        <v>3103</v>
      </c>
      <c r="L1435" t="s">
        <v>3077</v>
      </c>
      <c r="M1435" t="s">
        <v>676</v>
      </c>
      <c r="N1435" s="9" t="s">
        <v>6824</v>
      </c>
      <c r="O1435" s="9">
        <v>1.2517</v>
      </c>
      <c r="P1435">
        <v>1</v>
      </c>
      <c r="Q1435" t="s">
        <v>3085</v>
      </c>
    </row>
    <row r="1436" spans="1:17">
      <c r="A1436">
        <v>38260547</v>
      </c>
      <c r="B1436" t="s">
        <v>2440</v>
      </c>
      <c r="C1436" t="s">
        <v>6825</v>
      </c>
      <c r="D1436" t="s">
        <v>6826</v>
      </c>
      <c r="E1436" t="s">
        <v>3066</v>
      </c>
      <c r="F1436" t="s">
        <v>3067</v>
      </c>
      <c r="G1436" t="s">
        <v>3280</v>
      </c>
      <c r="H1436" t="s">
        <v>3281</v>
      </c>
      <c r="J1436" t="s">
        <v>3083</v>
      </c>
      <c r="K1436" t="s">
        <v>3077</v>
      </c>
      <c r="L1436" t="s">
        <v>3071</v>
      </c>
      <c r="M1436" t="s">
        <v>2441</v>
      </c>
      <c r="N1436" s="9" t="s">
        <v>6827</v>
      </c>
      <c r="O1436" s="9">
        <v>1.3071999999999999</v>
      </c>
      <c r="P1436">
        <v>2</v>
      </c>
      <c r="Q1436" t="s">
        <v>3095</v>
      </c>
    </row>
    <row r="1437" spans="1:17">
      <c r="A1437">
        <v>57636</v>
      </c>
      <c r="B1437" t="s">
        <v>488</v>
      </c>
      <c r="C1437" t="s">
        <v>6828</v>
      </c>
      <c r="D1437" t="s">
        <v>6829</v>
      </c>
      <c r="E1437" t="s">
        <v>3066</v>
      </c>
      <c r="F1437" t="s">
        <v>3098</v>
      </c>
      <c r="G1437" t="s">
        <v>3416</v>
      </c>
      <c r="H1437" t="s">
        <v>3417</v>
      </c>
      <c r="I1437" t="s">
        <v>3416</v>
      </c>
      <c r="J1437" t="s">
        <v>3225</v>
      </c>
      <c r="K1437" t="s">
        <v>3082</v>
      </c>
      <c r="L1437" t="s">
        <v>3115</v>
      </c>
      <c r="M1437" t="s">
        <v>398</v>
      </c>
      <c r="N1437" s="9" t="s">
        <v>6830</v>
      </c>
      <c r="O1437" s="9">
        <v>1.5324</v>
      </c>
      <c r="P1437">
        <v>1</v>
      </c>
      <c r="Q1437" t="s">
        <v>3085</v>
      </c>
    </row>
    <row r="1438" spans="1:17">
      <c r="A1438">
        <v>29973135</v>
      </c>
      <c r="B1438" t="s">
        <v>748</v>
      </c>
      <c r="C1438" t="s">
        <v>6831</v>
      </c>
      <c r="D1438" t="s">
        <v>749</v>
      </c>
      <c r="E1438" t="s">
        <v>3066</v>
      </c>
      <c r="F1438" t="s">
        <v>3067</v>
      </c>
      <c r="G1438" t="s">
        <v>3280</v>
      </c>
      <c r="H1438" t="s">
        <v>3281</v>
      </c>
      <c r="J1438" t="s">
        <v>3077</v>
      </c>
      <c r="K1438" t="s">
        <v>3115</v>
      </c>
      <c r="L1438" t="s">
        <v>3072</v>
      </c>
      <c r="M1438" t="s">
        <v>750</v>
      </c>
      <c r="N1438" s="9" t="s">
        <v>6832</v>
      </c>
      <c r="O1438" s="9">
        <v>1.0827</v>
      </c>
      <c r="P1438">
        <v>43</v>
      </c>
      <c r="Q1438" t="s">
        <v>3074</v>
      </c>
    </row>
    <row r="1439" spans="1:17">
      <c r="A1439">
        <v>563122</v>
      </c>
      <c r="B1439" t="s">
        <v>581</v>
      </c>
      <c r="C1439" t="s">
        <v>6833</v>
      </c>
      <c r="D1439" t="s">
        <v>6834</v>
      </c>
      <c r="E1439" t="s">
        <v>3066</v>
      </c>
      <c r="F1439" t="s">
        <v>3067</v>
      </c>
      <c r="G1439" t="s">
        <v>3280</v>
      </c>
      <c r="H1439" t="s">
        <v>3281</v>
      </c>
      <c r="J1439" t="s">
        <v>3577</v>
      </c>
      <c r="K1439" t="s">
        <v>3773</v>
      </c>
      <c r="L1439" t="s">
        <v>3115</v>
      </c>
      <c r="M1439" t="s">
        <v>485</v>
      </c>
      <c r="N1439" s="9" t="s">
        <v>6835</v>
      </c>
      <c r="O1439" s="9">
        <v>1.3636999999999999</v>
      </c>
      <c r="P1439">
        <v>1</v>
      </c>
      <c r="Q1439" t="s">
        <v>3085</v>
      </c>
    </row>
    <row r="1440" spans="1:17">
      <c r="A1440">
        <v>13194484</v>
      </c>
      <c r="B1440" t="s">
        <v>685</v>
      </c>
      <c r="C1440" t="s">
        <v>6836</v>
      </c>
      <c r="D1440" t="s">
        <v>6837</v>
      </c>
      <c r="E1440" t="s">
        <v>3066</v>
      </c>
      <c r="F1440" t="s">
        <v>3067</v>
      </c>
      <c r="G1440" t="s">
        <v>3280</v>
      </c>
      <c r="H1440" t="s">
        <v>3281</v>
      </c>
      <c r="J1440" t="s">
        <v>5254</v>
      </c>
      <c r="K1440" t="s">
        <v>3103</v>
      </c>
      <c r="L1440" t="s">
        <v>3115</v>
      </c>
      <c r="M1440" t="s">
        <v>569</v>
      </c>
      <c r="N1440" s="9" t="s">
        <v>6838</v>
      </c>
      <c r="O1440" s="9">
        <v>1.1062000000000001</v>
      </c>
      <c r="P1440">
        <v>1</v>
      </c>
      <c r="Q1440" t="s">
        <v>3085</v>
      </c>
    </row>
    <row r="1441" spans="1:17">
      <c r="A1441">
        <v>23947606</v>
      </c>
      <c r="B1441" t="s">
        <v>725</v>
      </c>
      <c r="C1441" t="s">
        <v>6839</v>
      </c>
      <c r="D1441" t="s">
        <v>726</v>
      </c>
      <c r="E1441" t="s">
        <v>3066</v>
      </c>
      <c r="F1441" t="s">
        <v>3067</v>
      </c>
      <c r="G1441" t="s">
        <v>3280</v>
      </c>
      <c r="H1441" t="s">
        <v>3281</v>
      </c>
      <c r="J1441" t="s">
        <v>3078</v>
      </c>
      <c r="K1441" t="s">
        <v>3071</v>
      </c>
      <c r="L1441" t="s">
        <v>3071</v>
      </c>
      <c r="M1441" t="s">
        <v>727</v>
      </c>
      <c r="N1441" s="9" t="s">
        <v>6840</v>
      </c>
      <c r="O1441" s="9">
        <v>0.96230000000000004</v>
      </c>
      <c r="P1441">
        <v>43</v>
      </c>
      <c r="Q1441" t="s">
        <v>3074</v>
      </c>
    </row>
    <row r="1442" spans="1:17">
      <c r="A1442">
        <v>91532</v>
      </c>
      <c r="B1442" t="s">
        <v>1125</v>
      </c>
      <c r="C1442" t="s">
        <v>6841</v>
      </c>
      <c r="D1442" t="s">
        <v>6842</v>
      </c>
      <c r="E1442" t="s">
        <v>3066</v>
      </c>
      <c r="F1442" t="s">
        <v>3067</v>
      </c>
      <c r="G1442" t="s">
        <v>3280</v>
      </c>
      <c r="H1442" t="s">
        <v>3281</v>
      </c>
      <c r="J1442" t="s">
        <v>3122</v>
      </c>
      <c r="K1442" t="s">
        <v>3115</v>
      </c>
      <c r="L1442" t="s">
        <v>3071</v>
      </c>
      <c r="M1442" t="s">
        <v>228</v>
      </c>
      <c r="N1442" s="9" t="s">
        <v>6843</v>
      </c>
      <c r="O1442" s="9">
        <v>0.62990000000000002</v>
      </c>
      <c r="P1442">
        <v>43</v>
      </c>
      <c r="Q1442" t="s">
        <v>3074</v>
      </c>
    </row>
    <row r="1443" spans="1:17">
      <c r="A1443">
        <v>153233911</v>
      </c>
      <c r="B1443" t="s">
        <v>2921</v>
      </c>
      <c r="C1443" t="s">
        <v>6844</v>
      </c>
      <c r="D1443" t="s">
        <v>6845</v>
      </c>
      <c r="E1443" t="s">
        <v>3066</v>
      </c>
      <c r="F1443" t="s">
        <v>3067</v>
      </c>
      <c r="G1443" t="s">
        <v>3488</v>
      </c>
      <c r="H1443" t="s">
        <v>3489</v>
      </c>
      <c r="J1443" t="s">
        <v>3246</v>
      </c>
      <c r="K1443" t="s">
        <v>3077</v>
      </c>
      <c r="L1443" t="s">
        <v>3071</v>
      </c>
      <c r="M1443" t="s">
        <v>415</v>
      </c>
      <c r="N1443" s="9" t="s">
        <v>6846</v>
      </c>
      <c r="O1443" s="9">
        <v>1.0885</v>
      </c>
      <c r="P1443">
        <v>42</v>
      </c>
      <c r="Q1443" t="s">
        <v>3143</v>
      </c>
    </row>
    <row r="1444" spans="1:17">
      <c r="A1444">
        <v>16984488</v>
      </c>
      <c r="B1444" t="s">
        <v>2240</v>
      </c>
      <c r="C1444" t="s">
        <v>6847</v>
      </c>
      <c r="D1444" t="s">
        <v>2241</v>
      </c>
      <c r="E1444" t="s">
        <v>3087</v>
      </c>
      <c r="F1444" t="s">
        <v>3076</v>
      </c>
      <c r="G1444" t="s">
        <v>3280</v>
      </c>
      <c r="H1444" t="s">
        <v>3281</v>
      </c>
      <c r="J1444" t="s">
        <v>3083</v>
      </c>
      <c r="K1444" t="s">
        <v>3083</v>
      </c>
      <c r="L1444" t="s">
        <v>3078</v>
      </c>
      <c r="M1444" t="s">
        <v>6848</v>
      </c>
      <c r="N1444" s="9" t="s">
        <v>6849</v>
      </c>
      <c r="O1444" s="9">
        <v>0.45369999999999999</v>
      </c>
      <c r="P1444">
        <v>1</v>
      </c>
      <c r="Q1444" t="s">
        <v>3085</v>
      </c>
    </row>
    <row r="1445" spans="1:17">
      <c r="A1445">
        <v>131807573</v>
      </c>
      <c r="B1445" t="s">
        <v>984</v>
      </c>
      <c r="C1445" t="s">
        <v>6850</v>
      </c>
      <c r="D1445" t="s">
        <v>6851</v>
      </c>
      <c r="E1445" t="s">
        <v>3066</v>
      </c>
      <c r="F1445" t="s">
        <v>3067</v>
      </c>
      <c r="G1445" t="s">
        <v>3280</v>
      </c>
      <c r="H1445" t="s">
        <v>3281</v>
      </c>
      <c r="J1445" t="s">
        <v>3175</v>
      </c>
      <c r="K1445" t="s">
        <v>3070</v>
      </c>
      <c r="L1445" t="s">
        <v>3078</v>
      </c>
      <c r="M1445" t="s">
        <v>556</v>
      </c>
      <c r="N1445" s="9" t="s">
        <v>6852</v>
      </c>
      <c r="O1445" s="9">
        <v>0.8427</v>
      </c>
      <c r="P1445">
        <v>2</v>
      </c>
      <c r="Q1445" t="s">
        <v>3095</v>
      </c>
    </row>
    <row r="1446" spans="1:17">
      <c r="A1446">
        <v>7439896</v>
      </c>
      <c r="B1446" t="s">
        <v>1827</v>
      </c>
      <c r="C1446" t="s">
        <v>6853</v>
      </c>
      <c r="D1446" t="s">
        <v>6854</v>
      </c>
      <c r="E1446" t="s">
        <v>3081</v>
      </c>
      <c r="F1446" t="s">
        <v>3076</v>
      </c>
      <c r="G1446" t="s">
        <v>3280</v>
      </c>
      <c r="H1446" t="s">
        <v>3281</v>
      </c>
      <c r="J1446" t="s">
        <v>3130</v>
      </c>
      <c r="K1446" t="s">
        <v>3070</v>
      </c>
      <c r="L1446" t="s">
        <v>3078</v>
      </c>
      <c r="M1446" t="s">
        <v>1493</v>
      </c>
      <c r="N1446" s="9" t="s">
        <v>6855</v>
      </c>
      <c r="O1446" s="9">
        <v>0.67079999999999995</v>
      </c>
      <c r="P1446">
        <v>42</v>
      </c>
      <c r="Q1446" t="s">
        <v>3143</v>
      </c>
    </row>
    <row r="1447" spans="1:17">
      <c r="A1447">
        <v>7758943</v>
      </c>
      <c r="B1447" t="s">
        <v>1946</v>
      </c>
      <c r="C1447" t="s">
        <v>6856</v>
      </c>
      <c r="D1447" t="s">
        <v>6857</v>
      </c>
      <c r="E1447" t="s">
        <v>3081</v>
      </c>
      <c r="F1447" t="s">
        <v>3076</v>
      </c>
      <c r="G1447" t="s">
        <v>3181</v>
      </c>
      <c r="H1447" t="s">
        <v>3182</v>
      </c>
      <c r="J1447" t="s">
        <v>3115</v>
      </c>
      <c r="K1447" t="s">
        <v>3071</v>
      </c>
      <c r="L1447" t="s">
        <v>3099</v>
      </c>
      <c r="M1447" t="s">
        <v>1493</v>
      </c>
      <c r="N1447" s="9" t="s">
        <v>6858</v>
      </c>
      <c r="O1447" s="9">
        <v>0.67079999999999995</v>
      </c>
      <c r="P1447">
        <v>43</v>
      </c>
      <c r="Q1447" t="s">
        <v>3074</v>
      </c>
    </row>
    <row r="1448" spans="1:17">
      <c r="A1448">
        <v>7705080</v>
      </c>
      <c r="B1448" t="s">
        <v>1916</v>
      </c>
      <c r="C1448" t="s">
        <v>6859</v>
      </c>
      <c r="D1448" t="s">
        <v>6860</v>
      </c>
      <c r="E1448" t="s">
        <v>3081</v>
      </c>
      <c r="F1448" t="s">
        <v>3076</v>
      </c>
      <c r="G1448" t="s">
        <v>3181</v>
      </c>
      <c r="H1448" t="s">
        <v>3182</v>
      </c>
      <c r="J1448" t="s">
        <v>3195</v>
      </c>
      <c r="K1448" t="s">
        <v>3093</v>
      </c>
      <c r="L1448" t="s">
        <v>3077</v>
      </c>
      <c r="M1448" t="s">
        <v>1493</v>
      </c>
      <c r="N1448" s="9" t="s">
        <v>6861</v>
      </c>
      <c r="O1448" s="9">
        <v>0.67989999999999995</v>
      </c>
      <c r="P1448">
        <v>1</v>
      </c>
      <c r="Q1448" t="s">
        <v>3085</v>
      </c>
    </row>
    <row r="1449" spans="1:17">
      <c r="A1449">
        <v>103112352</v>
      </c>
      <c r="B1449" t="s">
        <v>2817</v>
      </c>
      <c r="C1449" t="s">
        <v>6862</v>
      </c>
      <c r="D1449" t="s">
        <v>2818</v>
      </c>
      <c r="E1449" t="s">
        <v>3066</v>
      </c>
      <c r="F1449" t="s">
        <v>3067</v>
      </c>
      <c r="G1449" t="s">
        <v>3181</v>
      </c>
      <c r="H1449" t="s">
        <v>3182</v>
      </c>
      <c r="J1449" t="s">
        <v>3115</v>
      </c>
      <c r="K1449" t="s">
        <v>3078</v>
      </c>
      <c r="L1449" t="s">
        <v>3071</v>
      </c>
      <c r="M1449" t="s">
        <v>440</v>
      </c>
      <c r="N1449" s="9" t="s">
        <v>6863</v>
      </c>
      <c r="O1449" s="9">
        <v>0.50109999999999999</v>
      </c>
      <c r="P1449">
        <v>43</v>
      </c>
      <c r="Q1449" t="s">
        <v>3074</v>
      </c>
    </row>
    <row r="1450" spans="1:17">
      <c r="A1450">
        <v>85018</v>
      </c>
      <c r="B1450" t="s">
        <v>6864</v>
      </c>
      <c r="C1450" t="s">
        <v>6865</v>
      </c>
      <c r="D1450" t="s">
        <v>6866</v>
      </c>
      <c r="E1450" t="s">
        <v>3066</v>
      </c>
      <c r="F1450" t="s">
        <v>3076</v>
      </c>
      <c r="G1450" t="s">
        <v>3280</v>
      </c>
      <c r="H1450" t="s">
        <v>3281</v>
      </c>
      <c r="J1450" t="s">
        <v>3103</v>
      </c>
      <c r="K1450" t="s">
        <v>3083</v>
      </c>
      <c r="L1450" t="s">
        <v>3115</v>
      </c>
      <c r="M1450" t="s">
        <v>13</v>
      </c>
      <c r="N1450" s="9" t="s">
        <v>6867</v>
      </c>
      <c r="O1450" s="9">
        <v>0.69589999999999996</v>
      </c>
      <c r="P1450">
        <v>1</v>
      </c>
      <c r="Q1450" t="s">
        <v>3085</v>
      </c>
    </row>
    <row r="1451" spans="1:17">
      <c r="A1451">
        <v>22224926</v>
      </c>
      <c r="B1451" t="s">
        <v>715</v>
      </c>
      <c r="C1451" t="s">
        <v>3042</v>
      </c>
      <c r="D1451" t="s">
        <v>6868</v>
      </c>
      <c r="E1451" t="s">
        <v>3066</v>
      </c>
      <c r="F1451" t="s">
        <v>3067</v>
      </c>
      <c r="G1451" t="s">
        <v>3488</v>
      </c>
      <c r="H1451" t="s">
        <v>3489</v>
      </c>
      <c r="J1451" t="s">
        <v>3157</v>
      </c>
      <c r="K1451" t="s">
        <v>3082</v>
      </c>
      <c r="L1451" t="s">
        <v>3115</v>
      </c>
      <c r="M1451" t="s">
        <v>716</v>
      </c>
      <c r="N1451" s="9" t="s">
        <v>6869</v>
      </c>
      <c r="O1451" s="9">
        <v>1.0186999999999999</v>
      </c>
      <c r="P1451">
        <v>1</v>
      </c>
      <c r="Q1451" t="s">
        <v>3085</v>
      </c>
    </row>
    <row r="1452" spans="1:17">
      <c r="A1452">
        <v>60168889</v>
      </c>
      <c r="B1452" t="s">
        <v>827</v>
      </c>
      <c r="C1452" t="s">
        <v>6870</v>
      </c>
      <c r="D1452" t="s">
        <v>6871</v>
      </c>
      <c r="E1452" t="s">
        <v>3066</v>
      </c>
      <c r="F1452" t="s">
        <v>3067</v>
      </c>
      <c r="G1452" t="s">
        <v>3280</v>
      </c>
      <c r="H1452" t="s">
        <v>3281</v>
      </c>
      <c r="J1452" t="s">
        <v>3273</v>
      </c>
      <c r="K1452" t="s">
        <v>3070</v>
      </c>
      <c r="L1452" t="s">
        <v>3071</v>
      </c>
      <c r="M1452" t="s">
        <v>727</v>
      </c>
      <c r="N1452" s="9" t="s">
        <v>6872</v>
      </c>
      <c r="O1452" s="9">
        <v>1.0165999999999999</v>
      </c>
      <c r="P1452">
        <v>2</v>
      </c>
      <c r="Q1452" t="s">
        <v>3095</v>
      </c>
    </row>
    <row r="1453" spans="1:17">
      <c r="A1453">
        <v>3766812</v>
      </c>
      <c r="B1453" t="s">
        <v>1747</v>
      </c>
      <c r="C1453" t="s">
        <v>6873</v>
      </c>
      <c r="D1453" t="s">
        <v>6874</v>
      </c>
      <c r="E1453" t="s">
        <v>3066</v>
      </c>
      <c r="F1453" t="s">
        <v>3067</v>
      </c>
      <c r="G1453" t="s">
        <v>3280</v>
      </c>
      <c r="H1453" t="s">
        <v>3281</v>
      </c>
      <c r="J1453" t="s">
        <v>3540</v>
      </c>
      <c r="K1453" t="s">
        <v>3103</v>
      </c>
      <c r="L1453" t="s">
        <v>3077</v>
      </c>
      <c r="M1453" t="s">
        <v>750</v>
      </c>
      <c r="N1453" s="9" t="s">
        <v>6875</v>
      </c>
      <c r="O1453" s="9">
        <v>1.0847</v>
      </c>
      <c r="P1453">
        <v>1</v>
      </c>
      <c r="Q1453" t="s">
        <v>3085</v>
      </c>
    </row>
    <row r="1454" spans="1:17">
      <c r="A1454">
        <v>114369436</v>
      </c>
      <c r="B1454" t="s">
        <v>969</v>
      </c>
      <c r="C1454" t="s">
        <v>6876</v>
      </c>
      <c r="D1454" t="s">
        <v>6877</v>
      </c>
      <c r="E1454" t="s">
        <v>3066</v>
      </c>
      <c r="F1454" t="s">
        <v>3067</v>
      </c>
      <c r="G1454" t="s">
        <v>3280</v>
      </c>
      <c r="H1454" t="s">
        <v>3281</v>
      </c>
      <c r="J1454" t="s">
        <v>3224</v>
      </c>
      <c r="K1454" t="s">
        <v>3175</v>
      </c>
      <c r="L1454" t="s">
        <v>3078</v>
      </c>
      <c r="M1454" t="s">
        <v>410</v>
      </c>
      <c r="N1454" s="9" t="s">
        <v>6878</v>
      </c>
      <c r="O1454" s="9">
        <v>0.6633</v>
      </c>
      <c r="P1454">
        <v>2</v>
      </c>
      <c r="Q1454" t="s">
        <v>3095</v>
      </c>
    </row>
    <row r="1455" spans="1:17">
      <c r="A1455">
        <v>13356086</v>
      </c>
      <c r="B1455" t="s">
        <v>2156</v>
      </c>
      <c r="C1455" t="s">
        <v>6879</v>
      </c>
      <c r="D1455" t="s">
        <v>6880</v>
      </c>
      <c r="E1455" t="s">
        <v>3066</v>
      </c>
      <c r="F1455" t="s">
        <v>3067</v>
      </c>
      <c r="G1455" t="s">
        <v>3181</v>
      </c>
      <c r="H1455" t="s">
        <v>3182</v>
      </c>
      <c r="J1455" t="s">
        <v>3184</v>
      </c>
      <c r="K1455" t="s">
        <v>3190</v>
      </c>
      <c r="L1455" t="s">
        <v>3077</v>
      </c>
      <c r="M1455" t="s">
        <v>445</v>
      </c>
      <c r="N1455" s="9" t="s">
        <v>6881</v>
      </c>
      <c r="O1455" s="9">
        <v>1.0415000000000001</v>
      </c>
      <c r="P1455">
        <v>1</v>
      </c>
      <c r="Q1455" t="s">
        <v>3085</v>
      </c>
    </row>
    <row r="1456" spans="1:17">
      <c r="A1456">
        <v>299843</v>
      </c>
      <c r="B1456" t="s">
        <v>566</v>
      </c>
      <c r="C1456" t="s">
        <v>6882</v>
      </c>
      <c r="D1456" t="s">
        <v>6883</v>
      </c>
      <c r="E1456" t="s">
        <v>3066</v>
      </c>
      <c r="F1456" t="s">
        <v>3067</v>
      </c>
      <c r="G1456" t="s">
        <v>3280</v>
      </c>
      <c r="H1456" t="s">
        <v>3281</v>
      </c>
      <c r="J1456" t="s">
        <v>3224</v>
      </c>
      <c r="K1456" t="s">
        <v>3190</v>
      </c>
      <c r="L1456" t="s">
        <v>3078</v>
      </c>
      <c r="M1456" t="s">
        <v>450</v>
      </c>
      <c r="N1456" s="9" t="s">
        <v>6884</v>
      </c>
      <c r="O1456" s="9">
        <v>1.4077</v>
      </c>
      <c r="P1456">
        <v>1</v>
      </c>
      <c r="Q1456" t="s">
        <v>3085</v>
      </c>
    </row>
    <row r="1457" spans="1:17">
      <c r="A1457">
        <v>42017890</v>
      </c>
      <c r="B1457" t="s">
        <v>777</v>
      </c>
      <c r="C1457" t="s">
        <v>6885</v>
      </c>
      <c r="D1457" t="s">
        <v>6886</v>
      </c>
      <c r="E1457" t="s">
        <v>3066</v>
      </c>
      <c r="F1457" t="s">
        <v>3098</v>
      </c>
      <c r="G1457" t="s">
        <v>3416</v>
      </c>
      <c r="H1457" t="s">
        <v>3417</v>
      </c>
      <c r="J1457" t="s">
        <v>3115</v>
      </c>
      <c r="K1457" t="s">
        <v>3071</v>
      </c>
      <c r="L1457" t="s">
        <v>3071</v>
      </c>
      <c r="M1457" t="s">
        <v>6887</v>
      </c>
      <c r="N1457" s="9" t="s">
        <v>6888</v>
      </c>
      <c r="O1457" s="9">
        <v>0.14630000000000001</v>
      </c>
      <c r="P1457">
        <v>43</v>
      </c>
      <c r="Q1457" t="s">
        <v>3074</v>
      </c>
    </row>
    <row r="1458" spans="1:17">
      <c r="A1458">
        <v>49562289</v>
      </c>
      <c r="B1458" t="s">
        <v>446</v>
      </c>
      <c r="C1458" t="s">
        <v>6889</v>
      </c>
      <c r="D1458" t="s">
        <v>6890</v>
      </c>
      <c r="E1458" t="s">
        <v>3066</v>
      </c>
      <c r="F1458" t="s">
        <v>3098</v>
      </c>
      <c r="G1458" t="s">
        <v>3416</v>
      </c>
      <c r="H1458" t="s">
        <v>3417</v>
      </c>
      <c r="J1458" t="s">
        <v>3093</v>
      </c>
      <c r="K1458" t="s">
        <v>3115</v>
      </c>
      <c r="L1458" t="s">
        <v>3071</v>
      </c>
      <c r="M1458" t="s">
        <v>3759</v>
      </c>
      <c r="N1458" s="9" t="s">
        <v>4587</v>
      </c>
      <c r="O1458" s="9">
        <v>0.93569999999999998</v>
      </c>
      <c r="P1458">
        <v>43</v>
      </c>
      <c r="Q1458" t="s">
        <v>3074</v>
      </c>
    </row>
    <row r="1459" spans="1:17">
      <c r="A1459">
        <v>126833178</v>
      </c>
      <c r="B1459" t="s">
        <v>982</v>
      </c>
      <c r="C1459" t="s">
        <v>6891</v>
      </c>
      <c r="D1459" t="s">
        <v>6892</v>
      </c>
      <c r="E1459" t="s">
        <v>3066</v>
      </c>
      <c r="F1459" t="s">
        <v>3067</v>
      </c>
      <c r="G1459" t="s">
        <v>3280</v>
      </c>
      <c r="H1459" t="s">
        <v>3281</v>
      </c>
      <c r="J1459" t="s">
        <v>3083</v>
      </c>
      <c r="K1459" t="s">
        <v>3070</v>
      </c>
      <c r="L1459" t="s">
        <v>3071</v>
      </c>
      <c r="M1459" t="s">
        <v>73</v>
      </c>
      <c r="N1459" s="9" t="s">
        <v>6893</v>
      </c>
      <c r="O1459" s="9">
        <v>0.79579999999999995</v>
      </c>
      <c r="P1459">
        <v>2</v>
      </c>
      <c r="Q1459" t="s">
        <v>3095</v>
      </c>
    </row>
    <row r="1460" spans="1:17">
      <c r="A1460">
        <v>13684634</v>
      </c>
      <c r="B1460" t="s">
        <v>691</v>
      </c>
      <c r="C1460" t="s">
        <v>6894</v>
      </c>
      <c r="D1460" t="s">
        <v>6895</v>
      </c>
      <c r="E1460" t="s">
        <v>3066</v>
      </c>
      <c r="F1460" t="s">
        <v>3067</v>
      </c>
      <c r="G1460" t="s">
        <v>3280</v>
      </c>
      <c r="H1460" t="s">
        <v>3281</v>
      </c>
      <c r="J1460" t="s">
        <v>3103</v>
      </c>
      <c r="K1460" t="s">
        <v>3083</v>
      </c>
      <c r="L1460" t="s">
        <v>3078</v>
      </c>
      <c r="M1460" t="s">
        <v>534</v>
      </c>
      <c r="N1460" s="9" t="s">
        <v>6896</v>
      </c>
      <c r="O1460" s="9">
        <v>0.49740000000000001</v>
      </c>
      <c r="P1460">
        <v>1</v>
      </c>
      <c r="Q1460" t="s">
        <v>3085</v>
      </c>
    </row>
    <row r="1461" spans="1:17">
      <c r="A1461">
        <v>161326347</v>
      </c>
      <c r="B1461" t="s">
        <v>1007</v>
      </c>
      <c r="C1461" t="s">
        <v>6897</v>
      </c>
      <c r="D1461" t="s">
        <v>6898</v>
      </c>
      <c r="E1461" t="s">
        <v>3066</v>
      </c>
      <c r="F1461" t="s">
        <v>3067</v>
      </c>
      <c r="G1461" t="s">
        <v>3280</v>
      </c>
      <c r="H1461" t="s">
        <v>3281</v>
      </c>
      <c r="J1461" t="s">
        <v>3122</v>
      </c>
      <c r="K1461" t="s">
        <v>3077</v>
      </c>
      <c r="L1461" t="s">
        <v>3071</v>
      </c>
      <c r="M1461" t="s">
        <v>766</v>
      </c>
      <c r="N1461" s="9" t="s">
        <v>6899</v>
      </c>
      <c r="O1461" s="9">
        <v>0.77010000000000001</v>
      </c>
      <c r="P1461">
        <v>2</v>
      </c>
      <c r="Q1461" t="s">
        <v>3095</v>
      </c>
    </row>
    <row r="1462" spans="1:17">
      <c r="A1462">
        <v>140567</v>
      </c>
      <c r="B1462" t="s">
        <v>1258</v>
      </c>
      <c r="C1462" t="s">
        <v>6900</v>
      </c>
      <c r="D1462" t="s">
        <v>6901</v>
      </c>
      <c r="E1462" t="s">
        <v>3066</v>
      </c>
      <c r="F1462" t="s">
        <v>3067</v>
      </c>
      <c r="G1462" t="s">
        <v>3280</v>
      </c>
      <c r="H1462" t="s">
        <v>3281</v>
      </c>
      <c r="J1462" t="s">
        <v>3130</v>
      </c>
      <c r="K1462" t="s">
        <v>3111</v>
      </c>
      <c r="L1462" t="s">
        <v>3078</v>
      </c>
      <c r="M1462" t="s">
        <v>52</v>
      </c>
      <c r="N1462" s="9" t="s">
        <v>6902</v>
      </c>
      <c r="O1462" s="9">
        <v>1.2045999999999999</v>
      </c>
      <c r="P1462">
        <v>2</v>
      </c>
      <c r="Q1462" t="s">
        <v>3095</v>
      </c>
    </row>
    <row r="1463" spans="1:17">
      <c r="A1463">
        <v>122145</v>
      </c>
      <c r="B1463" t="s">
        <v>545</v>
      </c>
      <c r="C1463" t="s">
        <v>6903</v>
      </c>
      <c r="D1463" t="s">
        <v>6904</v>
      </c>
      <c r="E1463" t="s">
        <v>3066</v>
      </c>
      <c r="F1463" t="s">
        <v>3067</v>
      </c>
      <c r="G1463" t="s">
        <v>3488</v>
      </c>
      <c r="H1463" t="s">
        <v>3489</v>
      </c>
      <c r="J1463" t="s">
        <v>6905</v>
      </c>
      <c r="K1463" t="s">
        <v>6906</v>
      </c>
      <c r="L1463" t="s">
        <v>3093</v>
      </c>
      <c r="M1463" t="s">
        <v>450</v>
      </c>
      <c r="N1463" s="9" t="s">
        <v>6907</v>
      </c>
      <c r="O1463" s="9">
        <v>1.4077</v>
      </c>
      <c r="P1463">
        <v>1</v>
      </c>
      <c r="Q1463" t="s">
        <v>3085</v>
      </c>
    </row>
    <row r="1464" spans="1:17">
      <c r="A1464">
        <v>66441234</v>
      </c>
      <c r="B1464" t="s">
        <v>2654</v>
      </c>
      <c r="C1464" t="s">
        <v>6908</v>
      </c>
      <c r="D1464" t="s">
        <v>6909</v>
      </c>
      <c r="E1464" t="s">
        <v>3066</v>
      </c>
      <c r="F1464" t="s">
        <v>3067</v>
      </c>
      <c r="G1464" t="s">
        <v>3181</v>
      </c>
      <c r="H1464" t="s">
        <v>3182</v>
      </c>
      <c r="J1464" t="s">
        <v>3120</v>
      </c>
      <c r="K1464" t="s">
        <v>3093</v>
      </c>
      <c r="L1464" t="s">
        <v>3071</v>
      </c>
      <c r="M1464" t="s">
        <v>2655</v>
      </c>
      <c r="N1464" s="9" t="s">
        <v>6910</v>
      </c>
      <c r="O1464" s="9">
        <v>0.64770000000000005</v>
      </c>
      <c r="P1464">
        <v>1</v>
      </c>
      <c r="Q1464" t="s">
        <v>3085</v>
      </c>
    </row>
    <row r="1465" spans="1:17">
      <c r="A1465">
        <v>72490018</v>
      </c>
      <c r="B1465" t="s">
        <v>862</v>
      </c>
      <c r="C1465" t="s">
        <v>6911</v>
      </c>
      <c r="D1465" t="s">
        <v>6912</v>
      </c>
      <c r="E1465" t="s">
        <v>3066</v>
      </c>
      <c r="F1465" t="s">
        <v>3067</v>
      </c>
      <c r="G1465" t="s">
        <v>3488</v>
      </c>
      <c r="H1465" t="s">
        <v>3489</v>
      </c>
      <c r="J1465" t="s">
        <v>3246</v>
      </c>
      <c r="K1465" t="s">
        <v>3083</v>
      </c>
      <c r="L1465" t="s">
        <v>3071</v>
      </c>
      <c r="M1465" t="s">
        <v>863</v>
      </c>
      <c r="N1465" s="9" t="s">
        <v>6913</v>
      </c>
      <c r="O1465" s="9">
        <v>0.35420000000000001</v>
      </c>
      <c r="P1465">
        <v>1</v>
      </c>
      <c r="Q1465" t="s">
        <v>3085</v>
      </c>
    </row>
    <row r="1466" spans="1:17">
      <c r="A1466">
        <v>113158400</v>
      </c>
      <c r="B1466" t="s">
        <v>968</v>
      </c>
      <c r="C1466" t="s">
        <v>6914</v>
      </c>
      <c r="D1466" t="s">
        <v>6915</v>
      </c>
      <c r="E1466" t="s">
        <v>3066</v>
      </c>
      <c r="F1466" t="s">
        <v>3067</v>
      </c>
      <c r="G1466" t="s">
        <v>3181</v>
      </c>
      <c r="H1466" t="s">
        <v>3182</v>
      </c>
      <c r="J1466" t="s">
        <v>3083</v>
      </c>
      <c r="K1466" t="s">
        <v>3077</v>
      </c>
      <c r="L1466" t="s">
        <v>3078</v>
      </c>
      <c r="M1466" t="s">
        <v>436</v>
      </c>
      <c r="N1466" s="9" t="s">
        <v>6916</v>
      </c>
      <c r="O1466" s="9">
        <v>0.84060000000000001</v>
      </c>
      <c r="P1466">
        <v>2</v>
      </c>
      <c r="Q1466" t="s">
        <v>3095</v>
      </c>
    </row>
    <row r="1467" spans="1:17">
      <c r="A1467">
        <v>74738173</v>
      </c>
      <c r="B1467" t="s">
        <v>873</v>
      </c>
      <c r="C1467" t="s">
        <v>6917</v>
      </c>
      <c r="D1467" t="s">
        <v>874</v>
      </c>
      <c r="E1467" t="s">
        <v>3066</v>
      </c>
      <c r="F1467" t="s">
        <v>3067</v>
      </c>
      <c r="G1467" t="s">
        <v>3280</v>
      </c>
      <c r="H1467" t="s">
        <v>3281</v>
      </c>
      <c r="J1467" t="s">
        <v>3077</v>
      </c>
      <c r="K1467" t="s">
        <v>3077</v>
      </c>
      <c r="L1467" t="s">
        <v>3071</v>
      </c>
      <c r="M1467" t="s">
        <v>875</v>
      </c>
      <c r="N1467" s="9" t="s">
        <v>6918</v>
      </c>
      <c r="O1467" s="9">
        <v>0.63500000000000001</v>
      </c>
      <c r="P1467">
        <v>2</v>
      </c>
      <c r="Q1467" t="s">
        <v>3095</v>
      </c>
    </row>
    <row r="1468" spans="1:17">
      <c r="A1468">
        <v>67306007</v>
      </c>
      <c r="B1468" t="s">
        <v>843</v>
      </c>
      <c r="C1468" t="s">
        <v>6919</v>
      </c>
      <c r="D1468" t="s">
        <v>6920</v>
      </c>
      <c r="E1468" t="s">
        <v>3066</v>
      </c>
      <c r="F1468" t="s">
        <v>3067</v>
      </c>
      <c r="G1468" t="s">
        <v>3280</v>
      </c>
      <c r="H1468" t="s">
        <v>3281</v>
      </c>
      <c r="J1468" t="s">
        <v>3175</v>
      </c>
      <c r="K1468" t="s">
        <v>3175</v>
      </c>
      <c r="L1468" t="s">
        <v>3078</v>
      </c>
      <c r="M1468" t="s">
        <v>73</v>
      </c>
      <c r="N1468" s="9" t="s">
        <v>6921</v>
      </c>
      <c r="O1468" s="9">
        <v>0.79579999999999995</v>
      </c>
      <c r="P1468">
        <v>2</v>
      </c>
      <c r="Q1468" t="s">
        <v>3095</v>
      </c>
    </row>
    <row r="1469" spans="1:17">
      <c r="A1469">
        <v>67564914</v>
      </c>
      <c r="B1469" t="s">
        <v>845</v>
      </c>
      <c r="C1469" t="s">
        <v>6922</v>
      </c>
      <c r="D1469" t="s">
        <v>846</v>
      </c>
      <c r="E1469" t="s">
        <v>3066</v>
      </c>
      <c r="F1469" t="s">
        <v>3067</v>
      </c>
      <c r="G1469" t="s">
        <v>3280</v>
      </c>
      <c r="H1469" t="s">
        <v>3281</v>
      </c>
      <c r="J1469" t="s">
        <v>3225</v>
      </c>
      <c r="K1469" t="s">
        <v>3175</v>
      </c>
      <c r="L1469" t="s">
        <v>3071</v>
      </c>
      <c r="M1469" t="s">
        <v>847</v>
      </c>
      <c r="N1469" s="9" t="s">
        <v>6923</v>
      </c>
      <c r="O1469" s="9">
        <v>0.63109999999999999</v>
      </c>
      <c r="P1469">
        <v>2</v>
      </c>
      <c r="Q1469" t="s">
        <v>3095</v>
      </c>
    </row>
    <row r="1470" spans="1:17">
      <c r="A1470">
        <v>39515418</v>
      </c>
      <c r="B1470" t="s">
        <v>768</v>
      </c>
      <c r="C1470" t="s">
        <v>6924</v>
      </c>
      <c r="D1470" t="s">
        <v>2630</v>
      </c>
      <c r="E1470" t="s">
        <v>3066</v>
      </c>
      <c r="F1470" t="s">
        <v>3067</v>
      </c>
      <c r="G1470" t="s">
        <v>3280</v>
      </c>
      <c r="H1470" t="s">
        <v>3281</v>
      </c>
      <c r="J1470" t="s">
        <v>3157</v>
      </c>
      <c r="K1470" t="s">
        <v>3141</v>
      </c>
      <c r="L1470" t="s">
        <v>3115</v>
      </c>
      <c r="M1470" t="s">
        <v>676</v>
      </c>
      <c r="N1470" s="9" t="s">
        <v>6925</v>
      </c>
      <c r="O1470" s="9">
        <v>1.2517</v>
      </c>
      <c r="P1470">
        <v>1</v>
      </c>
      <c r="Q1470" t="s">
        <v>3085</v>
      </c>
    </row>
    <row r="1471" spans="1:17">
      <c r="A1471">
        <v>134098616</v>
      </c>
      <c r="B1471" t="s">
        <v>989</v>
      </c>
      <c r="C1471" t="s">
        <v>6926</v>
      </c>
      <c r="D1471" t="s">
        <v>6927</v>
      </c>
      <c r="E1471" t="s">
        <v>3066</v>
      </c>
      <c r="F1471" t="s">
        <v>3067</v>
      </c>
      <c r="G1471" t="s">
        <v>3280</v>
      </c>
      <c r="H1471" t="s">
        <v>3281</v>
      </c>
      <c r="J1471" t="s">
        <v>3225</v>
      </c>
      <c r="K1471" t="s">
        <v>3083</v>
      </c>
      <c r="L1471" t="s">
        <v>3115</v>
      </c>
      <c r="M1471" t="s">
        <v>87</v>
      </c>
      <c r="N1471" s="9" t="s">
        <v>6928</v>
      </c>
      <c r="O1471" s="9">
        <v>0.99709999999999999</v>
      </c>
      <c r="P1471">
        <v>1</v>
      </c>
      <c r="Q1471" t="s">
        <v>3085</v>
      </c>
    </row>
    <row r="1472" spans="1:17">
      <c r="A1472">
        <v>101428</v>
      </c>
      <c r="B1472" t="s">
        <v>535</v>
      </c>
      <c r="C1472" t="s">
        <v>6929</v>
      </c>
      <c r="D1472" t="s">
        <v>6930</v>
      </c>
      <c r="E1472" t="s">
        <v>3066</v>
      </c>
      <c r="F1472" t="s">
        <v>3067</v>
      </c>
      <c r="G1472" t="s">
        <v>3280</v>
      </c>
      <c r="H1472" t="s">
        <v>3281</v>
      </c>
      <c r="J1472" t="s">
        <v>3071</v>
      </c>
      <c r="K1472" t="s">
        <v>3071</v>
      </c>
      <c r="L1472" t="s">
        <v>3072</v>
      </c>
      <c r="M1472" t="s">
        <v>387</v>
      </c>
      <c r="N1472" s="9" t="s">
        <v>6931</v>
      </c>
      <c r="O1472" s="9">
        <v>0.99460000000000004</v>
      </c>
      <c r="P1472">
        <v>43</v>
      </c>
      <c r="Q1472" t="s">
        <v>3074</v>
      </c>
    </row>
    <row r="1473" spans="1:17">
      <c r="A1473">
        <v>115902</v>
      </c>
      <c r="B1473" t="s">
        <v>1194</v>
      </c>
      <c r="C1473" t="s">
        <v>6932</v>
      </c>
      <c r="D1473" t="s">
        <v>6933</v>
      </c>
      <c r="E1473" t="s">
        <v>3066</v>
      </c>
      <c r="F1473" t="s">
        <v>3067</v>
      </c>
      <c r="G1473" t="s">
        <v>3280</v>
      </c>
      <c r="H1473" t="s">
        <v>3281</v>
      </c>
      <c r="J1473" t="s">
        <v>3111</v>
      </c>
      <c r="K1473" t="s">
        <v>3122</v>
      </c>
      <c r="L1473" t="s">
        <v>3071</v>
      </c>
      <c r="M1473" t="s">
        <v>485</v>
      </c>
      <c r="N1473" s="9" t="s">
        <v>6934</v>
      </c>
      <c r="O1473" s="9">
        <v>1.3636999999999999</v>
      </c>
      <c r="P1473">
        <v>2</v>
      </c>
      <c r="Q1473" t="s">
        <v>3095</v>
      </c>
    </row>
    <row r="1474" spans="1:17">
      <c r="A1474">
        <v>900958</v>
      </c>
      <c r="B1474" t="s">
        <v>1431</v>
      </c>
      <c r="C1474" t="s">
        <v>6935</v>
      </c>
      <c r="D1474" t="s">
        <v>6936</v>
      </c>
      <c r="E1474" t="s">
        <v>3066</v>
      </c>
      <c r="F1474" t="s">
        <v>3067</v>
      </c>
      <c r="G1474" t="s">
        <v>3181</v>
      </c>
      <c r="H1474" t="s">
        <v>3182</v>
      </c>
      <c r="J1474" t="s">
        <v>3190</v>
      </c>
      <c r="K1474" t="s">
        <v>3093</v>
      </c>
      <c r="L1474" t="s">
        <v>3122</v>
      </c>
      <c r="M1474" t="s">
        <v>445</v>
      </c>
      <c r="N1474" s="9" t="s">
        <v>6937</v>
      </c>
      <c r="O1474" s="9">
        <v>1.0415000000000001</v>
      </c>
      <c r="P1474">
        <v>1</v>
      </c>
      <c r="Q1474" t="s">
        <v>3085</v>
      </c>
    </row>
    <row r="1475" spans="1:17">
      <c r="A1475">
        <v>2597037</v>
      </c>
      <c r="B1475" t="s">
        <v>6938</v>
      </c>
      <c r="C1475" t="s">
        <v>6939</v>
      </c>
      <c r="D1475" t="s">
        <v>1681</v>
      </c>
      <c r="E1475" t="s">
        <v>3066</v>
      </c>
      <c r="F1475" t="s">
        <v>3067</v>
      </c>
      <c r="G1475" t="s">
        <v>3280</v>
      </c>
      <c r="H1475" t="s">
        <v>3281</v>
      </c>
      <c r="J1475" t="s">
        <v>6940</v>
      </c>
      <c r="K1475" t="s">
        <v>3637</v>
      </c>
      <c r="L1475" t="s">
        <v>3077</v>
      </c>
      <c r="M1475" t="s">
        <v>485</v>
      </c>
      <c r="N1475" s="9" t="s">
        <v>6941</v>
      </c>
      <c r="O1475" s="9">
        <v>1.3636999999999999</v>
      </c>
      <c r="P1475">
        <v>1</v>
      </c>
      <c r="Q1475" t="s">
        <v>3085</v>
      </c>
    </row>
    <row r="1476" spans="1:17">
      <c r="A1476">
        <v>26002802</v>
      </c>
      <c r="B1476" t="s">
        <v>2320</v>
      </c>
      <c r="C1476" t="s">
        <v>6942</v>
      </c>
      <c r="D1476" t="s">
        <v>6943</v>
      </c>
      <c r="E1476" t="s">
        <v>3066</v>
      </c>
      <c r="F1476" t="s">
        <v>3067</v>
      </c>
      <c r="G1476" t="s">
        <v>3280</v>
      </c>
      <c r="H1476" t="s">
        <v>3281</v>
      </c>
      <c r="J1476" t="s">
        <v>3170</v>
      </c>
      <c r="K1476" t="s">
        <v>3111</v>
      </c>
      <c r="L1476" t="s">
        <v>3078</v>
      </c>
      <c r="M1476" t="s">
        <v>676</v>
      </c>
      <c r="N1476" s="9" t="s">
        <v>6944</v>
      </c>
      <c r="O1476" s="9">
        <v>1.2517</v>
      </c>
      <c r="P1476">
        <v>2</v>
      </c>
      <c r="Q1476" t="s">
        <v>3095</v>
      </c>
    </row>
    <row r="1477" spans="1:17">
      <c r="A1477">
        <v>55389</v>
      </c>
      <c r="B1477" t="s">
        <v>483</v>
      </c>
      <c r="C1477" t="s">
        <v>6945</v>
      </c>
      <c r="D1477" t="s">
        <v>6946</v>
      </c>
      <c r="E1477" t="s">
        <v>3066</v>
      </c>
      <c r="F1477" t="s">
        <v>3067</v>
      </c>
      <c r="G1477" t="s">
        <v>3280</v>
      </c>
      <c r="H1477" t="s">
        <v>3281</v>
      </c>
      <c r="J1477" t="s">
        <v>6940</v>
      </c>
      <c r="K1477" t="s">
        <v>5415</v>
      </c>
      <c r="L1477" t="s">
        <v>3070</v>
      </c>
      <c r="M1477" t="s">
        <v>450</v>
      </c>
      <c r="N1477" s="9" t="s">
        <v>6947</v>
      </c>
      <c r="O1477" s="9">
        <v>1.4077</v>
      </c>
      <c r="P1477">
        <v>1</v>
      </c>
      <c r="Q1477" t="s">
        <v>3085</v>
      </c>
    </row>
    <row r="1478" spans="1:17">
      <c r="A1478">
        <v>51630581</v>
      </c>
      <c r="B1478" t="s">
        <v>792</v>
      </c>
      <c r="C1478" t="s">
        <v>6948</v>
      </c>
      <c r="D1478" t="s">
        <v>6949</v>
      </c>
      <c r="E1478" t="s">
        <v>3066</v>
      </c>
      <c r="F1478" t="s">
        <v>3067</v>
      </c>
      <c r="G1478" t="s">
        <v>3280</v>
      </c>
      <c r="H1478" t="s">
        <v>3281</v>
      </c>
      <c r="J1478" t="s">
        <v>6950</v>
      </c>
      <c r="K1478" t="s">
        <v>4092</v>
      </c>
      <c r="L1478" t="s">
        <v>3175</v>
      </c>
      <c r="M1478" t="s">
        <v>676</v>
      </c>
      <c r="N1478" s="9" t="s">
        <v>6951</v>
      </c>
      <c r="O1478" s="9">
        <v>1.2517</v>
      </c>
      <c r="P1478">
        <v>1</v>
      </c>
      <c r="Q1478" t="s">
        <v>3085</v>
      </c>
    </row>
    <row r="1479" spans="1:17">
      <c r="A1479">
        <v>71283802</v>
      </c>
      <c r="B1479" t="s">
        <v>2712</v>
      </c>
      <c r="C1479" t="s">
        <v>6952</v>
      </c>
      <c r="D1479" t="s">
        <v>2713</v>
      </c>
      <c r="E1479" t="s">
        <v>3066</v>
      </c>
      <c r="F1479" t="s">
        <v>3067</v>
      </c>
      <c r="G1479" t="s">
        <v>3280</v>
      </c>
      <c r="H1479" t="s">
        <v>3281</v>
      </c>
      <c r="J1479" t="s">
        <v>3225</v>
      </c>
      <c r="K1479" t="s">
        <v>3122</v>
      </c>
      <c r="L1479" t="s">
        <v>3115</v>
      </c>
      <c r="M1479" t="s">
        <v>436</v>
      </c>
      <c r="N1479" s="9" t="s">
        <v>6953</v>
      </c>
      <c r="O1479" s="9">
        <v>0.84060000000000001</v>
      </c>
      <c r="P1479">
        <v>2</v>
      </c>
      <c r="Q1479" t="s">
        <v>3095</v>
      </c>
    </row>
    <row r="1480" spans="1:17">
      <c r="A1480">
        <v>120928098</v>
      </c>
      <c r="B1480" t="s">
        <v>976</v>
      </c>
      <c r="C1480" t="s">
        <v>6954</v>
      </c>
      <c r="D1480" t="s">
        <v>6955</v>
      </c>
      <c r="E1480" t="s">
        <v>3066</v>
      </c>
      <c r="F1480" t="s">
        <v>3067</v>
      </c>
      <c r="G1480" t="s">
        <v>3280</v>
      </c>
      <c r="H1480" t="s">
        <v>3281</v>
      </c>
      <c r="J1480" t="s">
        <v>3190</v>
      </c>
      <c r="K1480" t="s">
        <v>3083</v>
      </c>
      <c r="L1480" t="s">
        <v>3077</v>
      </c>
      <c r="M1480" t="s">
        <v>6956</v>
      </c>
      <c r="N1480" s="9" t="s">
        <v>6957</v>
      </c>
      <c r="O1480" s="9">
        <v>1.1077999999999999</v>
      </c>
      <c r="P1480">
        <v>11</v>
      </c>
      <c r="Q1480" t="s">
        <v>3579</v>
      </c>
    </row>
    <row r="1481" spans="1:17">
      <c r="A1481">
        <v>14484641</v>
      </c>
      <c r="B1481" t="s">
        <v>2212</v>
      </c>
      <c r="C1481" t="s">
        <v>6958</v>
      </c>
      <c r="D1481" t="s">
        <v>6959</v>
      </c>
      <c r="E1481" t="s">
        <v>3066</v>
      </c>
      <c r="F1481" t="s">
        <v>3067</v>
      </c>
      <c r="G1481" t="s">
        <v>3181</v>
      </c>
      <c r="H1481" t="s">
        <v>3182</v>
      </c>
      <c r="J1481" t="s">
        <v>3552</v>
      </c>
      <c r="K1481" t="s">
        <v>3093</v>
      </c>
      <c r="L1481" t="s">
        <v>3077</v>
      </c>
      <c r="M1481" t="s">
        <v>390</v>
      </c>
      <c r="N1481" s="9" t="s">
        <v>6960</v>
      </c>
      <c r="O1481" s="9">
        <v>0.95940000000000003</v>
      </c>
      <c r="P1481">
        <v>1</v>
      </c>
      <c r="Q1481" t="s">
        <v>3085</v>
      </c>
    </row>
    <row r="1482" spans="1:17">
      <c r="A1482">
        <v>7720787</v>
      </c>
      <c r="B1482" t="s">
        <v>1919</v>
      </c>
      <c r="C1482" t="s">
        <v>6961</v>
      </c>
      <c r="D1482" t="s">
        <v>6962</v>
      </c>
      <c r="E1482" t="s">
        <v>3081</v>
      </c>
      <c r="F1482" t="s">
        <v>3076</v>
      </c>
      <c r="G1482" t="s">
        <v>3181</v>
      </c>
      <c r="H1482" t="s">
        <v>3182</v>
      </c>
      <c r="J1482" t="s">
        <v>3083</v>
      </c>
      <c r="K1482" t="s">
        <v>3083</v>
      </c>
      <c r="L1482" t="s">
        <v>3115</v>
      </c>
      <c r="M1482" t="s">
        <v>6963</v>
      </c>
      <c r="N1482" s="9" t="s">
        <v>6964</v>
      </c>
      <c r="O1482" s="9">
        <v>0.99450000000000005</v>
      </c>
      <c r="P1482">
        <v>1</v>
      </c>
      <c r="Q1482" t="s">
        <v>3085</v>
      </c>
    </row>
    <row r="1483" spans="1:17">
      <c r="A1483">
        <v>83799240</v>
      </c>
      <c r="B1483" t="s">
        <v>912</v>
      </c>
      <c r="C1483" t="s">
        <v>6965</v>
      </c>
      <c r="D1483" t="s">
        <v>6966</v>
      </c>
      <c r="E1483" t="s">
        <v>3066</v>
      </c>
      <c r="F1483" t="s">
        <v>3098</v>
      </c>
      <c r="G1483" t="s">
        <v>3416</v>
      </c>
      <c r="H1483" t="s">
        <v>3417</v>
      </c>
      <c r="J1483" t="s">
        <v>3115</v>
      </c>
      <c r="K1483" t="s">
        <v>3078</v>
      </c>
      <c r="L1483" t="s">
        <v>3078</v>
      </c>
      <c r="M1483" t="s">
        <v>6967</v>
      </c>
      <c r="N1483" s="9" t="s">
        <v>6968</v>
      </c>
      <c r="O1483" s="9">
        <v>0.27929999999999999</v>
      </c>
      <c r="P1483">
        <v>43</v>
      </c>
      <c r="Q1483" t="s">
        <v>3074</v>
      </c>
    </row>
    <row r="1484" spans="1:17">
      <c r="A1484">
        <v>120068373</v>
      </c>
      <c r="B1484" t="s">
        <v>975</v>
      </c>
      <c r="C1484" t="s">
        <v>6969</v>
      </c>
      <c r="D1484" t="s">
        <v>6970</v>
      </c>
      <c r="E1484" t="s">
        <v>3066</v>
      </c>
      <c r="F1484" t="s">
        <v>3067</v>
      </c>
      <c r="G1484" t="s">
        <v>3488</v>
      </c>
      <c r="H1484" t="s">
        <v>3489</v>
      </c>
      <c r="J1484" t="s">
        <v>6132</v>
      </c>
      <c r="K1484" t="s">
        <v>3121</v>
      </c>
      <c r="L1484" t="s">
        <v>3122</v>
      </c>
      <c r="M1484" t="s">
        <v>87</v>
      </c>
      <c r="N1484" s="9" t="s">
        <v>6971</v>
      </c>
      <c r="O1484" s="9">
        <v>0.99709999999999999</v>
      </c>
      <c r="P1484">
        <v>1</v>
      </c>
      <c r="Q1484" t="s">
        <v>3085</v>
      </c>
    </row>
    <row r="1485" spans="1:17">
      <c r="A1485">
        <v>104040780</v>
      </c>
      <c r="B1485" t="s">
        <v>951</v>
      </c>
      <c r="C1485" t="s">
        <v>6972</v>
      </c>
      <c r="D1485" t="s">
        <v>6973</v>
      </c>
      <c r="E1485" t="s">
        <v>3066</v>
      </c>
      <c r="F1485" t="s">
        <v>3067</v>
      </c>
      <c r="G1485" t="s">
        <v>3181</v>
      </c>
      <c r="H1485" t="s">
        <v>3182</v>
      </c>
      <c r="J1485" t="s">
        <v>3093</v>
      </c>
      <c r="K1485" t="s">
        <v>3083</v>
      </c>
      <c r="L1485" t="s">
        <v>3070</v>
      </c>
      <c r="M1485" t="s">
        <v>900</v>
      </c>
      <c r="N1485" s="9" t="s">
        <v>6974</v>
      </c>
      <c r="O1485" s="9">
        <v>1.2818000000000001</v>
      </c>
      <c r="P1485">
        <v>1</v>
      </c>
      <c r="Q1485" t="s">
        <v>3085</v>
      </c>
    </row>
    <row r="1486" spans="1:17">
      <c r="A1486">
        <v>86737</v>
      </c>
      <c r="B1486" t="s">
        <v>323</v>
      </c>
      <c r="C1486" t="s">
        <v>6975</v>
      </c>
      <c r="D1486" t="s">
        <v>6976</v>
      </c>
      <c r="E1486" t="s">
        <v>3066</v>
      </c>
      <c r="F1486" t="s">
        <v>3076</v>
      </c>
      <c r="G1486" t="s">
        <v>3280</v>
      </c>
      <c r="H1486" t="s">
        <v>3281</v>
      </c>
      <c r="J1486" t="s">
        <v>3093</v>
      </c>
      <c r="K1486" t="s">
        <v>3083</v>
      </c>
      <c r="L1486" t="s">
        <v>3077</v>
      </c>
      <c r="M1486" t="s">
        <v>13</v>
      </c>
      <c r="N1486" s="9" t="s">
        <v>6977</v>
      </c>
      <c r="O1486" s="9">
        <v>0.69589999999999996</v>
      </c>
      <c r="P1486">
        <v>1</v>
      </c>
      <c r="Q1486" t="s">
        <v>3085</v>
      </c>
    </row>
    <row r="1487" spans="1:17">
      <c r="A1487">
        <v>158062670</v>
      </c>
      <c r="B1487" t="s">
        <v>2925</v>
      </c>
      <c r="C1487" t="s">
        <v>6978</v>
      </c>
      <c r="D1487" t="s">
        <v>2926</v>
      </c>
      <c r="E1487" t="s">
        <v>3066</v>
      </c>
      <c r="F1487" t="s">
        <v>3067</v>
      </c>
      <c r="G1487" t="s">
        <v>3280</v>
      </c>
      <c r="H1487" t="s">
        <v>3281</v>
      </c>
      <c r="J1487" t="s">
        <v>3175</v>
      </c>
      <c r="K1487" t="s">
        <v>3070</v>
      </c>
      <c r="L1487" t="s">
        <v>3078</v>
      </c>
      <c r="M1487" t="s">
        <v>994</v>
      </c>
      <c r="N1487" s="9" t="s">
        <v>6979</v>
      </c>
      <c r="O1487" s="9">
        <v>1.3381000000000001</v>
      </c>
      <c r="P1487">
        <v>2</v>
      </c>
      <c r="Q1487" t="s">
        <v>3095</v>
      </c>
    </row>
    <row r="1488" spans="1:17">
      <c r="A1488">
        <v>206440</v>
      </c>
      <c r="B1488" t="s">
        <v>1289</v>
      </c>
      <c r="C1488" t="s">
        <v>6980</v>
      </c>
      <c r="D1488" t="s">
        <v>6981</v>
      </c>
      <c r="E1488" t="s">
        <v>3066</v>
      </c>
      <c r="F1488" t="s">
        <v>5727</v>
      </c>
      <c r="G1488" t="s">
        <v>3488</v>
      </c>
      <c r="H1488" t="s">
        <v>3489</v>
      </c>
      <c r="J1488" t="s">
        <v>3529</v>
      </c>
      <c r="K1488" t="s">
        <v>3121</v>
      </c>
      <c r="L1488" t="s">
        <v>3093</v>
      </c>
      <c r="M1488" t="s">
        <v>13</v>
      </c>
      <c r="N1488" s="9" t="s">
        <v>6982</v>
      </c>
      <c r="O1488" s="9">
        <v>0.69589999999999996</v>
      </c>
      <c r="P1488">
        <v>1</v>
      </c>
      <c r="Q1488" t="s">
        <v>3085</v>
      </c>
    </row>
    <row r="1489" spans="1:17">
      <c r="A1489">
        <v>69409945</v>
      </c>
      <c r="B1489" t="s">
        <v>2704</v>
      </c>
      <c r="C1489" t="s">
        <v>6983</v>
      </c>
      <c r="D1489" t="s">
        <v>6984</v>
      </c>
      <c r="E1489" t="s">
        <v>3066</v>
      </c>
      <c r="F1489" t="s">
        <v>3067</v>
      </c>
      <c r="G1489" t="s">
        <v>3280</v>
      </c>
      <c r="H1489" t="s">
        <v>3281</v>
      </c>
      <c r="J1489" t="s">
        <v>6251</v>
      </c>
      <c r="K1489" t="s">
        <v>3082</v>
      </c>
      <c r="L1489" t="s">
        <v>3078</v>
      </c>
      <c r="M1489" t="s">
        <v>676</v>
      </c>
      <c r="N1489" s="9" t="s">
        <v>6985</v>
      </c>
      <c r="O1489" s="9">
        <v>1.2517</v>
      </c>
      <c r="P1489">
        <v>1</v>
      </c>
      <c r="Q1489" t="s">
        <v>3085</v>
      </c>
    </row>
    <row r="1490" spans="1:17">
      <c r="A1490">
        <v>69806504</v>
      </c>
      <c r="B1490" t="s">
        <v>2707</v>
      </c>
      <c r="C1490" t="s">
        <v>6986</v>
      </c>
      <c r="D1490" t="s">
        <v>6987</v>
      </c>
      <c r="E1490" t="s">
        <v>3066</v>
      </c>
      <c r="F1490" t="s">
        <v>3067</v>
      </c>
      <c r="G1490" t="s">
        <v>3280</v>
      </c>
      <c r="H1490" t="s">
        <v>3281</v>
      </c>
      <c r="J1490" t="s">
        <v>3130</v>
      </c>
      <c r="K1490" t="s">
        <v>3082</v>
      </c>
      <c r="L1490" t="s">
        <v>3078</v>
      </c>
      <c r="M1490" t="s">
        <v>436</v>
      </c>
      <c r="N1490" s="9" t="s">
        <v>6988</v>
      </c>
      <c r="O1490" s="9">
        <v>0.84060000000000001</v>
      </c>
      <c r="P1490">
        <v>1</v>
      </c>
      <c r="Q1490" t="s">
        <v>3085</v>
      </c>
    </row>
    <row r="1491" spans="1:17">
      <c r="A1491">
        <v>79241466</v>
      </c>
      <c r="B1491" t="s">
        <v>883</v>
      </c>
      <c r="C1491" t="s">
        <v>6989</v>
      </c>
      <c r="D1491" t="s">
        <v>6990</v>
      </c>
      <c r="E1491" t="s">
        <v>3066</v>
      </c>
      <c r="F1491" t="s">
        <v>3067</v>
      </c>
      <c r="G1491" t="s">
        <v>3280</v>
      </c>
      <c r="H1491" t="s">
        <v>3281</v>
      </c>
      <c r="J1491" t="s">
        <v>3190</v>
      </c>
      <c r="K1491" t="s">
        <v>3175</v>
      </c>
      <c r="L1491" t="s">
        <v>3078</v>
      </c>
      <c r="M1491" t="s">
        <v>884</v>
      </c>
      <c r="N1491" s="9" t="s">
        <v>6991</v>
      </c>
      <c r="O1491" s="9">
        <v>1.1752</v>
      </c>
      <c r="P1491">
        <v>2</v>
      </c>
      <c r="Q1491" t="s">
        <v>3095</v>
      </c>
    </row>
    <row r="1492" spans="1:17">
      <c r="A1492">
        <v>79622596</v>
      </c>
      <c r="B1492" t="s">
        <v>889</v>
      </c>
      <c r="C1492" t="s">
        <v>6992</v>
      </c>
      <c r="D1492" t="s">
        <v>890</v>
      </c>
      <c r="E1492" t="s">
        <v>3066</v>
      </c>
      <c r="F1492" t="s">
        <v>3067</v>
      </c>
      <c r="G1492" t="s">
        <v>3280</v>
      </c>
      <c r="H1492" t="s">
        <v>3281</v>
      </c>
      <c r="J1492" t="s">
        <v>5210</v>
      </c>
      <c r="K1492" t="s">
        <v>3158</v>
      </c>
      <c r="L1492" t="s">
        <v>3083</v>
      </c>
      <c r="M1492" t="s">
        <v>352</v>
      </c>
      <c r="N1492" s="9" t="s">
        <v>6993</v>
      </c>
      <c r="O1492" s="9">
        <v>0.83389999999999997</v>
      </c>
      <c r="P1492">
        <v>1</v>
      </c>
      <c r="Q1492" t="s">
        <v>3085</v>
      </c>
    </row>
    <row r="1493" spans="1:17">
      <c r="A1493">
        <v>272451657</v>
      </c>
      <c r="B1493" t="s">
        <v>2964</v>
      </c>
      <c r="C1493" t="s">
        <v>6994</v>
      </c>
      <c r="D1493" t="s">
        <v>2965</v>
      </c>
      <c r="E1493" t="s">
        <v>3066</v>
      </c>
      <c r="F1493" t="s">
        <v>3067</v>
      </c>
      <c r="G1493" t="s">
        <v>3068</v>
      </c>
      <c r="H1493" t="s">
        <v>3069</v>
      </c>
      <c r="J1493" t="s">
        <v>3130</v>
      </c>
      <c r="K1493" t="s">
        <v>3125</v>
      </c>
      <c r="L1493" t="s">
        <v>3077</v>
      </c>
      <c r="M1493" t="s">
        <v>2966</v>
      </c>
      <c r="N1493" s="9" t="s">
        <v>6995</v>
      </c>
      <c r="O1493" s="9">
        <v>1.4736</v>
      </c>
      <c r="P1493">
        <v>1</v>
      </c>
      <c r="Q1493" t="s">
        <v>3085</v>
      </c>
    </row>
    <row r="1494" spans="1:17">
      <c r="A1494">
        <v>113036887</v>
      </c>
      <c r="B1494" t="s">
        <v>965</v>
      </c>
      <c r="C1494" t="s">
        <v>6996</v>
      </c>
      <c r="D1494" t="s">
        <v>2791</v>
      </c>
      <c r="E1494" t="s">
        <v>3066</v>
      </c>
      <c r="F1494" t="s">
        <v>3067</v>
      </c>
      <c r="G1494" t="s">
        <v>3068</v>
      </c>
      <c r="H1494" t="s">
        <v>3069</v>
      </c>
      <c r="J1494" t="s">
        <v>3115</v>
      </c>
      <c r="K1494" t="s">
        <v>3078</v>
      </c>
      <c r="L1494" t="s">
        <v>3071</v>
      </c>
      <c r="M1494" t="s">
        <v>2792</v>
      </c>
      <c r="N1494" s="9" t="s">
        <v>6997</v>
      </c>
      <c r="O1494" s="9">
        <v>2.5448</v>
      </c>
      <c r="P1494">
        <v>43</v>
      </c>
      <c r="Q1494" t="s">
        <v>3074</v>
      </c>
    </row>
    <row r="1495" spans="1:17">
      <c r="A1495">
        <v>33245395</v>
      </c>
      <c r="B1495" t="s">
        <v>2403</v>
      </c>
      <c r="C1495" t="s">
        <v>6998</v>
      </c>
      <c r="D1495" t="s">
        <v>6999</v>
      </c>
      <c r="E1495" t="s">
        <v>3066</v>
      </c>
      <c r="F1495" t="s">
        <v>3067</v>
      </c>
      <c r="G1495" t="s">
        <v>3280</v>
      </c>
      <c r="H1495" t="s">
        <v>3281</v>
      </c>
      <c r="J1495" t="s">
        <v>3318</v>
      </c>
      <c r="K1495" t="s">
        <v>3122</v>
      </c>
      <c r="L1495" t="s">
        <v>3078</v>
      </c>
      <c r="M1495" t="s">
        <v>614</v>
      </c>
      <c r="N1495" s="9" t="s">
        <v>5741</v>
      </c>
      <c r="O1495" s="9">
        <v>0.91869999999999996</v>
      </c>
      <c r="P1495">
        <v>2</v>
      </c>
      <c r="Q1495" t="s">
        <v>3095</v>
      </c>
    </row>
    <row r="1496" spans="1:17">
      <c r="A1496">
        <v>86386734</v>
      </c>
      <c r="B1496" t="s">
        <v>918</v>
      </c>
      <c r="C1496" t="s">
        <v>7000</v>
      </c>
      <c r="D1496" t="s">
        <v>919</v>
      </c>
      <c r="E1496" t="s">
        <v>3066</v>
      </c>
      <c r="F1496" t="s">
        <v>3067</v>
      </c>
      <c r="G1496" t="s">
        <v>3416</v>
      </c>
      <c r="H1496" t="s">
        <v>3417</v>
      </c>
      <c r="J1496" t="s">
        <v>3078</v>
      </c>
      <c r="K1496" t="s">
        <v>3078</v>
      </c>
      <c r="L1496" t="s">
        <v>3071</v>
      </c>
      <c r="M1496" t="s">
        <v>7001</v>
      </c>
      <c r="N1496" s="9" t="s">
        <v>7002</v>
      </c>
      <c r="O1496" s="9">
        <v>0.30009999999999998</v>
      </c>
      <c r="P1496">
        <v>43</v>
      </c>
      <c r="Q1496" t="s">
        <v>3074</v>
      </c>
    </row>
    <row r="1497" spans="1:17">
      <c r="A1497">
        <v>70124775</v>
      </c>
      <c r="B1497" t="s">
        <v>856</v>
      </c>
      <c r="C1497" t="s">
        <v>7003</v>
      </c>
      <c r="D1497" t="s">
        <v>7004</v>
      </c>
      <c r="E1497" t="s">
        <v>3066</v>
      </c>
      <c r="F1497" t="s">
        <v>3067</v>
      </c>
      <c r="G1497" t="s">
        <v>3280</v>
      </c>
      <c r="H1497" t="s">
        <v>3281</v>
      </c>
      <c r="J1497" t="s">
        <v>3557</v>
      </c>
      <c r="K1497" t="s">
        <v>3246</v>
      </c>
      <c r="L1497" t="s">
        <v>3078</v>
      </c>
      <c r="M1497" t="s">
        <v>676</v>
      </c>
      <c r="N1497" s="9" t="s">
        <v>7005</v>
      </c>
      <c r="O1497" s="9">
        <v>1.2517</v>
      </c>
      <c r="P1497">
        <v>1</v>
      </c>
      <c r="Q1497" t="s">
        <v>3085</v>
      </c>
    </row>
    <row r="1498" spans="1:17">
      <c r="A1498">
        <v>131341861</v>
      </c>
      <c r="B1498" t="s">
        <v>983</v>
      </c>
      <c r="C1498" t="s">
        <v>7006</v>
      </c>
      <c r="D1498" t="s">
        <v>7007</v>
      </c>
      <c r="E1498" t="s">
        <v>3066</v>
      </c>
      <c r="F1498" t="s">
        <v>3067</v>
      </c>
      <c r="G1498" t="s">
        <v>3280</v>
      </c>
      <c r="H1498" t="s">
        <v>3281</v>
      </c>
      <c r="J1498" t="s">
        <v>3111</v>
      </c>
      <c r="K1498" t="s">
        <v>3122</v>
      </c>
      <c r="L1498" t="s">
        <v>3115</v>
      </c>
      <c r="M1498" t="s">
        <v>875</v>
      </c>
      <c r="N1498" s="9" t="s">
        <v>7008</v>
      </c>
      <c r="O1498" s="9">
        <v>0.63500000000000001</v>
      </c>
      <c r="P1498">
        <v>2</v>
      </c>
      <c r="Q1498" t="s">
        <v>3095</v>
      </c>
    </row>
    <row r="1499" spans="1:17">
      <c r="A1499">
        <v>142459583</v>
      </c>
      <c r="B1499" t="s">
        <v>999</v>
      </c>
      <c r="C1499" t="s">
        <v>7009</v>
      </c>
      <c r="D1499" t="s">
        <v>7010</v>
      </c>
      <c r="E1499" t="s">
        <v>3066</v>
      </c>
      <c r="F1499" t="s">
        <v>3067</v>
      </c>
      <c r="G1499" t="s">
        <v>3280</v>
      </c>
      <c r="H1499" t="s">
        <v>3281</v>
      </c>
      <c r="J1499" t="s">
        <v>3122</v>
      </c>
      <c r="K1499" t="s">
        <v>3077</v>
      </c>
      <c r="L1499" t="s">
        <v>3071</v>
      </c>
      <c r="M1499" t="s">
        <v>587</v>
      </c>
      <c r="N1499" s="9" t="s">
        <v>7011</v>
      </c>
      <c r="O1499" s="9">
        <v>0.71609999999999996</v>
      </c>
      <c r="P1499">
        <v>2</v>
      </c>
      <c r="Q1499" t="s">
        <v>3095</v>
      </c>
    </row>
    <row r="1500" spans="1:17">
      <c r="A1500">
        <v>101463698</v>
      </c>
      <c r="B1500" t="s">
        <v>949</v>
      </c>
      <c r="C1500" t="s">
        <v>7012</v>
      </c>
      <c r="D1500" t="s">
        <v>7013</v>
      </c>
      <c r="E1500" t="s">
        <v>3066</v>
      </c>
      <c r="F1500" t="s">
        <v>3067</v>
      </c>
      <c r="G1500" t="s">
        <v>3280</v>
      </c>
      <c r="H1500" t="s">
        <v>3281</v>
      </c>
      <c r="J1500" t="s">
        <v>3093</v>
      </c>
      <c r="K1500" t="s">
        <v>3070</v>
      </c>
      <c r="L1500" t="s">
        <v>3078</v>
      </c>
      <c r="M1500" t="s">
        <v>763</v>
      </c>
      <c r="N1500" s="9" t="s">
        <v>7014</v>
      </c>
      <c r="O1500" s="9">
        <v>1.7132000000000001</v>
      </c>
      <c r="P1500">
        <v>42</v>
      </c>
      <c r="Q1500" t="s">
        <v>3143</v>
      </c>
    </row>
    <row r="1501" spans="1:17">
      <c r="A1501">
        <v>103361097</v>
      </c>
      <c r="B1501" t="s">
        <v>2819</v>
      </c>
      <c r="C1501" t="s">
        <v>7015</v>
      </c>
      <c r="D1501" t="s">
        <v>7016</v>
      </c>
      <c r="E1501" t="s">
        <v>3066</v>
      </c>
      <c r="F1501" t="s">
        <v>3067</v>
      </c>
      <c r="G1501" t="s">
        <v>3280</v>
      </c>
      <c r="H1501" t="s">
        <v>3281</v>
      </c>
      <c r="J1501" t="s">
        <v>3077</v>
      </c>
      <c r="K1501" t="s">
        <v>3077</v>
      </c>
      <c r="L1501" t="s">
        <v>3071</v>
      </c>
      <c r="M1501" t="s">
        <v>70</v>
      </c>
      <c r="N1501" s="9" t="s">
        <v>7017</v>
      </c>
      <c r="O1501" s="9">
        <v>0.67330000000000001</v>
      </c>
      <c r="P1501">
        <v>2</v>
      </c>
      <c r="Q1501" t="s">
        <v>3095</v>
      </c>
    </row>
    <row r="1502" spans="1:17">
      <c r="A1502">
        <v>42835256</v>
      </c>
      <c r="B1502" t="s">
        <v>782</v>
      </c>
      <c r="C1502" t="s">
        <v>7018</v>
      </c>
      <c r="D1502" t="s">
        <v>7019</v>
      </c>
      <c r="E1502" t="s">
        <v>3066</v>
      </c>
      <c r="F1502" t="s">
        <v>3098</v>
      </c>
      <c r="G1502" t="s">
        <v>3181</v>
      </c>
      <c r="H1502" t="s">
        <v>3182</v>
      </c>
      <c r="J1502" t="s">
        <v>3093</v>
      </c>
      <c r="K1502" t="s">
        <v>3111</v>
      </c>
      <c r="L1502" t="s">
        <v>3115</v>
      </c>
      <c r="M1502" t="s">
        <v>52</v>
      </c>
      <c r="N1502" s="9" t="s">
        <v>7020</v>
      </c>
      <c r="O1502" s="9">
        <v>1.2045999999999999</v>
      </c>
      <c r="P1502">
        <v>2</v>
      </c>
      <c r="Q1502" t="s">
        <v>3095</v>
      </c>
    </row>
    <row r="1503" spans="1:17">
      <c r="A1503">
        <v>2164172</v>
      </c>
      <c r="B1503" t="s">
        <v>636</v>
      </c>
      <c r="C1503" t="s">
        <v>7021</v>
      </c>
      <c r="D1503" t="s">
        <v>7022</v>
      </c>
      <c r="E1503" t="s">
        <v>3066</v>
      </c>
      <c r="F1503" t="s">
        <v>3067</v>
      </c>
      <c r="G1503" t="s">
        <v>3280</v>
      </c>
      <c r="H1503" t="s">
        <v>3281</v>
      </c>
      <c r="J1503" t="s">
        <v>5622</v>
      </c>
      <c r="K1503" t="s">
        <v>3773</v>
      </c>
      <c r="L1503" t="s">
        <v>3111</v>
      </c>
      <c r="M1503" t="s">
        <v>387</v>
      </c>
      <c r="N1503" s="9" t="s">
        <v>7023</v>
      </c>
      <c r="O1503" s="9">
        <v>1.0276000000000001</v>
      </c>
      <c r="P1503">
        <v>1</v>
      </c>
      <c r="Q1503" t="s">
        <v>3085</v>
      </c>
    </row>
    <row r="1504" spans="1:17">
      <c r="A1504">
        <v>239110157</v>
      </c>
      <c r="B1504" t="s">
        <v>2959</v>
      </c>
      <c r="C1504" t="s">
        <v>7024</v>
      </c>
      <c r="D1504" t="s">
        <v>7025</v>
      </c>
      <c r="E1504" t="s">
        <v>3066</v>
      </c>
      <c r="F1504" t="s">
        <v>3067</v>
      </c>
      <c r="G1504" t="s">
        <v>3280</v>
      </c>
      <c r="H1504" t="s">
        <v>3281</v>
      </c>
      <c r="J1504" t="s">
        <v>3125</v>
      </c>
      <c r="K1504" t="s">
        <v>3190</v>
      </c>
      <c r="L1504" t="s">
        <v>3070</v>
      </c>
      <c r="M1504" t="s">
        <v>2960</v>
      </c>
      <c r="N1504" s="9" t="s">
        <v>7026</v>
      </c>
      <c r="O1504" s="9">
        <v>1.0309999999999999</v>
      </c>
      <c r="P1504">
        <v>1</v>
      </c>
      <c r="Q1504" t="s">
        <v>3085</v>
      </c>
    </row>
    <row r="1505" spans="1:17">
      <c r="A1505">
        <v>658066354</v>
      </c>
      <c r="B1505" t="s">
        <v>2985</v>
      </c>
      <c r="C1505" t="s">
        <v>7027</v>
      </c>
      <c r="D1505" t="s">
        <v>7028</v>
      </c>
      <c r="E1505" t="s">
        <v>3066</v>
      </c>
      <c r="F1505" t="s">
        <v>3076</v>
      </c>
      <c r="G1505" t="s">
        <v>3068</v>
      </c>
      <c r="H1505" t="s">
        <v>3069</v>
      </c>
      <c r="J1505" t="s">
        <v>3141</v>
      </c>
      <c r="K1505" t="s">
        <v>3082</v>
      </c>
      <c r="L1505" t="s">
        <v>3070</v>
      </c>
      <c r="M1505" t="s">
        <v>7029</v>
      </c>
      <c r="N1505" s="9" t="s">
        <v>7030</v>
      </c>
      <c r="O1505" s="9">
        <v>0.62839999999999996</v>
      </c>
      <c r="P1505">
        <v>1</v>
      </c>
      <c r="Q1505" t="s">
        <v>3085</v>
      </c>
    </row>
    <row r="1506" spans="1:17">
      <c r="A1506">
        <v>81406373</v>
      </c>
      <c r="B1506" t="s">
        <v>2755</v>
      </c>
      <c r="C1506" t="s">
        <v>7031</v>
      </c>
      <c r="D1506" t="s">
        <v>7032</v>
      </c>
      <c r="E1506" t="s">
        <v>3066</v>
      </c>
      <c r="F1506" t="s">
        <v>3067</v>
      </c>
      <c r="G1506" t="s">
        <v>3181</v>
      </c>
      <c r="H1506" t="s">
        <v>3182</v>
      </c>
      <c r="J1506" t="s">
        <v>3125</v>
      </c>
      <c r="K1506" t="s">
        <v>3190</v>
      </c>
      <c r="L1506" t="s">
        <v>3115</v>
      </c>
      <c r="M1506" t="s">
        <v>352</v>
      </c>
      <c r="N1506" s="9" t="s">
        <v>7033</v>
      </c>
      <c r="O1506" s="9">
        <v>0.83389999999999997</v>
      </c>
      <c r="P1506">
        <v>1</v>
      </c>
      <c r="Q1506" t="s">
        <v>3085</v>
      </c>
    </row>
    <row r="1507" spans="1:17">
      <c r="A1507">
        <v>54910893</v>
      </c>
      <c r="B1507" t="s">
        <v>801</v>
      </c>
      <c r="C1507" t="s">
        <v>7034</v>
      </c>
      <c r="D1507" t="s">
        <v>7035</v>
      </c>
      <c r="E1507" t="s">
        <v>3066</v>
      </c>
      <c r="F1507" t="s">
        <v>3098</v>
      </c>
      <c r="G1507" t="s">
        <v>3416</v>
      </c>
      <c r="H1507" t="s">
        <v>3417</v>
      </c>
      <c r="J1507" t="s">
        <v>3093</v>
      </c>
      <c r="K1507" t="s">
        <v>3083</v>
      </c>
      <c r="L1507" t="s">
        <v>3070</v>
      </c>
      <c r="M1507" t="s">
        <v>7036</v>
      </c>
      <c r="N1507" s="9" t="s">
        <v>7037</v>
      </c>
      <c r="O1507" s="9">
        <v>1.2783</v>
      </c>
      <c r="P1507">
        <v>1</v>
      </c>
      <c r="Q1507" t="s">
        <v>3085</v>
      </c>
    </row>
    <row r="1508" spans="1:17">
      <c r="A1508">
        <v>136426545</v>
      </c>
      <c r="B1508" t="s">
        <v>991</v>
      </c>
      <c r="C1508" t="s">
        <v>7038</v>
      </c>
      <c r="D1508" t="s">
        <v>7039</v>
      </c>
      <c r="E1508" t="s">
        <v>3066</v>
      </c>
      <c r="F1508" t="s">
        <v>3067</v>
      </c>
      <c r="G1508" t="s">
        <v>3280</v>
      </c>
      <c r="H1508" t="s">
        <v>3281</v>
      </c>
      <c r="J1508" t="s">
        <v>3175</v>
      </c>
      <c r="K1508" t="s">
        <v>3077</v>
      </c>
      <c r="L1508" t="s">
        <v>3078</v>
      </c>
      <c r="M1508" t="s">
        <v>410</v>
      </c>
      <c r="N1508" s="9" t="s">
        <v>7040</v>
      </c>
      <c r="O1508" s="9">
        <v>0.64939999999999998</v>
      </c>
      <c r="P1508">
        <v>42</v>
      </c>
      <c r="Q1508" t="s">
        <v>3143</v>
      </c>
    </row>
    <row r="1509" spans="1:17">
      <c r="A1509">
        <v>51218</v>
      </c>
      <c r="B1509" t="s">
        <v>233</v>
      </c>
      <c r="C1509" t="s">
        <v>7041</v>
      </c>
      <c r="D1509" t="s">
        <v>7042</v>
      </c>
      <c r="E1509" t="s">
        <v>3066</v>
      </c>
      <c r="F1509" t="s">
        <v>3098</v>
      </c>
      <c r="G1509" t="s">
        <v>3181</v>
      </c>
      <c r="H1509" t="s">
        <v>3182</v>
      </c>
      <c r="J1509" t="s">
        <v>3115</v>
      </c>
      <c r="K1509" t="s">
        <v>3115</v>
      </c>
      <c r="L1509" t="s">
        <v>3078</v>
      </c>
      <c r="M1509" t="s">
        <v>7043</v>
      </c>
      <c r="N1509" s="9" t="s">
        <v>7044</v>
      </c>
      <c r="O1509" s="9">
        <v>1.2168000000000001</v>
      </c>
      <c r="P1509">
        <v>43</v>
      </c>
      <c r="Q1509" t="s">
        <v>3074</v>
      </c>
    </row>
    <row r="1510" spans="1:17">
      <c r="A1510">
        <v>61213250</v>
      </c>
      <c r="B1510" t="s">
        <v>829</v>
      </c>
      <c r="C1510" t="s">
        <v>7045</v>
      </c>
      <c r="D1510" t="s">
        <v>7046</v>
      </c>
      <c r="E1510" t="s">
        <v>3066</v>
      </c>
      <c r="F1510" t="s">
        <v>3067</v>
      </c>
      <c r="G1510" t="s">
        <v>3280</v>
      </c>
      <c r="H1510" t="s">
        <v>3281</v>
      </c>
      <c r="J1510" t="s">
        <v>3077</v>
      </c>
      <c r="K1510" t="s">
        <v>3078</v>
      </c>
      <c r="L1510" t="s">
        <v>3071</v>
      </c>
      <c r="M1510" t="s">
        <v>70</v>
      </c>
      <c r="N1510" s="9" t="s">
        <v>7047</v>
      </c>
      <c r="O1510" s="9">
        <v>0.63919999999999999</v>
      </c>
      <c r="P1510">
        <v>43</v>
      </c>
      <c r="Q1510" t="s">
        <v>3074</v>
      </c>
    </row>
    <row r="1511" spans="1:17">
      <c r="A1511">
        <v>59756604</v>
      </c>
      <c r="B1511" t="s">
        <v>2592</v>
      </c>
      <c r="C1511" t="s">
        <v>7048</v>
      </c>
      <c r="D1511" t="s">
        <v>7049</v>
      </c>
      <c r="E1511" t="s">
        <v>3066</v>
      </c>
      <c r="F1511" t="s">
        <v>3067</v>
      </c>
      <c r="G1511" t="s">
        <v>3181</v>
      </c>
      <c r="H1511" t="s">
        <v>3182</v>
      </c>
      <c r="J1511" t="s">
        <v>5622</v>
      </c>
      <c r="K1511" t="s">
        <v>3246</v>
      </c>
      <c r="L1511" t="s">
        <v>3115</v>
      </c>
      <c r="M1511" t="s">
        <v>70</v>
      </c>
      <c r="N1511" s="9" t="s">
        <v>7050</v>
      </c>
      <c r="O1511" s="9">
        <v>0.67330000000000001</v>
      </c>
      <c r="P1511">
        <v>1</v>
      </c>
      <c r="Q1511" t="s">
        <v>3085</v>
      </c>
    </row>
    <row r="1512" spans="1:17">
      <c r="A1512">
        <v>2314092</v>
      </c>
      <c r="B1512" t="s">
        <v>7051</v>
      </c>
      <c r="C1512" t="s">
        <v>7052</v>
      </c>
      <c r="D1512" t="s">
        <v>7053</v>
      </c>
      <c r="E1512" t="s">
        <v>3066</v>
      </c>
      <c r="F1512" t="s">
        <v>3067</v>
      </c>
      <c r="G1512" t="s">
        <v>3280</v>
      </c>
      <c r="H1512" t="s">
        <v>3281</v>
      </c>
      <c r="J1512" t="s">
        <v>3111</v>
      </c>
      <c r="K1512" t="s">
        <v>3078</v>
      </c>
      <c r="L1512" t="s">
        <v>3072</v>
      </c>
      <c r="M1512" t="s">
        <v>872</v>
      </c>
      <c r="N1512" s="9" t="s">
        <v>7054</v>
      </c>
      <c r="O1512" s="9">
        <v>0.83520000000000005</v>
      </c>
      <c r="P1512">
        <v>43</v>
      </c>
      <c r="Q1512" t="s">
        <v>3074</v>
      </c>
    </row>
    <row r="1513" spans="1:17">
      <c r="A1513">
        <v>69377817</v>
      </c>
      <c r="B1513" t="s">
        <v>853</v>
      </c>
      <c r="C1513" t="s">
        <v>7055</v>
      </c>
      <c r="D1513" t="s">
        <v>854</v>
      </c>
      <c r="E1513" t="s">
        <v>3066</v>
      </c>
      <c r="F1513" t="s">
        <v>3067</v>
      </c>
      <c r="G1513" t="s">
        <v>3280</v>
      </c>
      <c r="H1513" t="s">
        <v>3281</v>
      </c>
      <c r="J1513" t="s">
        <v>3125</v>
      </c>
      <c r="K1513" t="s">
        <v>3083</v>
      </c>
      <c r="L1513" t="s">
        <v>3078</v>
      </c>
      <c r="M1513" t="s">
        <v>352</v>
      </c>
      <c r="N1513" s="9" t="s">
        <v>4503</v>
      </c>
      <c r="O1513" s="9">
        <v>0.83389999999999997</v>
      </c>
      <c r="P1513">
        <v>1</v>
      </c>
      <c r="Q1513" t="s">
        <v>3085</v>
      </c>
    </row>
    <row r="1514" spans="1:17">
      <c r="A1514">
        <v>56425913</v>
      </c>
      <c r="B1514" t="s">
        <v>2560</v>
      </c>
      <c r="C1514" t="s">
        <v>7056</v>
      </c>
      <c r="D1514" t="s">
        <v>7057</v>
      </c>
      <c r="E1514" t="s">
        <v>3066</v>
      </c>
      <c r="F1514" t="s">
        <v>3067</v>
      </c>
      <c r="G1514" t="s">
        <v>3068</v>
      </c>
      <c r="H1514" t="s">
        <v>3069</v>
      </c>
      <c r="J1514" t="s">
        <v>3246</v>
      </c>
      <c r="K1514" t="s">
        <v>3115</v>
      </c>
      <c r="L1514" t="s">
        <v>3071</v>
      </c>
      <c r="M1514" t="s">
        <v>667</v>
      </c>
      <c r="N1514" s="9" t="s">
        <v>7058</v>
      </c>
      <c r="O1514" s="9">
        <v>0.38469999999999999</v>
      </c>
      <c r="P1514">
        <v>43</v>
      </c>
      <c r="Q1514" t="s">
        <v>3074</v>
      </c>
    </row>
    <row r="1515" spans="1:17">
      <c r="A1515">
        <v>145701231</v>
      </c>
      <c r="B1515" t="s">
        <v>1000</v>
      </c>
      <c r="C1515" t="s">
        <v>7059</v>
      </c>
      <c r="D1515" t="s">
        <v>7060</v>
      </c>
      <c r="E1515" t="s">
        <v>3066</v>
      </c>
      <c r="F1515" t="s">
        <v>3067</v>
      </c>
      <c r="G1515" t="s">
        <v>3280</v>
      </c>
      <c r="H1515" t="s">
        <v>3281</v>
      </c>
      <c r="J1515" t="s">
        <v>3111</v>
      </c>
      <c r="K1515" t="s">
        <v>3070</v>
      </c>
      <c r="L1515" t="s">
        <v>3078</v>
      </c>
      <c r="M1515" t="s">
        <v>434</v>
      </c>
      <c r="N1515" s="9" t="s">
        <v>7061</v>
      </c>
      <c r="O1515" s="9">
        <v>1.5468999999999999</v>
      </c>
      <c r="P1515">
        <v>2</v>
      </c>
      <c r="Q1515" t="s">
        <v>3095</v>
      </c>
    </row>
    <row r="1516" spans="1:17">
      <c r="A1516">
        <v>76674210</v>
      </c>
      <c r="B1516" t="s">
        <v>876</v>
      </c>
      <c r="C1516" t="s">
        <v>7062</v>
      </c>
      <c r="D1516" t="s">
        <v>7063</v>
      </c>
      <c r="E1516" t="s">
        <v>3066</v>
      </c>
      <c r="F1516" t="s">
        <v>3067</v>
      </c>
      <c r="G1516" t="s">
        <v>3280</v>
      </c>
      <c r="H1516" t="s">
        <v>3281</v>
      </c>
      <c r="J1516" t="s">
        <v>3246</v>
      </c>
      <c r="K1516" t="s">
        <v>3125</v>
      </c>
      <c r="L1516" t="s">
        <v>3070</v>
      </c>
      <c r="M1516" t="s">
        <v>410</v>
      </c>
      <c r="N1516" s="9" t="s">
        <v>7064</v>
      </c>
      <c r="O1516" s="9">
        <v>0.6633</v>
      </c>
      <c r="P1516">
        <v>1</v>
      </c>
      <c r="Q1516" t="s">
        <v>3085</v>
      </c>
    </row>
    <row r="1517" spans="1:17">
      <c r="A1517">
        <v>66332965</v>
      </c>
      <c r="B1517" t="s">
        <v>839</v>
      </c>
      <c r="C1517" t="s">
        <v>7065</v>
      </c>
      <c r="D1517" t="s">
        <v>7066</v>
      </c>
      <c r="E1517" t="s">
        <v>3066</v>
      </c>
      <c r="F1517" t="s">
        <v>3067</v>
      </c>
      <c r="G1517" t="s">
        <v>3280</v>
      </c>
      <c r="H1517" t="s">
        <v>3281</v>
      </c>
      <c r="J1517" t="s">
        <v>3540</v>
      </c>
      <c r="K1517" t="s">
        <v>3224</v>
      </c>
      <c r="L1517" t="s">
        <v>3070</v>
      </c>
      <c r="M1517" t="s">
        <v>815</v>
      </c>
      <c r="N1517" s="9" t="s">
        <v>7067</v>
      </c>
      <c r="O1517" s="9">
        <v>0.56759999999999999</v>
      </c>
      <c r="P1517">
        <v>1</v>
      </c>
      <c r="Q1517" t="s">
        <v>3085</v>
      </c>
    </row>
    <row r="1518" spans="1:17">
      <c r="A1518">
        <v>13311847</v>
      </c>
      <c r="B1518" t="s">
        <v>686</v>
      </c>
      <c r="C1518" t="s">
        <v>7068</v>
      </c>
      <c r="D1518" t="s">
        <v>7069</v>
      </c>
      <c r="E1518" t="s">
        <v>3066</v>
      </c>
      <c r="F1518" t="s">
        <v>3098</v>
      </c>
      <c r="G1518" t="s">
        <v>3416</v>
      </c>
      <c r="H1518" t="s">
        <v>3417</v>
      </c>
      <c r="J1518" t="s">
        <v>3246</v>
      </c>
      <c r="K1518" t="s">
        <v>3078</v>
      </c>
      <c r="L1518" t="s">
        <v>3072</v>
      </c>
      <c r="M1518" t="s">
        <v>7043</v>
      </c>
      <c r="N1518" s="9" t="s">
        <v>7070</v>
      </c>
      <c r="O1518" s="9">
        <v>1.2168000000000001</v>
      </c>
      <c r="P1518">
        <v>43</v>
      </c>
      <c r="Q1518" t="s">
        <v>3074</v>
      </c>
    </row>
    <row r="1519" spans="1:17">
      <c r="A1519">
        <v>907204313</v>
      </c>
      <c r="B1519" t="s">
        <v>2992</v>
      </c>
      <c r="C1519" t="s">
        <v>7071</v>
      </c>
      <c r="D1519" t="s">
        <v>7072</v>
      </c>
      <c r="E1519" t="s">
        <v>3066</v>
      </c>
      <c r="F1519" t="s">
        <v>3067</v>
      </c>
      <c r="G1519" t="s">
        <v>3181</v>
      </c>
      <c r="H1519" t="s">
        <v>3182</v>
      </c>
      <c r="J1519" t="s">
        <v>3077</v>
      </c>
      <c r="K1519" t="s">
        <v>3071</v>
      </c>
      <c r="L1519" t="s">
        <v>3071</v>
      </c>
      <c r="M1519" t="s">
        <v>7073</v>
      </c>
      <c r="N1519" s="9" t="s">
        <v>7074</v>
      </c>
      <c r="O1519" s="9">
        <v>0.85140000000000005</v>
      </c>
      <c r="P1519">
        <v>43</v>
      </c>
      <c r="Q1519" t="s">
        <v>3074</v>
      </c>
    </row>
    <row r="1520" spans="1:17">
      <c r="A1520">
        <v>108952</v>
      </c>
      <c r="B1520" t="s">
        <v>139</v>
      </c>
      <c r="C1520" t="s">
        <v>7075</v>
      </c>
      <c r="D1520" t="s">
        <v>7076</v>
      </c>
      <c r="E1520" t="s">
        <v>3066</v>
      </c>
      <c r="F1520" t="s">
        <v>3076</v>
      </c>
      <c r="G1520" t="s">
        <v>3416</v>
      </c>
      <c r="H1520" t="s">
        <v>3417</v>
      </c>
      <c r="J1520" t="s">
        <v>7077</v>
      </c>
      <c r="K1520" t="s">
        <v>7078</v>
      </c>
      <c r="L1520" t="s">
        <v>3543</v>
      </c>
      <c r="M1520" t="s">
        <v>42</v>
      </c>
      <c r="N1520" s="9" t="s">
        <v>7079</v>
      </c>
      <c r="O1520" s="9">
        <v>0.70669999999999999</v>
      </c>
      <c r="P1520">
        <v>1</v>
      </c>
      <c r="Q1520" t="s">
        <v>3085</v>
      </c>
    </row>
    <row r="1521" spans="1:17">
      <c r="A1521">
        <v>133073</v>
      </c>
      <c r="B1521" t="s">
        <v>557</v>
      </c>
      <c r="C1521" t="s">
        <v>7080</v>
      </c>
      <c r="D1521" t="s">
        <v>7081</v>
      </c>
      <c r="E1521" t="s">
        <v>3066</v>
      </c>
      <c r="F1521" t="s">
        <v>3067</v>
      </c>
      <c r="G1521" t="s">
        <v>3280</v>
      </c>
      <c r="H1521" t="s">
        <v>3281</v>
      </c>
      <c r="J1521" t="s">
        <v>3134</v>
      </c>
      <c r="K1521" t="s">
        <v>3773</v>
      </c>
      <c r="L1521" t="s">
        <v>3122</v>
      </c>
      <c r="M1521" t="s">
        <v>556</v>
      </c>
      <c r="N1521" s="9" t="s">
        <v>7082</v>
      </c>
      <c r="O1521" s="9">
        <v>0.8427</v>
      </c>
      <c r="P1521">
        <v>1</v>
      </c>
      <c r="Q1521" t="s">
        <v>3085</v>
      </c>
    </row>
    <row r="1522" spans="1:17">
      <c r="A1522">
        <v>72178020</v>
      </c>
      <c r="B1522" t="s">
        <v>861</v>
      </c>
      <c r="C1522" t="s">
        <v>7083</v>
      </c>
      <c r="D1522" t="s">
        <v>7084</v>
      </c>
      <c r="E1522" t="s">
        <v>3066</v>
      </c>
      <c r="F1522" t="s">
        <v>3067</v>
      </c>
      <c r="G1522" t="s">
        <v>3181</v>
      </c>
      <c r="H1522" t="s">
        <v>3182</v>
      </c>
      <c r="J1522" t="s">
        <v>3111</v>
      </c>
      <c r="K1522" t="s">
        <v>3122</v>
      </c>
      <c r="L1522" t="s">
        <v>3071</v>
      </c>
      <c r="M1522" t="s">
        <v>460</v>
      </c>
      <c r="N1522" s="9" t="s">
        <v>7085</v>
      </c>
      <c r="O1522" s="9">
        <v>1.0174000000000001</v>
      </c>
      <c r="P1522">
        <v>2</v>
      </c>
      <c r="Q1522" t="s">
        <v>3095</v>
      </c>
    </row>
    <row r="1523" spans="1:17">
      <c r="A1523">
        <v>944229</v>
      </c>
      <c r="B1523" t="s">
        <v>598</v>
      </c>
      <c r="C1523" t="s">
        <v>7086</v>
      </c>
      <c r="D1523" t="s">
        <v>2662</v>
      </c>
      <c r="E1523" t="s">
        <v>3066</v>
      </c>
      <c r="F1523" t="s">
        <v>3067</v>
      </c>
      <c r="G1523" t="s">
        <v>3280</v>
      </c>
      <c r="H1523" t="s">
        <v>3281</v>
      </c>
      <c r="J1523" t="s">
        <v>3587</v>
      </c>
      <c r="K1523" t="s">
        <v>3225</v>
      </c>
      <c r="L1523" t="s">
        <v>3115</v>
      </c>
      <c r="M1523" t="s">
        <v>599</v>
      </c>
      <c r="N1523" s="9" t="s">
        <v>7087</v>
      </c>
      <c r="O1523" s="9">
        <v>1.0872999999999999</v>
      </c>
      <c r="P1523">
        <v>1</v>
      </c>
      <c r="Q1523" t="s">
        <v>3085</v>
      </c>
    </row>
    <row r="1524" spans="1:17">
      <c r="A1524">
        <v>173159574</v>
      </c>
      <c r="B1524" t="s">
        <v>1010</v>
      </c>
      <c r="C1524" t="s">
        <v>7088</v>
      </c>
      <c r="D1524" t="s">
        <v>1011</v>
      </c>
      <c r="E1524" t="s">
        <v>3066</v>
      </c>
      <c r="F1524" t="s">
        <v>3067</v>
      </c>
      <c r="G1524" t="s">
        <v>3280</v>
      </c>
      <c r="H1524" t="s">
        <v>3281</v>
      </c>
      <c r="J1524" t="s">
        <v>3125</v>
      </c>
      <c r="K1524" t="s">
        <v>3093</v>
      </c>
      <c r="L1524" t="s">
        <v>3070</v>
      </c>
      <c r="M1524" t="s">
        <v>1012</v>
      </c>
      <c r="N1524" s="9" t="s">
        <v>7089</v>
      </c>
      <c r="O1524" s="9">
        <v>1.2472000000000001</v>
      </c>
      <c r="P1524">
        <v>1</v>
      </c>
      <c r="Q1524" t="s">
        <v>3085</v>
      </c>
    </row>
    <row r="1525" spans="1:17">
      <c r="A1525">
        <v>23422539</v>
      </c>
      <c r="B1525" t="s">
        <v>2291</v>
      </c>
      <c r="C1525" t="s">
        <v>7090</v>
      </c>
      <c r="D1525" t="s">
        <v>7091</v>
      </c>
      <c r="E1525" t="s">
        <v>3066</v>
      </c>
      <c r="F1525" t="s">
        <v>3067</v>
      </c>
      <c r="G1525" t="s">
        <v>3280</v>
      </c>
      <c r="H1525" t="s">
        <v>3281</v>
      </c>
      <c r="J1525" t="s">
        <v>3093</v>
      </c>
      <c r="K1525" t="s">
        <v>3077</v>
      </c>
      <c r="L1525" t="s">
        <v>3071</v>
      </c>
      <c r="M1525" t="s">
        <v>717</v>
      </c>
      <c r="N1525" s="9" t="s">
        <v>7092</v>
      </c>
      <c r="O1525" s="9">
        <v>0.95099999999999996</v>
      </c>
      <c r="P1525">
        <v>2</v>
      </c>
      <c r="Q1525" t="s">
        <v>3095</v>
      </c>
    </row>
    <row r="1526" spans="1:17">
      <c r="A1526">
        <v>2540821</v>
      </c>
      <c r="B1526" t="s">
        <v>643</v>
      </c>
      <c r="C1526" t="s">
        <v>7093</v>
      </c>
      <c r="D1526" t="s">
        <v>7094</v>
      </c>
      <c r="E1526" t="s">
        <v>3066</v>
      </c>
      <c r="F1526" t="s">
        <v>3067</v>
      </c>
      <c r="G1526" t="s">
        <v>3280</v>
      </c>
      <c r="H1526" t="s">
        <v>3281</v>
      </c>
      <c r="J1526" t="s">
        <v>3111</v>
      </c>
      <c r="K1526" t="s">
        <v>3070</v>
      </c>
      <c r="L1526" t="s">
        <v>3078</v>
      </c>
      <c r="M1526" t="s">
        <v>485</v>
      </c>
      <c r="N1526" s="9" t="s">
        <v>7095</v>
      </c>
      <c r="O1526" s="9">
        <v>1.3636999999999999</v>
      </c>
      <c r="P1526">
        <v>2</v>
      </c>
      <c r="Q1526" t="s">
        <v>3095</v>
      </c>
    </row>
    <row r="1527" spans="1:17">
      <c r="A1527">
        <v>298022</v>
      </c>
      <c r="B1527" t="s">
        <v>563</v>
      </c>
      <c r="C1527" t="s">
        <v>7096</v>
      </c>
      <c r="D1527" t="s">
        <v>7097</v>
      </c>
      <c r="E1527" t="s">
        <v>3066</v>
      </c>
      <c r="F1527" t="s">
        <v>3067</v>
      </c>
      <c r="G1527" t="s">
        <v>3280</v>
      </c>
      <c r="H1527" t="s">
        <v>3281</v>
      </c>
      <c r="J1527" t="s">
        <v>3637</v>
      </c>
      <c r="K1527" t="s">
        <v>3121</v>
      </c>
      <c r="L1527" t="s">
        <v>3077</v>
      </c>
      <c r="M1527" t="s">
        <v>485</v>
      </c>
      <c r="N1527" s="9" t="s">
        <v>7098</v>
      </c>
      <c r="O1527" s="9">
        <v>1.3636999999999999</v>
      </c>
      <c r="P1527">
        <v>1</v>
      </c>
      <c r="Q1527" t="s">
        <v>3085</v>
      </c>
    </row>
    <row r="1528" spans="1:17">
      <c r="A1528">
        <v>39148248</v>
      </c>
      <c r="B1528" t="s">
        <v>2447</v>
      </c>
      <c r="C1528" t="s">
        <v>7099</v>
      </c>
      <c r="D1528" t="s">
        <v>7100</v>
      </c>
      <c r="E1528" t="s">
        <v>3066</v>
      </c>
      <c r="F1528" t="s">
        <v>3067</v>
      </c>
      <c r="G1528" t="s">
        <v>3280</v>
      </c>
      <c r="H1528" t="s">
        <v>3281</v>
      </c>
      <c r="J1528" t="s">
        <v>3088</v>
      </c>
      <c r="K1528" t="s">
        <v>3246</v>
      </c>
      <c r="L1528" t="s">
        <v>3115</v>
      </c>
      <c r="M1528" t="s">
        <v>2448</v>
      </c>
      <c r="N1528" s="9" t="s">
        <v>7101</v>
      </c>
      <c r="O1528" s="9">
        <v>0.77359999999999995</v>
      </c>
      <c r="P1528">
        <v>1</v>
      </c>
      <c r="Q1528" t="s">
        <v>3085</v>
      </c>
    </row>
    <row r="1529" spans="1:17">
      <c r="A1529">
        <v>13171216</v>
      </c>
      <c r="B1529" t="s">
        <v>682</v>
      </c>
      <c r="C1529" t="s">
        <v>7102</v>
      </c>
      <c r="D1529" t="s">
        <v>7103</v>
      </c>
      <c r="E1529" t="s">
        <v>3066</v>
      </c>
      <c r="F1529" t="s">
        <v>3067</v>
      </c>
      <c r="G1529" t="s">
        <v>3280</v>
      </c>
      <c r="H1529" t="s">
        <v>3281</v>
      </c>
      <c r="J1529" t="s">
        <v>3109</v>
      </c>
      <c r="K1529" t="s">
        <v>4046</v>
      </c>
      <c r="L1529" t="s">
        <v>3070</v>
      </c>
      <c r="M1529" t="s">
        <v>340</v>
      </c>
      <c r="N1529" s="9" t="s">
        <v>7104</v>
      </c>
      <c r="O1529" s="9">
        <v>1.081</v>
      </c>
      <c r="P1529">
        <v>1</v>
      </c>
      <c r="Q1529" t="s">
        <v>3085</v>
      </c>
    </row>
    <row r="1530" spans="1:17">
      <c r="A1530">
        <v>2310170</v>
      </c>
      <c r="B1530" t="s">
        <v>641</v>
      </c>
      <c r="C1530" t="s">
        <v>7105</v>
      </c>
      <c r="D1530" t="s">
        <v>7106</v>
      </c>
      <c r="E1530" t="s">
        <v>3066</v>
      </c>
      <c r="F1530" t="s">
        <v>3067</v>
      </c>
      <c r="G1530" t="s">
        <v>3280</v>
      </c>
      <c r="H1530" t="s">
        <v>3281</v>
      </c>
      <c r="J1530" t="s">
        <v>3773</v>
      </c>
      <c r="K1530" t="s">
        <v>3543</v>
      </c>
      <c r="L1530" t="s">
        <v>3078</v>
      </c>
      <c r="M1530" t="s">
        <v>485</v>
      </c>
      <c r="N1530" s="9" t="s">
        <v>7107</v>
      </c>
      <c r="O1530" s="9">
        <v>1.3636999999999999</v>
      </c>
      <c r="P1530">
        <v>1</v>
      </c>
      <c r="Q1530" t="s">
        <v>3085</v>
      </c>
    </row>
    <row r="1531" spans="1:17">
      <c r="A1531">
        <v>732116</v>
      </c>
      <c r="B1531" t="s">
        <v>591</v>
      </c>
      <c r="C1531" t="s">
        <v>7108</v>
      </c>
      <c r="D1531" t="s">
        <v>7109</v>
      </c>
      <c r="E1531" t="s">
        <v>3066</v>
      </c>
      <c r="F1531" t="s">
        <v>3067</v>
      </c>
      <c r="G1531" t="s">
        <v>3280</v>
      </c>
      <c r="H1531" t="s">
        <v>3281</v>
      </c>
      <c r="J1531" t="s">
        <v>5959</v>
      </c>
      <c r="K1531" t="s">
        <v>3504</v>
      </c>
      <c r="L1531" t="s">
        <v>3115</v>
      </c>
      <c r="M1531" t="s">
        <v>485</v>
      </c>
      <c r="N1531" s="9" t="s">
        <v>7110</v>
      </c>
      <c r="O1531" s="9">
        <v>1.3636999999999999</v>
      </c>
      <c r="P1531">
        <v>1</v>
      </c>
      <c r="Q1531" t="s">
        <v>3085</v>
      </c>
    </row>
    <row r="1532" spans="1:17">
      <c r="A1532">
        <v>98886443</v>
      </c>
      <c r="B1532" t="s">
        <v>939</v>
      </c>
      <c r="C1532" t="s">
        <v>7111</v>
      </c>
      <c r="D1532" t="s">
        <v>7112</v>
      </c>
      <c r="E1532" t="s">
        <v>3066</v>
      </c>
      <c r="F1532" t="s">
        <v>3067</v>
      </c>
      <c r="G1532" t="s">
        <v>3280</v>
      </c>
      <c r="H1532" t="s">
        <v>3281</v>
      </c>
      <c r="J1532" t="s">
        <v>3077</v>
      </c>
      <c r="K1532" t="s">
        <v>3077</v>
      </c>
      <c r="L1532" t="s">
        <v>3071</v>
      </c>
      <c r="M1532" t="s">
        <v>485</v>
      </c>
      <c r="N1532" s="9" t="s">
        <v>7113</v>
      </c>
      <c r="O1532" s="9">
        <v>1.3636999999999999</v>
      </c>
      <c r="P1532">
        <v>2</v>
      </c>
      <c r="Q1532" t="s">
        <v>3095</v>
      </c>
    </row>
    <row r="1533" spans="1:17">
      <c r="A1533">
        <v>14816183</v>
      </c>
      <c r="B1533" t="s">
        <v>694</v>
      </c>
      <c r="C1533" t="s">
        <v>7114</v>
      </c>
      <c r="D1533" t="s">
        <v>7115</v>
      </c>
      <c r="E1533" t="s">
        <v>3066</v>
      </c>
      <c r="F1533" t="s">
        <v>3067</v>
      </c>
      <c r="G1533" t="s">
        <v>3280</v>
      </c>
      <c r="H1533" t="s">
        <v>3281</v>
      </c>
      <c r="J1533" t="s">
        <v>3170</v>
      </c>
      <c r="K1533" t="s">
        <v>3141</v>
      </c>
      <c r="L1533" t="s">
        <v>3115</v>
      </c>
      <c r="M1533" t="s">
        <v>485</v>
      </c>
      <c r="N1533" s="9" t="s">
        <v>7116</v>
      </c>
      <c r="O1533" s="9">
        <v>1.3636999999999999</v>
      </c>
      <c r="P1533">
        <v>1</v>
      </c>
      <c r="Q1533" t="s">
        <v>3085</v>
      </c>
    </row>
    <row r="1534" spans="1:17">
      <c r="A1534">
        <v>3878191</v>
      </c>
      <c r="B1534" t="s">
        <v>657</v>
      </c>
      <c r="C1534" t="s">
        <v>7117</v>
      </c>
      <c r="D1534" t="s">
        <v>7118</v>
      </c>
      <c r="E1534" t="s">
        <v>3066</v>
      </c>
      <c r="F1534" t="s">
        <v>3067</v>
      </c>
      <c r="G1534" t="s">
        <v>3280</v>
      </c>
      <c r="H1534" t="s">
        <v>3281</v>
      </c>
      <c r="J1534" t="s">
        <v>3071</v>
      </c>
      <c r="K1534" t="s">
        <v>3071</v>
      </c>
      <c r="L1534" t="s">
        <v>3072</v>
      </c>
      <c r="M1534" t="s">
        <v>559</v>
      </c>
      <c r="N1534" s="9" t="s">
        <v>7119</v>
      </c>
      <c r="O1534" s="9">
        <v>0.40710000000000002</v>
      </c>
      <c r="P1534">
        <v>43</v>
      </c>
      <c r="Q1534" t="s">
        <v>3074</v>
      </c>
    </row>
    <row r="1535" spans="1:17">
      <c r="A1535">
        <v>98011</v>
      </c>
      <c r="B1535" t="s">
        <v>7120</v>
      </c>
      <c r="C1535" t="s">
        <v>7121</v>
      </c>
      <c r="D1535" t="s">
        <v>7122</v>
      </c>
      <c r="E1535" t="s">
        <v>3066</v>
      </c>
      <c r="F1535" t="s">
        <v>3076</v>
      </c>
      <c r="G1535" t="s">
        <v>3181</v>
      </c>
      <c r="H1535" t="s">
        <v>3182</v>
      </c>
      <c r="J1535" t="s">
        <v>3125</v>
      </c>
      <c r="K1535" t="s">
        <v>3083</v>
      </c>
      <c r="L1535" t="s">
        <v>3077</v>
      </c>
      <c r="M1535" t="s">
        <v>7123</v>
      </c>
      <c r="N1535" s="9" t="s">
        <v>7124</v>
      </c>
      <c r="O1535" s="9">
        <v>0.33400000000000002</v>
      </c>
      <c r="P1535">
        <v>1</v>
      </c>
      <c r="Q1535" t="s">
        <v>3085</v>
      </c>
    </row>
    <row r="1536" spans="1:17">
      <c r="A1536">
        <v>57646307</v>
      </c>
      <c r="B1536" t="s">
        <v>817</v>
      </c>
      <c r="C1536" t="s">
        <v>3010</v>
      </c>
      <c r="D1536" t="s">
        <v>818</v>
      </c>
      <c r="E1536" t="s">
        <v>3066</v>
      </c>
      <c r="F1536" t="s">
        <v>3067</v>
      </c>
      <c r="G1536" t="s">
        <v>3280</v>
      </c>
      <c r="H1536" t="s">
        <v>3281</v>
      </c>
      <c r="J1536" t="s">
        <v>3077</v>
      </c>
      <c r="K1536" t="s">
        <v>3077</v>
      </c>
      <c r="L1536" t="s">
        <v>3071</v>
      </c>
      <c r="M1536" t="s">
        <v>819</v>
      </c>
      <c r="N1536" s="9" t="s">
        <v>7125</v>
      </c>
      <c r="O1536" s="9">
        <v>0.66820000000000002</v>
      </c>
      <c r="P1536">
        <v>2</v>
      </c>
      <c r="Q1536" t="s">
        <v>3095</v>
      </c>
    </row>
    <row r="1537" spans="1:17">
      <c r="A1537">
        <v>54319</v>
      </c>
      <c r="B1537" t="s">
        <v>480</v>
      </c>
      <c r="C1537" t="s">
        <v>7126</v>
      </c>
      <c r="D1537" t="s">
        <v>7127</v>
      </c>
      <c r="E1537" t="s">
        <v>3066</v>
      </c>
      <c r="F1537" t="s">
        <v>3098</v>
      </c>
      <c r="G1537" t="s">
        <v>3181</v>
      </c>
      <c r="H1537" t="s">
        <v>3182</v>
      </c>
      <c r="J1537" t="s">
        <v>3077</v>
      </c>
      <c r="K1537" t="s">
        <v>3078</v>
      </c>
      <c r="L1537" t="s">
        <v>3078</v>
      </c>
      <c r="M1537" t="s">
        <v>7128</v>
      </c>
      <c r="N1537" s="9" t="s">
        <v>7129</v>
      </c>
      <c r="O1537" s="9">
        <v>1.9400999999999999</v>
      </c>
      <c r="P1537">
        <v>43</v>
      </c>
      <c r="Q1537" t="s">
        <v>3074</v>
      </c>
    </row>
    <row r="1538" spans="1:17">
      <c r="A1538">
        <v>67458</v>
      </c>
      <c r="B1538" t="s">
        <v>507</v>
      </c>
      <c r="C1538" t="s">
        <v>7130</v>
      </c>
      <c r="D1538" t="s">
        <v>7131</v>
      </c>
      <c r="E1538" t="s">
        <v>3066</v>
      </c>
      <c r="F1538" t="s">
        <v>3098</v>
      </c>
      <c r="G1538" t="s">
        <v>3416</v>
      </c>
      <c r="H1538" t="s">
        <v>3417</v>
      </c>
      <c r="J1538" t="s">
        <v>3115</v>
      </c>
      <c r="K1538" t="s">
        <v>3115</v>
      </c>
      <c r="L1538" t="s">
        <v>3078</v>
      </c>
      <c r="M1538" t="s">
        <v>13</v>
      </c>
      <c r="N1538" s="9" t="s">
        <v>7132</v>
      </c>
      <c r="O1538" s="9">
        <v>0.65569999999999995</v>
      </c>
      <c r="P1538">
        <v>43</v>
      </c>
      <c r="Q1538" t="s">
        <v>3074</v>
      </c>
    </row>
    <row r="1539" spans="1:17">
      <c r="A1539">
        <v>101848</v>
      </c>
      <c r="B1539" t="s">
        <v>329</v>
      </c>
      <c r="C1539" t="s">
        <v>7133</v>
      </c>
      <c r="D1539" t="s">
        <v>7134</v>
      </c>
      <c r="E1539" t="s">
        <v>3066</v>
      </c>
      <c r="F1539" t="s">
        <v>3076</v>
      </c>
      <c r="G1539" t="s">
        <v>3181</v>
      </c>
      <c r="H1539" t="s">
        <v>3182</v>
      </c>
      <c r="J1539" t="s">
        <v>3078</v>
      </c>
      <c r="K1539" t="s">
        <v>3078</v>
      </c>
      <c r="L1539" t="s">
        <v>3071</v>
      </c>
      <c r="M1539" t="s">
        <v>7135</v>
      </c>
      <c r="N1539" s="9" t="s">
        <v>7136</v>
      </c>
      <c r="O1539" s="9">
        <v>0.37419999999999998</v>
      </c>
      <c r="P1539">
        <v>43</v>
      </c>
      <c r="Q1539" t="s">
        <v>3074</v>
      </c>
    </row>
    <row r="1540" spans="1:17">
      <c r="A1540">
        <v>100630</v>
      </c>
      <c r="B1540" t="s">
        <v>186</v>
      </c>
      <c r="C1540" t="s">
        <v>7137</v>
      </c>
      <c r="D1540" t="s">
        <v>7138</v>
      </c>
      <c r="E1540" t="s">
        <v>3066</v>
      </c>
      <c r="F1540" t="s">
        <v>3076</v>
      </c>
      <c r="G1540" t="s">
        <v>3068</v>
      </c>
      <c r="H1540" t="s">
        <v>3069</v>
      </c>
      <c r="J1540" t="s">
        <v>3115</v>
      </c>
      <c r="K1540" t="s">
        <v>3071</v>
      </c>
      <c r="L1540" t="s">
        <v>3072</v>
      </c>
      <c r="M1540" t="s">
        <v>187</v>
      </c>
      <c r="N1540" s="9" t="s">
        <v>7139</v>
      </c>
      <c r="O1540" s="9">
        <v>0.47510000000000002</v>
      </c>
      <c r="P1540">
        <v>43</v>
      </c>
      <c r="Q1540" t="s">
        <v>3074</v>
      </c>
    </row>
    <row r="1541" spans="1:17">
      <c r="A1541">
        <v>25812300</v>
      </c>
      <c r="B1541" t="s">
        <v>736</v>
      </c>
      <c r="C1541" t="s">
        <v>7140</v>
      </c>
      <c r="D1541" t="s">
        <v>7141</v>
      </c>
      <c r="E1541" t="s">
        <v>3066</v>
      </c>
      <c r="F1541" t="s">
        <v>3098</v>
      </c>
      <c r="G1541" t="s">
        <v>3280</v>
      </c>
      <c r="H1541" t="s">
        <v>3281</v>
      </c>
      <c r="J1541" t="s">
        <v>3552</v>
      </c>
      <c r="K1541" t="s">
        <v>3190</v>
      </c>
      <c r="L1541" t="s">
        <v>3122</v>
      </c>
      <c r="M1541" t="s">
        <v>3759</v>
      </c>
      <c r="N1541" s="9" t="s">
        <v>7142</v>
      </c>
      <c r="O1541" s="9">
        <v>0.95979999999999999</v>
      </c>
      <c r="P1541">
        <v>1</v>
      </c>
      <c r="Q1541" t="s">
        <v>3085</v>
      </c>
    </row>
    <row r="1542" spans="1:17">
      <c r="A1542">
        <v>106241</v>
      </c>
      <c r="B1542" t="s">
        <v>306</v>
      </c>
      <c r="C1542" t="s">
        <v>7143</v>
      </c>
      <c r="D1542" t="s">
        <v>307</v>
      </c>
      <c r="E1542" t="s">
        <v>3066</v>
      </c>
      <c r="F1542" t="s">
        <v>3076</v>
      </c>
      <c r="G1542" t="s">
        <v>3068</v>
      </c>
      <c r="H1542" t="s">
        <v>3069</v>
      </c>
      <c r="J1542" t="s">
        <v>3115</v>
      </c>
      <c r="K1542" t="s">
        <v>3071</v>
      </c>
      <c r="L1542" t="s">
        <v>3099</v>
      </c>
      <c r="M1542" t="s">
        <v>7144</v>
      </c>
      <c r="N1542" s="9" t="s">
        <v>7145</v>
      </c>
      <c r="O1542" s="9">
        <v>0.4642</v>
      </c>
      <c r="P1542">
        <v>43</v>
      </c>
      <c r="Q1542" t="s">
        <v>3074</v>
      </c>
    </row>
    <row r="1543" spans="1:17">
      <c r="A1543">
        <v>51276472</v>
      </c>
      <c r="B1543" t="s">
        <v>790</v>
      </c>
      <c r="C1543" t="s">
        <v>7146</v>
      </c>
      <c r="D1543" t="s">
        <v>7147</v>
      </c>
      <c r="E1543" t="s">
        <v>3066</v>
      </c>
      <c r="F1543" t="s">
        <v>3067</v>
      </c>
      <c r="G1543" t="s">
        <v>3280</v>
      </c>
      <c r="H1543" t="s">
        <v>3281</v>
      </c>
      <c r="J1543" t="s">
        <v>3115</v>
      </c>
      <c r="K1543" t="s">
        <v>3071</v>
      </c>
      <c r="L1543" t="s">
        <v>3099</v>
      </c>
      <c r="M1543" t="s">
        <v>340</v>
      </c>
      <c r="N1543" s="9" t="s">
        <v>7148</v>
      </c>
      <c r="O1543" s="9">
        <v>1.0649999999999999</v>
      </c>
      <c r="P1543">
        <v>43</v>
      </c>
      <c r="Q1543" t="s">
        <v>3074</v>
      </c>
    </row>
    <row r="1544" spans="1:17">
      <c r="A1544">
        <v>77182822</v>
      </c>
      <c r="B1544" t="s">
        <v>2745</v>
      </c>
      <c r="C1544" t="s">
        <v>7149</v>
      </c>
      <c r="D1544" t="s">
        <v>7150</v>
      </c>
      <c r="E1544" t="s">
        <v>3066</v>
      </c>
      <c r="F1544" t="s">
        <v>3067</v>
      </c>
      <c r="G1544" t="s">
        <v>3280</v>
      </c>
      <c r="H1544" t="s">
        <v>3281</v>
      </c>
      <c r="J1544" t="s">
        <v>3157</v>
      </c>
      <c r="K1544" t="s">
        <v>3082</v>
      </c>
      <c r="L1544" t="s">
        <v>3078</v>
      </c>
      <c r="M1544" t="s">
        <v>1257</v>
      </c>
      <c r="N1544" s="9" t="s">
        <v>7151</v>
      </c>
      <c r="O1544" s="9">
        <v>0.71160000000000001</v>
      </c>
      <c r="P1544">
        <v>1</v>
      </c>
      <c r="Q1544" t="s">
        <v>3085</v>
      </c>
    </row>
    <row r="1545" spans="1:17">
      <c r="A1545">
        <v>111308</v>
      </c>
      <c r="B1545" t="s">
        <v>149</v>
      </c>
      <c r="C1545" t="s">
        <v>7152</v>
      </c>
      <c r="D1545" t="s">
        <v>7153</v>
      </c>
      <c r="E1545" t="s">
        <v>3066</v>
      </c>
      <c r="F1545" t="s">
        <v>3076</v>
      </c>
      <c r="G1545" t="s">
        <v>3181</v>
      </c>
      <c r="H1545" t="s">
        <v>3182</v>
      </c>
      <c r="J1545" t="s">
        <v>3088</v>
      </c>
      <c r="K1545" t="s">
        <v>3111</v>
      </c>
      <c r="L1545" t="s">
        <v>3078</v>
      </c>
      <c r="M1545" t="s">
        <v>42</v>
      </c>
      <c r="N1545" s="9" t="s">
        <v>7154</v>
      </c>
      <c r="O1545" s="9">
        <v>0.70669999999999999</v>
      </c>
      <c r="P1545">
        <v>2</v>
      </c>
      <c r="Q1545" t="s">
        <v>3095</v>
      </c>
    </row>
    <row r="1546" spans="1:17">
      <c r="A1546">
        <v>107211</v>
      </c>
      <c r="B1546" t="s">
        <v>85</v>
      </c>
      <c r="C1546" t="s">
        <v>7155</v>
      </c>
      <c r="D1546" t="s">
        <v>7156</v>
      </c>
      <c r="E1546" t="s">
        <v>3066</v>
      </c>
      <c r="F1546" t="s">
        <v>3076</v>
      </c>
      <c r="G1546" t="s">
        <v>3181</v>
      </c>
      <c r="H1546" t="s">
        <v>3182</v>
      </c>
      <c r="J1546" t="s">
        <v>3121</v>
      </c>
      <c r="K1546" t="s">
        <v>3111</v>
      </c>
      <c r="L1546" t="s">
        <v>3071</v>
      </c>
      <c r="M1546" t="s">
        <v>13</v>
      </c>
      <c r="N1546" s="9" t="s">
        <v>7157</v>
      </c>
      <c r="O1546" s="9">
        <v>0.69589999999999996</v>
      </c>
      <c r="P1546">
        <v>2</v>
      </c>
      <c r="Q1546" t="s">
        <v>3095</v>
      </c>
    </row>
    <row r="1547" spans="1:17">
      <c r="A1547">
        <v>56815</v>
      </c>
      <c r="B1547" t="s">
        <v>135</v>
      </c>
      <c r="C1547" t="s">
        <v>7158</v>
      </c>
      <c r="D1547" t="s">
        <v>7159</v>
      </c>
      <c r="E1547" t="s">
        <v>3066</v>
      </c>
      <c r="F1547" t="s">
        <v>3076</v>
      </c>
      <c r="G1547" t="s">
        <v>3181</v>
      </c>
      <c r="H1547" t="s">
        <v>3182</v>
      </c>
      <c r="J1547" t="s">
        <v>3170</v>
      </c>
      <c r="K1547" t="s">
        <v>3078</v>
      </c>
      <c r="L1547" t="s">
        <v>3071</v>
      </c>
      <c r="M1547" t="s">
        <v>7160</v>
      </c>
      <c r="N1547" s="9" t="s">
        <v>7161</v>
      </c>
      <c r="O1547" s="9">
        <v>0.27560000000000001</v>
      </c>
      <c r="P1547">
        <v>43</v>
      </c>
      <c r="Q1547" t="s">
        <v>3074</v>
      </c>
    </row>
    <row r="1548" spans="1:17">
      <c r="A1548">
        <v>2439998</v>
      </c>
      <c r="B1548" t="s">
        <v>1662</v>
      </c>
      <c r="C1548" t="s">
        <v>7162</v>
      </c>
      <c r="D1548" t="s">
        <v>7163</v>
      </c>
      <c r="E1548" t="s">
        <v>3066</v>
      </c>
      <c r="F1548" t="s">
        <v>3067</v>
      </c>
      <c r="G1548" t="s">
        <v>3181</v>
      </c>
      <c r="H1548" t="s">
        <v>3182</v>
      </c>
      <c r="J1548" t="s">
        <v>3122</v>
      </c>
      <c r="K1548" t="s">
        <v>3078</v>
      </c>
      <c r="L1548" t="s">
        <v>3072</v>
      </c>
      <c r="M1548" t="s">
        <v>549</v>
      </c>
      <c r="N1548" s="9" t="s">
        <v>7164</v>
      </c>
      <c r="O1548" s="9">
        <v>0.98450000000000004</v>
      </c>
      <c r="P1548">
        <v>43</v>
      </c>
      <c r="Q1548" t="s">
        <v>3074</v>
      </c>
    </row>
    <row r="1549" spans="1:17">
      <c r="A1549">
        <v>1071836</v>
      </c>
      <c r="B1549" t="s">
        <v>603</v>
      </c>
      <c r="C1549" t="s">
        <v>3025</v>
      </c>
      <c r="D1549" t="s">
        <v>3026</v>
      </c>
      <c r="E1549" t="s">
        <v>3066</v>
      </c>
      <c r="F1549" t="s">
        <v>3067</v>
      </c>
      <c r="G1549" t="s">
        <v>3280</v>
      </c>
      <c r="H1549" t="s">
        <v>3281</v>
      </c>
      <c r="J1549" t="s">
        <v>6803</v>
      </c>
      <c r="K1549" t="s">
        <v>3529</v>
      </c>
      <c r="L1549" t="s">
        <v>3175</v>
      </c>
      <c r="M1549" t="s">
        <v>340</v>
      </c>
      <c r="N1549" s="9" t="s">
        <v>7165</v>
      </c>
      <c r="O1549" s="9">
        <v>1.081</v>
      </c>
      <c r="P1549">
        <v>1</v>
      </c>
      <c r="Q1549" t="s">
        <v>3085</v>
      </c>
    </row>
    <row r="1550" spans="1:17">
      <c r="A1550">
        <v>81591813</v>
      </c>
      <c r="B1550" t="s">
        <v>2759</v>
      </c>
      <c r="C1550" t="s">
        <v>7166</v>
      </c>
      <c r="D1550" t="s">
        <v>7167</v>
      </c>
      <c r="E1550" t="s">
        <v>3066</v>
      </c>
      <c r="F1550" t="s">
        <v>3067</v>
      </c>
      <c r="G1550" t="s">
        <v>3181</v>
      </c>
      <c r="H1550" t="s">
        <v>3182</v>
      </c>
      <c r="J1550" t="s">
        <v>3246</v>
      </c>
      <c r="K1550" t="s">
        <v>3122</v>
      </c>
      <c r="L1550" t="s">
        <v>3071</v>
      </c>
      <c r="M1550" t="s">
        <v>886</v>
      </c>
      <c r="N1550" s="9" t="s">
        <v>7168</v>
      </c>
      <c r="O1550" s="9">
        <v>1.0146999999999999</v>
      </c>
      <c r="P1550">
        <v>2</v>
      </c>
      <c r="Q1550" t="s">
        <v>3095</v>
      </c>
    </row>
    <row r="1551" spans="1:17">
      <c r="A1551">
        <v>108173906</v>
      </c>
      <c r="B1551" t="s">
        <v>2839</v>
      </c>
      <c r="C1551" t="s">
        <v>7169</v>
      </c>
      <c r="D1551" t="s">
        <v>7170</v>
      </c>
      <c r="E1551" t="s">
        <v>3066</v>
      </c>
      <c r="F1551" t="s">
        <v>3067</v>
      </c>
      <c r="G1551" t="s">
        <v>3181</v>
      </c>
      <c r="H1551" t="s">
        <v>3182</v>
      </c>
      <c r="J1551" t="s">
        <v>3078</v>
      </c>
      <c r="K1551" t="s">
        <v>3078</v>
      </c>
      <c r="L1551" t="s">
        <v>3072</v>
      </c>
      <c r="M1551" t="s">
        <v>2313</v>
      </c>
      <c r="N1551" s="9" t="s">
        <v>7171</v>
      </c>
      <c r="O1551" s="9">
        <v>1.2767999999999999</v>
      </c>
      <c r="P1551">
        <v>43</v>
      </c>
      <c r="Q1551" t="s">
        <v>3074</v>
      </c>
    </row>
    <row r="1552" spans="1:17">
      <c r="A1552">
        <v>7722841</v>
      </c>
      <c r="B1552" t="s">
        <v>1922</v>
      </c>
      <c r="C1552" t="s">
        <v>7172</v>
      </c>
      <c r="D1552" t="s">
        <v>7173</v>
      </c>
      <c r="E1552" t="s">
        <v>3087</v>
      </c>
      <c r="F1552" t="s">
        <v>3076</v>
      </c>
      <c r="G1552" t="s">
        <v>3181</v>
      </c>
      <c r="H1552" t="s">
        <v>3182</v>
      </c>
      <c r="J1552" t="s">
        <v>3083</v>
      </c>
      <c r="K1552" t="s">
        <v>3077</v>
      </c>
      <c r="L1552" t="s">
        <v>3072</v>
      </c>
      <c r="M1552" t="s">
        <v>7174</v>
      </c>
      <c r="N1552" s="9" t="s">
        <v>7175</v>
      </c>
      <c r="O1552" s="9">
        <v>0.57789999999999997</v>
      </c>
      <c r="P1552">
        <v>2</v>
      </c>
      <c r="Q1552" t="s">
        <v>3095</v>
      </c>
    </row>
    <row r="1553" spans="1:17">
      <c r="A1553">
        <v>7783064</v>
      </c>
      <c r="B1553" t="s">
        <v>7176</v>
      </c>
      <c r="C1553" t="s">
        <v>7177</v>
      </c>
      <c r="D1553" t="s">
        <v>7178</v>
      </c>
      <c r="E1553" t="s">
        <v>3087</v>
      </c>
      <c r="F1553" t="s">
        <v>3076</v>
      </c>
      <c r="G1553" t="s">
        <v>3181</v>
      </c>
      <c r="H1553" t="s">
        <v>3182</v>
      </c>
      <c r="J1553" t="s">
        <v>3773</v>
      </c>
      <c r="K1553" t="s">
        <v>3224</v>
      </c>
      <c r="L1553" t="s">
        <v>3071</v>
      </c>
      <c r="M1553" t="s">
        <v>7179</v>
      </c>
      <c r="N1553" s="9" t="s">
        <v>7180</v>
      </c>
      <c r="O1553" s="9">
        <v>0.52470000000000006</v>
      </c>
      <c r="P1553">
        <v>1</v>
      </c>
      <c r="Q1553" t="s">
        <v>3085</v>
      </c>
    </row>
    <row r="1554" spans="1:17">
      <c r="A1554">
        <v>7664939</v>
      </c>
      <c r="B1554" t="s">
        <v>1902</v>
      </c>
      <c r="C1554" t="s">
        <v>7181</v>
      </c>
      <c r="D1554" t="s">
        <v>7182</v>
      </c>
      <c r="E1554" t="s">
        <v>3087</v>
      </c>
      <c r="F1554" t="s">
        <v>3076</v>
      </c>
      <c r="G1554" t="s">
        <v>3181</v>
      </c>
      <c r="H1554" t="s">
        <v>3182</v>
      </c>
      <c r="J1554" t="s">
        <v>3077</v>
      </c>
      <c r="K1554" t="s">
        <v>3077</v>
      </c>
      <c r="L1554" t="s">
        <v>3071</v>
      </c>
      <c r="M1554" t="s">
        <v>7183</v>
      </c>
      <c r="N1554" s="9" t="s">
        <v>7184</v>
      </c>
      <c r="O1554" s="9">
        <v>0.3135</v>
      </c>
      <c r="P1554">
        <v>2</v>
      </c>
      <c r="Q1554" t="s">
        <v>3095</v>
      </c>
    </row>
    <row r="1555" spans="1:17">
      <c r="A1555">
        <v>64197</v>
      </c>
      <c r="B1555" t="s">
        <v>77</v>
      </c>
      <c r="C1555" t="s">
        <v>7185</v>
      </c>
      <c r="D1555" t="s">
        <v>7186</v>
      </c>
      <c r="E1555" t="s">
        <v>3066</v>
      </c>
      <c r="F1555" t="s">
        <v>3098</v>
      </c>
      <c r="G1555" t="s">
        <v>3181</v>
      </c>
      <c r="H1555" t="s">
        <v>3182</v>
      </c>
      <c r="J1555" t="s">
        <v>3111</v>
      </c>
      <c r="K1555" t="s">
        <v>3122</v>
      </c>
      <c r="L1555" t="s">
        <v>3071</v>
      </c>
      <c r="M1555" t="s">
        <v>3199</v>
      </c>
      <c r="N1555" s="9" t="s">
        <v>7187</v>
      </c>
      <c r="O1555" s="9">
        <v>0.72989999999999999</v>
      </c>
      <c r="P1555">
        <v>2</v>
      </c>
      <c r="Q1555" t="s">
        <v>3095</v>
      </c>
    </row>
    <row r="1556" spans="1:17">
      <c r="A1556">
        <v>112226616</v>
      </c>
      <c r="B1556" t="s">
        <v>2845</v>
      </c>
      <c r="C1556" t="s">
        <v>7188</v>
      </c>
      <c r="D1556" t="s">
        <v>7189</v>
      </c>
      <c r="E1556" t="s">
        <v>3066</v>
      </c>
      <c r="F1556" t="s">
        <v>3067</v>
      </c>
      <c r="G1556" t="s">
        <v>3280</v>
      </c>
      <c r="H1556" t="s">
        <v>3281</v>
      </c>
      <c r="J1556" t="s">
        <v>3175</v>
      </c>
      <c r="K1556" t="s">
        <v>3070</v>
      </c>
      <c r="L1556" t="s">
        <v>3071</v>
      </c>
      <c r="M1556" t="s">
        <v>964</v>
      </c>
      <c r="N1556" s="9" t="s">
        <v>7190</v>
      </c>
      <c r="O1556" s="9">
        <v>0.62190000000000001</v>
      </c>
      <c r="P1556">
        <v>2</v>
      </c>
      <c r="Q1556" t="s">
        <v>3095</v>
      </c>
    </row>
    <row r="1557" spans="1:17">
      <c r="A1557">
        <v>87237487</v>
      </c>
      <c r="B1557" t="s">
        <v>2782</v>
      </c>
      <c r="C1557" t="s">
        <v>7191</v>
      </c>
      <c r="D1557" t="s">
        <v>7192</v>
      </c>
      <c r="E1557" t="s">
        <v>3066</v>
      </c>
      <c r="F1557" t="s">
        <v>3067</v>
      </c>
      <c r="G1557" t="s">
        <v>3280</v>
      </c>
      <c r="H1557" t="s">
        <v>3281</v>
      </c>
      <c r="J1557" t="s">
        <v>3111</v>
      </c>
      <c r="K1557" t="s">
        <v>3077</v>
      </c>
      <c r="L1557" t="s">
        <v>3071</v>
      </c>
      <c r="M1557" t="s">
        <v>436</v>
      </c>
      <c r="N1557" s="9" t="s">
        <v>7193</v>
      </c>
      <c r="O1557" s="9">
        <v>0.84060000000000001</v>
      </c>
      <c r="P1557">
        <v>2</v>
      </c>
      <c r="Q1557" t="s">
        <v>3095</v>
      </c>
    </row>
    <row r="1558" spans="1:17">
      <c r="A1558">
        <v>69806344</v>
      </c>
      <c r="B1558" t="s">
        <v>855</v>
      </c>
      <c r="C1558" t="s">
        <v>7194</v>
      </c>
      <c r="D1558" t="s">
        <v>7195</v>
      </c>
      <c r="E1558" t="s">
        <v>3066</v>
      </c>
      <c r="F1558" t="s">
        <v>3067</v>
      </c>
      <c r="G1558" t="s">
        <v>3280</v>
      </c>
      <c r="H1558" t="s">
        <v>3281</v>
      </c>
      <c r="J1558" t="s">
        <v>3070</v>
      </c>
      <c r="K1558" t="s">
        <v>3070</v>
      </c>
      <c r="L1558" t="s">
        <v>3078</v>
      </c>
      <c r="M1558" t="s">
        <v>436</v>
      </c>
      <c r="N1558" s="9" t="s">
        <v>7196</v>
      </c>
      <c r="O1558" s="9">
        <v>0.84060000000000001</v>
      </c>
      <c r="P1558">
        <v>2</v>
      </c>
      <c r="Q1558" t="s">
        <v>3095</v>
      </c>
    </row>
    <row r="1559" spans="1:17">
      <c r="A1559">
        <v>25637994</v>
      </c>
      <c r="B1559" t="s">
        <v>2314</v>
      </c>
      <c r="C1559" t="s">
        <v>7197</v>
      </c>
      <c r="D1559" t="s">
        <v>7198</v>
      </c>
      <c r="E1559" t="s">
        <v>3066</v>
      </c>
      <c r="F1559" t="s">
        <v>3076</v>
      </c>
      <c r="G1559" t="s">
        <v>3488</v>
      </c>
      <c r="H1559" t="s">
        <v>3489</v>
      </c>
      <c r="J1559" t="s">
        <v>3070</v>
      </c>
      <c r="K1559" t="s">
        <v>3077</v>
      </c>
      <c r="L1559" t="s">
        <v>3078</v>
      </c>
      <c r="M1559" t="s">
        <v>13</v>
      </c>
      <c r="N1559" s="9" t="s">
        <v>7199</v>
      </c>
      <c r="O1559" s="9">
        <v>0.69589999999999996</v>
      </c>
      <c r="P1559">
        <v>2</v>
      </c>
      <c r="Q1559" t="s">
        <v>3095</v>
      </c>
    </row>
    <row r="1560" spans="1:17">
      <c r="A1560">
        <v>118741</v>
      </c>
      <c r="B1560" t="s">
        <v>1202</v>
      </c>
      <c r="C1560" t="s">
        <v>7200</v>
      </c>
      <c r="D1560" t="s">
        <v>7201</v>
      </c>
      <c r="E1560" t="s">
        <v>3066</v>
      </c>
      <c r="F1560" t="s">
        <v>3067</v>
      </c>
      <c r="G1560" t="s">
        <v>3488</v>
      </c>
      <c r="H1560" t="s">
        <v>3489</v>
      </c>
      <c r="J1560" t="s">
        <v>3141</v>
      </c>
      <c r="K1560" t="s">
        <v>3082</v>
      </c>
      <c r="L1560" t="s">
        <v>3077</v>
      </c>
      <c r="M1560" t="s">
        <v>518</v>
      </c>
      <c r="N1560" s="9" t="s">
        <v>7202</v>
      </c>
      <c r="O1560" s="9">
        <v>0.75939999999999996</v>
      </c>
      <c r="P1560">
        <v>1</v>
      </c>
      <c r="Q1560" t="s">
        <v>3085</v>
      </c>
    </row>
    <row r="1561" spans="1:17">
      <c r="A1561">
        <v>77474</v>
      </c>
      <c r="B1561" t="s">
        <v>1078</v>
      </c>
      <c r="C1561" t="s">
        <v>7203</v>
      </c>
      <c r="D1561" t="s">
        <v>7204</v>
      </c>
      <c r="E1561" t="s">
        <v>3066</v>
      </c>
      <c r="F1561" t="s">
        <v>3076</v>
      </c>
      <c r="G1561" t="s">
        <v>3181</v>
      </c>
      <c r="H1561" t="s">
        <v>3182</v>
      </c>
      <c r="J1561" t="s">
        <v>3115</v>
      </c>
      <c r="K1561" t="s">
        <v>3071</v>
      </c>
      <c r="L1561" t="s">
        <v>3071</v>
      </c>
      <c r="M1561" t="s">
        <v>13</v>
      </c>
      <c r="N1561" s="9" t="s">
        <v>7205</v>
      </c>
      <c r="O1561" s="9">
        <v>0.65569999999999995</v>
      </c>
      <c r="P1561">
        <v>43</v>
      </c>
      <c r="Q1561" t="s">
        <v>3074</v>
      </c>
    </row>
    <row r="1562" spans="1:17">
      <c r="A1562">
        <v>74908</v>
      </c>
      <c r="B1562" t="s">
        <v>53</v>
      </c>
      <c r="C1562" t="s">
        <v>7206</v>
      </c>
      <c r="D1562" t="s">
        <v>7207</v>
      </c>
      <c r="E1562" t="s">
        <v>3066</v>
      </c>
      <c r="F1562" t="s">
        <v>3067</v>
      </c>
      <c r="G1562" t="s">
        <v>3181</v>
      </c>
      <c r="H1562" t="s">
        <v>3182</v>
      </c>
      <c r="J1562" t="s">
        <v>3141</v>
      </c>
      <c r="K1562" t="s">
        <v>3175</v>
      </c>
      <c r="L1562" t="s">
        <v>3071</v>
      </c>
      <c r="M1562" t="s">
        <v>54</v>
      </c>
      <c r="N1562" s="9" t="s">
        <v>7208</v>
      </c>
      <c r="O1562" s="9">
        <v>0.61319999999999997</v>
      </c>
      <c r="P1562">
        <v>2</v>
      </c>
      <c r="Q1562" t="s">
        <v>3095</v>
      </c>
    </row>
    <row r="1563" spans="1:17">
      <c r="A1563">
        <v>2809214</v>
      </c>
      <c r="B1563" t="s">
        <v>365</v>
      </c>
      <c r="C1563" t="s">
        <v>7209</v>
      </c>
      <c r="D1563" t="s">
        <v>7210</v>
      </c>
      <c r="E1563" t="s">
        <v>3066</v>
      </c>
      <c r="F1563" t="s">
        <v>3098</v>
      </c>
      <c r="G1563" t="s">
        <v>3068</v>
      </c>
      <c r="H1563" t="s">
        <v>3069</v>
      </c>
      <c r="J1563" t="s">
        <v>3082</v>
      </c>
      <c r="K1563" t="s">
        <v>3122</v>
      </c>
      <c r="L1563" t="s">
        <v>3072</v>
      </c>
      <c r="M1563" t="s">
        <v>7211</v>
      </c>
      <c r="N1563" s="9" t="s">
        <v>7212</v>
      </c>
      <c r="O1563" s="9">
        <v>0.44030000000000002</v>
      </c>
      <c r="P1563">
        <v>2</v>
      </c>
      <c r="Q1563" t="s">
        <v>3095</v>
      </c>
    </row>
    <row r="1564" spans="1:17">
      <c r="A1564">
        <v>23560590</v>
      </c>
      <c r="B1564" t="s">
        <v>722</v>
      </c>
      <c r="C1564" t="s">
        <v>7213</v>
      </c>
      <c r="D1564" t="s">
        <v>7214</v>
      </c>
      <c r="E1564" t="s">
        <v>3066</v>
      </c>
      <c r="F1564" t="s">
        <v>3067</v>
      </c>
      <c r="G1564" t="s">
        <v>3488</v>
      </c>
      <c r="H1564" t="s">
        <v>3489</v>
      </c>
      <c r="J1564" t="s">
        <v>3077</v>
      </c>
      <c r="K1564" t="s">
        <v>3077</v>
      </c>
      <c r="L1564" t="s">
        <v>3071</v>
      </c>
      <c r="M1564" t="s">
        <v>340</v>
      </c>
      <c r="N1564" s="9" t="s">
        <v>7215</v>
      </c>
      <c r="O1564" s="9">
        <v>1.0649999999999999</v>
      </c>
      <c r="P1564">
        <v>42</v>
      </c>
      <c r="Q1564" t="s">
        <v>3143</v>
      </c>
    </row>
    <row r="1565" spans="1:17">
      <c r="A1565">
        <v>78587050</v>
      </c>
      <c r="B1565" t="s">
        <v>881</v>
      </c>
      <c r="C1565" t="s">
        <v>7216</v>
      </c>
      <c r="D1565" t="s">
        <v>7217</v>
      </c>
      <c r="E1565" t="s">
        <v>3066</v>
      </c>
      <c r="F1565" t="s">
        <v>3067</v>
      </c>
      <c r="G1565" t="s">
        <v>3280</v>
      </c>
      <c r="H1565" t="s">
        <v>3281</v>
      </c>
      <c r="J1565" t="s">
        <v>3082</v>
      </c>
      <c r="K1565" t="s">
        <v>3070</v>
      </c>
      <c r="L1565" t="s">
        <v>3072</v>
      </c>
      <c r="M1565" t="s">
        <v>882</v>
      </c>
      <c r="N1565" s="9" t="s">
        <v>7218</v>
      </c>
      <c r="O1565" s="9">
        <v>1.1724000000000001</v>
      </c>
      <c r="P1565">
        <v>2</v>
      </c>
      <c r="Q1565" t="s">
        <v>3095</v>
      </c>
    </row>
    <row r="1566" spans="1:17">
      <c r="A1566">
        <v>7664393</v>
      </c>
      <c r="B1566" t="s">
        <v>1899</v>
      </c>
      <c r="C1566" t="s">
        <v>7219</v>
      </c>
      <c r="D1566" t="s">
        <v>7220</v>
      </c>
      <c r="E1566" t="s">
        <v>3087</v>
      </c>
      <c r="F1566" t="s">
        <v>3076</v>
      </c>
      <c r="G1566" t="s">
        <v>3181</v>
      </c>
      <c r="H1566" t="s">
        <v>3182</v>
      </c>
      <c r="J1566" t="s">
        <v>3077</v>
      </c>
      <c r="K1566" t="s">
        <v>3077</v>
      </c>
      <c r="L1566" t="s">
        <v>3072</v>
      </c>
      <c r="M1566" t="s">
        <v>7221</v>
      </c>
      <c r="N1566" s="9" t="s">
        <v>7222</v>
      </c>
      <c r="O1566" s="9">
        <v>0.45100000000000001</v>
      </c>
      <c r="P1566">
        <v>2</v>
      </c>
      <c r="Q1566" t="s">
        <v>3095</v>
      </c>
    </row>
    <row r="1567" spans="1:17">
      <c r="A1567">
        <v>7439976</v>
      </c>
      <c r="B1567" t="s">
        <v>1833</v>
      </c>
      <c r="C1567" t="s">
        <v>7223</v>
      </c>
      <c r="D1567" t="s">
        <v>7224</v>
      </c>
      <c r="E1567" t="s">
        <v>3081</v>
      </c>
      <c r="F1567" t="s">
        <v>3076</v>
      </c>
      <c r="G1567" t="s">
        <v>3488</v>
      </c>
      <c r="H1567" t="s">
        <v>3489</v>
      </c>
      <c r="J1567" t="s">
        <v>6447</v>
      </c>
      <c r="K1567" t="s">
        <v>3157</v>
      </c>
      <c r="L1567" t="s">
        <v>3122</v>
      </c>
      <c r="M1567" t="s">
        <v>1834</v>
      </c>
      <c r="N1567" s="9" t="s">
        <v>7225</v>
      </c>
      <c r="O1567" s="9">
        <v>0.90880000000000005</v>
      </c>
      <c r="P1567">
        <v>1</v>
      </c>
      <c r="Q1567" t="s">
        <v>3085</v>
      </c>
    </row>
    <row r="1568" spans="1:17">
      <c r="A1568">
        <v>7697372</v>
      </c>
      <c r="B1568" t="s">
        <v>1908</v>
      </c>
      <c r="C1568" t="s">
        <v>7226</v>
      </c>
      <c r="D1568" t="s">
        <v>7227</v>
      </c>
      <c r="E1568" t="s">
        <v>3087</v>
      </c>
      <c r="F1568" t="s">
        <v>3076</v>
      </c>
      <c r="G1568" t="s">
        <v>3181</v>
      </c>
      <c r="H1568" t="s">
        <v>3182</v>
      </c>
      <c r="J1568" t="s">
        <v>3078</v>
      </c>
      <c r="K1568" t="s">
        <v>3078</v>
      </c>
      <c r="L1568" t="s">
        <v>3078</v>
      </c>
      <c r="M1568" t="s">
        <v>7228</v>
      </c>
      <c r="N1568" s="9" t="s">
        <v>7229</v>
      </c>
      <c r="O1568" s="9">
        <v>0.25069999999999998</v>
      </c>
      <c r="P1568">
        <v>43</v>
      </c>
      <c r="Q1568" t="s">
        <v>3074</v>
      </c>
    </row>
    <row r="1569" spans="1:17">
      <c r="A1569">
        <v>76448</v>
      </c>
      <c r="B1569" t="s">
        <v>1077</v>
      </c>
      <c r="C1569" t="s">
        <v>7230</v>
      </c>
      <c r="D1569" t="s">
        <v>7231</v>
      </c>
      <c r="E1569" t="s">
        <v>3066</v>
      </c>
      <c r="F1569" t="s">
        <v>3067</v>
      </c>
      <c r="G1569" t="s">
        <v>3488</v>
      </c>
      <c r="H1569" t="s">
        <v>3489</v>
      </c>
      <c r="J1569" t="s">
        <v>5134</v>
      </c>
      <c r="K1569" t="s">
        <v>3426</v>
      </c>
      <c r="L1569" t="s">
        <v>3077</v>
      </c>
      <c r="M1569" t="s">
        <v>1033</v>
      </c>
      <c r="N1569" s="9" t="s">
        <v>7232</v>
      </c>
      <c r="O1569" s="9">
        <v>0.9677</v>
      </c>
      <c r="P1569">
        <v>1</v>
      </c>
      <c r="Q1569" t="s">
        <v>3085</v>
      </c>
    </row>
    <row r="1570" spans="1:17">
      <c r="A1570">
        <v>87683</v>
      </c>
      <c r="B1570" t="s">
        <v>1111</v>
      </c>
      <c r="C1570" t="s">
        <v>7233</v>
      </c>
      <c r="D1570" t="s">
        <v>7234</v>
      </c>
      <c r="E1570" t="s">
        <v>3066</v>
      </c>
      <c r="F1570" t="s">
        <v>3067</v>
      </c>
      <c r="G1570" t="s">
        <v>3488</v>
      </c>
      <c r="H1570" t="s">
        <v>3489</v>
      </c>
      <c r="J1570" t="s">
        <v>3082</v>
      </c>
      <c r="K1570" t="s">
        <v>3083</v>
      </c>
      <c r="L1570" t="s">
        <v>3071</v>
      </c>
      <c r="M1570" t="s">
        <v>73</v>
      </c>
      <c r="N1570" s="9" t="s">
        <v>7235</v>
      </c>
      <c r="O1570" s="9">
        <v>0.79579999999999995</v>
      </c>
      <c r="P1570">
        <v>1</v>
      </c>
      <c r="Q1570" t="s">
        <v>3085</v>
      </c>
    </row>
    <row r="1571" spans="1:17">
      <c r="A1571">
        <v>67721</v>
      </c>
      <c r="B1571" t="s">
        <v>1057</v>
      </c>
      <c r="C1571" t="s">
        <v>7236</v>
      </c>
      <c r="D1571" t="s">
        <v>7237</v>
      </c>
      <c r="E1571" t="s">
        <v>3066</v>
      </c>
      <c r="F1571" t="s">
        <v>3076</v>
      </c>
      <c r="G1571" t="s">
        <v>3280</v>
      </c>
      <c r="H1571" t="s">
        <v>3281</v>
      </c>
      <c r="J1571" t="s">
        <v>3210</v>
      </c>
      <c r="K1571" t="s">
        <v>3543</v>
      </c>
      <c r="L1571" t="s">
        <v>3122</v>
      </c>
      <c r="M1571" t="s">
        <v>13</v>
      </c>
      <c r="N1571" s="9" t="s">
        <v>7238</v>
      </c>
      <c r="O1571" s="9">
        <v>0.69589999999999996</v>
      </c>
      <c r="P1571">
        <v>1</v>
      </c>
      <c r="Q1571" t="s">
        <v>3085</v>
      </c>
    </row>
    <row r="1572" spans="1:17">
      <c r="A1572">
        <v>70304</v>
      </c>
      <c r="B1572" t="s">
        <v>1062</v>
      </c>
      <c r="C1572" t="s">
        <v>7239</v>
      </c>
      <c r="D1572" t="s">
        <v>7240</v>
      </c>
      <c r="E1572" t="s">
        <v>3066</v>
      </c>
      <c r="F1572" t="s">
        <v>3076</v>
      </c>
      <c r="G1572" t="s">
        <v>3181</v>
      </c>
      <c r="H1572" t="s">
        <v>3182</v>
      </c>
      <c r="J1572" t="s">
        <v>3070</v>
      </c>
      <c r="K1572" t="s">
        <v>3077</v>
      </c>
      <c r="L1572" t="s">
        <v>3071</v>
      </c>
      <c r="M1572" t="s">
        <v>42</v>
      </c>
      <c r="N1572" s="9" t="s">
        <v>7241</v>
      </c>
      <c r="O1572" s="9">
        <v>0.70669999999999999</v>
      </c>
      <c r="P1572">
        <v>2</v>
      </c>
      <c r="Q1572" t="s">
        <v>3095</v>
      </c>
    </row>
    <row r="1573" spans="1:17">
      <c r="A1573">
        <v>79983714</v>
      </c>
      <c r="B1573" t="s">
        <v>893</v>
      </c>
      <c r="C1573" t="s">
        <v>7242</v>
      </c>
      <c r="D1573" t="s">
        <v>7243</v>
      </c>
      <c r="E1573" t="s">
        <v>3066</v>
      </c>
      <c r="F1573" t="s">
        <v>3067</v>
      </c>
      <c r="G1573" t="s">
        <v>3280</v>
      </c>
      <c r="H1573" t="s">
        <v>3281</v>
      </c>
      <c r="J1573" t="s">
        <v>3103</v>
      </c>
      <c r="K1573" t="s">
        <v>3125</v>
      </c>
      <c r="L1573" t="s">
        <v>3115</v>
      </c>
      <c r="M1573" t="s">
        <v>410</v>
      </c>
      <c r="N1573" s="9" t="s">
        <v>7244</v>
      </c>
      <c r="O1573" s="9">
        <v>0.6633</v>
      </c>
      <c r="P1573">
        <v>1</v>
      </c>
      <c r="Q1573" t="s">
        <v>3085</v>
      </c>
    </row>
    <row r="1574" spans="1:17">
      <c r="A1574">
        <v>86479063</v>
      </c>
      <c r="B1574" t="s">
        <v>920</v>
      </c>
      <c r="C1574" t="s">
        <v>7245</v>
      </c>
      <c r="D1574" t="s">
        <v>7246</v>
      </c>
      <c r="E1574" t="s">
        <v>3066</v>
      </c>
      <c r="F1574" t="s">
        <v>3067</v>
      </c>
      <c r="G1574" t="s">
        <v>3280</v>
      </c>
      <c r="H1574" t="s">
        <v>3281</v>
      </c>
      <c r="J1574" t="s">
        <v>3225</v>
      </c>
      <c r="K1574" t="s">
        <v>3077</v>
      </c>
      <c r="L1574" t="s">
        <v>3071</v>
      </c>
      <c r="M1574" t="s">
        <v>763</v>
      </c>
      <c r="N1574" s="9" t="s">
        <v>7247</v>
      </c>
      <c r="O1574" s="9">
        <v>1.7132000000000001</v>
      </c>
      <c r="P1574">
        <v>42</v>
      </c>
      <c r="Q1574" t="s">
        <v>3143</v>
      </c>
    </row>
    <row r="1575" spans="1:17">
      <c r="A1575">
        <v>51235042</v>
      </c>
      <c r="B1575" t="s">
        <v>2493</v>
      </c>
      <c r="C1575" t="s">
        <v>7248</v>
      </c>
      <c r="D1575" t="s">
        <v>7249</v>
      </c>
      <c r="E1575" t="s">
        <v>3066</v>
      </c>
      <c r="F1575" t="s">
        <v>3067</v>
      </c>
      <c r="G1575" t="s">
        <v>3280</v>
      </c>
      <c r="H1575" t="s">
        <v>3281</v>
      </c>
      <c r="J1575" t="s">
        <v>5153</v>
      </c>
      <c r="K1575" t="s">
        <v>3773</v>
      </c>
      <c r="L1575" t="s">
        <v>3122</v>
      </c>
      <c r="M1575" t="s">
        <v>712</v>
      </c>
      <c r="N1575" s="9" t="s">
        <v>7250</v>
      </c>
      <c r="O1575" s="9">
        <v>1.1574</v>
      </c>
      <c r="P1575">
        <v>1</v>
      </c>
      <c r="Q1575" t="s">
        <v>3085</v>
      </c>
    </row>
    <row r="1576" spans="1:17">
      <c r="A1576">
        <v>67485294</v>
      </c>
      <c r="B1576" t="s">
        <v>2673</v>
      </c>
      <c r="C1576" t="s">
        <v>7251</v>
      </c>
      <c r="D1576" t="s">
        <v>7252</v>
      </c>
      <c r="E1576" t="s">
        <v>3066</v>
      </c>
      <c r="F1576" t="s">
        <v>3067</v>
      </c>
      <c r="G1576" t="s">
        <v>3181</v>
      </c>
      <c r="H1576" t="s">
        <v>3182</v>
      </c>
      <c r="J1576" t="s">
        <v>3170</v>
      </c>
      <c r="K1576" t="s">
        <v>3190</v>
      </c>
      <c r="L1576" t="s">
        <v>3077</v>
      </c>
      <c r="M1576" t="s">
        <v>1004</v>
      </c>
      <c r="N1576" s="9" t="s">
        <v>7253</v>
      </c>
      <c r="O1576" s="9">
        <v>1.3333999999999999</v>
      </c>
      <c r="P1576">
        <v>1</v>
      </c>
      <c r="Q1576" t="s">
        <v>3085</v>
      </c>
    </row>
    <row r="1577" spans="1:17">
      <c r="A1577">
        <v>302012</v>
      </c>
      <c r="B1577" t="s">
        <v>1307</v>
      </c>
      <c r="C1577" t="s">
        <v>7254</v>
      </c>
      <c r="D1577" t="s">
        <v>7255</v>
      </c>
      <c r="E1577" t="s">
        <v>3066</v>
      </c>
      <c r="F1577" t="s">
        <v>3076</v>
      </c>
      <c r="G1577" t="s">
        <v>3181</v>
      </c>
      <c r="H1577" t="s">
        <v>3182</v>
      </c>
      <c r="J1577" t="s">
        <v>3195</v>
      </c>
      <c r="K1577" t="s">
        <v>3190</v>
      </c>
      <c r="L1577" t="s">
        <v>3071</v>
      </c>
      <c r="M1577" t="s">
        <v>7256</v>
      </c>
      <c r="N1577" s="9" t="s">
        <v>7257</v>
      </c>
      <c r="O1577" s="9">
        <v>0.55510000000000004</v>
      </c>
      <c r="P1577">
        <v>1</v>
      </c>
      <c r="Q1577" t="s">
        <v>3085</v>
      </c>
    </row>
    <row r="1578" spans="1:17">
      <c r="A1578">
        <v>10004441</v>
      </c>
      <c r="B1578" t="s">
        <v>670</v>
      </c>
      <c r="C1578" t="s">
        <v>7258</v>
      </c>
      <c r="D1578" t="s">
        <v>7259</v>
      </c>
      <c r="E1578" t="s">
        <v>3066</v>
      </c>
      <c r="F1578" t="s">
        <v>3067</v>
      </c>
      <c r="G1578" t="s">
        <v>3280</v>
      </c>
      <c r="H1578" t="s">
        <v>3281</v>
      </c>
      <c r="J1578" t="s">
        <v>3190</v>
      </c>
      <c r="K1578" t="s">
        <v>3083</v>
      </c>
      <c r="L1578" t="s">
        <v>3115</v>
      </c>
      <c r="M1578" t="s">
        <v>671</v>
      </c>
      <c r="N1578" s="9" t="s">
        <v>7260</v>
      </c>
      <c r="O1578" s="9">
        <v>0.87529999999999997</v>
      </c>
      <c r="P1578">
        <v>1</v>
      </c>
      <c r="Q1578" t="s">
        <v>3085</v>
      </c>
    </row>
    <row r="1579" spans="1:17">
      <c r="A1579">
        <v>7553562</v>
      </c>
      <c r="B1579" t="s">
        <v>1880</v>
      </c>
      <c r="C1579" t="s">
        <v>7261</v>
      </c>
      <c r="D1579" t="s">
        <v>7262</v>
      </c>
      <c r="E1579" t="s">
        <v>3087</v>
      </c>
      <c r="F1579" t="s">
        <v>3076</v>
      </c>
      <c r="G1579" t="s">
        <v>3181</v>
      </c>
      <c r="H1579" t="s">
        <v>3182</v>
      </c>
      <c r="J1579" t="s">
        <v>3122</v>
      </c>
      <c r="K1579" t="s">
        <v>3077</v>
      </c>
      <c r="L1579" t="s">
        <v>3072</v>
      </c>
      <c r="M1579" t="s">
        <v>7263</v>
      </c>
      <c r="N1579" s="9" t="s">
        <v>7264</v>
      </c>
      <c r="O1579" s="9">
        <v>0.95099999999999996</v>
      </c>
      <c r="P1579">
        <v>12</v>
      </c>
      <c r="Q1579" t="s">
        <v>3516</v>
      </c>
    </row>
    <row r="1580" spans="1:17">
      <c r="A1580">
        <v>15687271</v>
      </c>
      <c r="B1580" t="s">
        <v>366</v>
      </c>
      <c r="C1580" t="s">
        <v>7265</v>
      </c>
      <c r="D1580" t="s">
        <v>7266</v>
      </c>
      <c r="E1580" t="s">
        <v>3066</v>
      </c>
      <c r="F1580" t="s">
        <v>3098</v>
      </c>
      <c r="G1580" t="s">
        <v>3280</v>
      </c>
      <c r="H1580" t="s">
        <v>3281</v>
      </c>
      <c r="J1580" t="s">
        <v>5143</v>
      </c>
      <c r="K1580" t="s">
        <v>3246</v>
      </c>
      <c r="L1580" t="s">
        <v>3111</v>
      </c>
      <c r="M1580" t="s">
        <v>6566</v>
      </c>
      <c r="N1580" s="9" t="s">
        <v>7267</v>
      </c>
      <c r="O1580" s="9">
        <v>1.3895</v>
      </c>
      <c r="P1580">
        <v>1</v>
      </c>
      <c r="Q1580" t="s">
        <v>3085</v>
      </c>
    </row>
    <row r="1581" spans="1:17">
      <c r="A1581">
        <v>25311711</v>
      </c>
      <c r="B1581" t="s">
        <v>735</v>
      </c>
      <c r="C1581" t="s">
        <v>7268</v>
      </c>
      <c r="D1581" t="s">
        <v>7269</v>
      </c>
      <c r="E1581" t="s">
        <v>3066</v>
      </c>
      <c r="F1581" t="s">
        <v>3067</v>
      </c>
      <c r="G1581" t="s">
        <v>3280</v>
      </c>
      <c r="H1581" t="s">
        <v>3281</v>
      </c>
      <c r="J1581" t="s">
        <v>3557</v>
      </c>
      <c r="K1581" t="s">
        <v>3083</v>
      </c>
      <c r="L1581" t="s">
        <v>3078</v>
      </c>
      <c r="M1581" t="s">
        <v>674</v>
      </c>
      <c r="N1581" s="9" t="s">
        <v>7270</v>
      </c>
      <c r="O1581" s="9">
        <v>1.1122000000000001</v>
      </c>
      <c r="P1581">
        <v>1</v>
      </c>
      <c r="Q1581" t="s">
        <v>3085</v>
      </c>
    </row>
    <row r="1582" spans="1:17">
      <c r="A1582">
        <v>78591</v>
      </c>
      <c r="B1582" t="s">
        <v>469</v>
      </c>
      <c r="C1582" t="s">
        <v>7271</v>
      </c>
      <c r="D1582" t="s">
        <v>7272</v>
      </c>
      <c r="E1582" t="s">
        <v>3066</v>
      </c>
      <c r="F1582" t="s">
        <v>3076</v>
      </c>
      <c r="G1582" t="s">
        <v>3181</v>
      </c>
      <c r="H1582" t="s">
        <v>3182</v>
      </c>
      <c r="J1582" t="s">
        <v>3175</v>
      </c>
      <c r="K1582" t="s">
        <v>3070</v>
      </c>
      <c r="L1582" t="s">
        <v>3115</v>
      </c>
      <c r="M1582" t="s">
        <v>13</v>
      </c>
      <c r="N1582" s="9" t="s">
        <v>7273</v>
      </c>
      <c r="O1582" s="9">
        <v>0.69589999999999996</v>
      </c>
      <c r="P1582">
        <v>2</v>
      </c>
      <c r="Q1582" t="s">
        <v>3095</v>
      </c>
    </row>
    <row r="1583" spans="1:17">
      <c r="A1583">
        <v>138261413</v>
      </c>
      <c r="B1583" t="s">
        <v>992</v>
      </c>
      <c r="C1583" t="s">
        <v>3043</v>
      </c>
      <c r="D1583" t="s">
        <v>993</v>
      </c>
      <c r="E1583" t="s">
        <v>3066</v>
      </c>
      <c r="F1583" t="s">
        <v>3067</v>
      </c>
      <c r="G1583" t="s">
        <v>3488</v>
      </c>
      <c r="H1583" t="s">
        <v>3489</v>
      </c>
      <c r="I1583" t="s">
        <v>3488</v>
      </c>
      <c r="J1583" t="s">
        <v>6132</v>
      </c>
      <c r="K1583" t="s">
        <v>3210</v>
      </c>
      <c r="L1583" t="s">
        <v>3111</v>
      </c>
      <c r="M1583" t="s">
        <v>994</v>
      </c>
      <c r="N1583" s="9" t="s">
        <v>3054</v>
      </c>
      <c r="O1583" s="9">
        <v>1.3381000000000001</v>
      </c>
      <c r="P1583">
        <v>1</v>
      </c>
      <c r="Q1583" t="s">
        <v>3085</v>
      </c>
    </row>
    <row r="1584" spans="1:17">
      <c r="A1584">
        <v>35554440</v>
      </c>
      <c r="B1584" t="s">
        <v>764</v>
      </c>
      <c r="C1584" t="s">
        <v>7274</v>
      </c>
      <c r="D1584" t="s">
        <v>7275</v>
      </c>
      <c r="E1584" t="s">
        <v>3066</v>
      </c>
      <c r="F1584" t="s">
        <v>3098</v>
      </c>
      <c r="G1584" t="s">
        <v>3280</v>
      </c>
      <c r="H1584" t="s">
        <v>3281</v>
      </c>
      <c r="J1584" t="s">
        <v>3077</v>
      </c>
      <c r="K1584" t="s">
        <v>3077</v>
      </c>
      <c r="L1584" t="s">
        <v>3072</v>
      </c>
      <c r="M1584" t="s">
        <v>410</v>
      </c>
      <c r="N1584" s="9" t="s">
        <v>7276</v>
      </c>
      <c r="O1584" s="9">
        <v>0.6633</v>
      </c>
      <c r="P1584">
        <v>32</v>
      </c>
      <c r="Q1584" t="s">
        <v>3150</v>
      </c>
    </row>
    <row r="1585" spans="1:17">
      <c r="A1585">
        <v>81405858</v>
      </c>
      <c r="B1585" t="s">
        <v>2754</v>
      </c>
      <c r="C1585" t="s">
        <v>7277</v>
      </c>
      <c r="D1585" t="s">
        <v>7278</v>
      </c>
      <c r="E1585" t="s">
        <v>3066</v>
      </c>
      <c r="F1585" t="s">
        <v>3067</v>
      </c>
      <c r="G1585" t="s">
        <v>3280</v>
      </c>
      <c r="H1585" t="s">
        <v>3281</v>
      </c>
      <c r="J1585" t="s">
        <v>3070</v>
      </c>
      <c r="K1585" t="s">
        <v>3077</v>
      </c>
      <c r="L1585" t="s">
        <v>3071</v>
      </c>
      <c r="M1585" t="s">
        <v>886</v>
      </c>
      <c r="N1585" s="9" t="s">
        <v>7279</v>
      </c>
      <c r="O1585" s="9">
        <v>1.0011000000000001</v>
      </c>
      <c r="P1585">
        <v>42</v>
      </c>
      <c r="Q1585" t="s">
        <v>3143</v>
      </c>
    </row>
    <row r="1586" spans="1:17">
      <c r="A1586">
        <v>114311329</v>
      </c>
      <c r="B1586" t="s">
        <v>2851</v>
      </c>
      <c r="C1586" t="s">
        <v>7280</v>
      </c>
      <c r="D1586" t="s">
        <v>7281</v>
      </c>
      <c r="E1586" t="s">
        <v>3066</v>
      </c>
      <c r="F1586" t="s">
        <v>3067</v>
      </c>
      <c r="G1586" t="s">
        <v>3181</v>
      </c>
      <c r="H1586" t="s">
        <v>3182</v>
      </c>
      <c r="J1586" t="s">
        <v>3246</v>
      </c>
      <c r="K1586" t="s">
        <v>3175</v>
      </c>
      <c r="L1586" t="s">
        <v>3077</v>
      </c>
      <c r="M1586" t="s">
        <v>897</v>
      </c>
      <c r="N1586" s="9" t="s">
        <v>7282</v>
      </c>
      <c r="O1586" s="9">
        <v>0.63870000000000005</v>
      </c>
      <c r="P1586">
        <v>42</v>
      </c>
      <c r="Q1586" t="s">
        <v>3143</v>
      </c>
    </row>
    <row r="1587" spans="1:17">
      <c r="A1587">
        <v>133324</v>
      </c>
      <c r="B1587" t="s">
        <v>1240</v>
      </c>
      <c r="C1587" t="s">
        <v>7283</v>
      </c>
      <c r="D1587" t="s">
        <v>7284</v>
      </c>
      <c r="E1587" t="s">
        <v>3066</v>
      </c>
      <c r="F1587" t="s">
        <v>3076</v>
      </c>
      <c r="G1587" t="s">
        <v>3181</v>
      </c>
      <c r="H1587" t="s">
        <v>3182</v>
      </c>
      <c r="J1587" t="s">
        <v>3070</v>
      </c>
      <c r="K1587" t="s">
        <v>3071</v>
      </c>
      <c r="L1587" t="s">
        <v>3071</v>
      </c>
      <c r="M1587" t="s">
        <v>1109</v>
      </c>
      <c r="N1587" s="9" t="s">
        <v>7285</v>
      </c>
      <c r="O1587" s="9">
        <v>0.22459999999999999</v>
      </c>
      <c r="P1587">
        <v>43</v>
      </c>
      <c r="Q1587" t="s">
        <v>3074</v>
      </c>
    </row>
    <row r="1588" spans="1:17">
      <c r="A1588">
        <v>53861</v>
      </c>
      <c r="B1588" t="s">
        <v>479</v>
      </c>
      <c r="C1588" t="s">
        <v>7286</v>
      </c>
      <c r="D1588" t="s">
        <v>7287</v>
      </c>
      <c r="E1588" t="s">
        <v>3066</v>
      </c>
      <c r="F1588" t="s">
        <v>3098</v>
      </c>
      <c r="G1588" t="s">
        <v>3416</v>
      </c>
      <c r="H1588" t="s">
        <v>3417</v>
      </c>
      <c r="J1588" t="s">
        <v>3071</v>
      </c>
      <c r="K1588" t="s">
        <v>3071</v>
      </c>
      <c r="L1588" t="s">
        <v>3071</v>
      </c>
      <c r="M1588" t="s">
        <v>7288</v>
      </c>
      <c r="N1588" s="9" t="s">
        <v>5230</v>
      </c>
      <c r="O1588" s="9">
        <v>0.86170000000000002</v>
      </c>
      <c r="P1588">
        <v>43</v>
      </c>
      <c r="Q1588" t="s">
        <v>3074</v>
      </c>
    </row>
    <row r="1589" spans="1:17">
      <c r="A1589">
        <v>173584446</v>
      </c>
      <c r="B1589" t="s">
        <v>2935</v>
      </c>
      <c r="C1589" t="s">
        <v>7289</v>
      </c>
      <c r="D1589" t="s">
        <v>7290</v>
      </c>
      <c r="E1589" t="s">
        <v>3066</v>
      </c>
      <c r="F1589" t="s">
        <v>3067</v>
      </c>
      <c r="G1589" t="s">
        <v>3488</v>
      </c>
      <c r="H1589" t="s">
        <v>3489</v>
      </c>
      <c r="J1589" t="s">
        <v>3141</v>
      </c>
      <c r="K1589" t="s">
        <v>3122</v>
      </c>
      <c r="L1589" t="s">
        <v>3071</v>
      </c>
      <c r="M1589" t="s">
        <v>2936</v>
      </c>
      <c r="N1589" s="9" t="s">
        <v>3623</v>
      </c>
      <c r="O1589" s="9">
        <v>0.52180000000000004</v>
      </c>
      <c r="P1589">
        <v>2</v>
      </c>
      <c r="Q1589" t="s">
        <v>3095</v>
      </c>
    </row>
    <row r="1590" spans="1:17">
      <c r="A1590">
        <v>193395</v>
      </c>
      <c r="B1590" t="s">
        <v>1287</v>
      </c>
      <c r="C1590" t="s">
        <v>7291</v>
      </c>
      <c r="D1590" t="s">
        <v>7292</v>
      </c>
      <c r="E1590" t="s">
        <v>3066</v>
      </c>
      <c r="F1590" t="s">
        <v>5727</v>
      </c>
      <c r="G1590" t="s">
        <v>3280</v>
      </c>
      <c r="H1590" t="s">
        <v>3281</v>
      </c>
      <c r="J1590" t="s">
        <v>3078</v>
      </c>
      <c r="K1590" t="s">
        <v>3078</v>
      </c>
      <c r="L1590" t="s">
        <v>3071</v>
      </c>
      <c r="M1590" t="s">
        <v>13</v>
      </c>
      <c r="N1590" s="9" t="s">
        <v>7293</v>
      </c>
      <c r="O1590" s="9">
        <v>0.65569999999999995</v>
      </c>
      <c r="P1590">
        <v>43</v>
      </c>
      <c r="Q1590" t="s">
        <v>3074</v>
      </c>
    </row>
    <row r="1591" spans="1:17">
      <c r="A1591">
        <v>141112290</v>
      </c>
      <c r="B1591" t="s">
        <v>2907</v>
      </c>
      <c r="C1591" t="s">
        <v>7294</v>
      </c>
      <c r="D1591" t="s">
        <v>7295</v>
      </c>
      <c r="E1591" t="s">
        <v>3066</v>
      </c>
      <c r="F1591" t="s">
        <v>3067</v>
      </c>
      <c r="G1591" t="s">
        <v>3280</v>
      </c>
      <c r="H1591" t="s">
        <v>3281</v>
      </c>
      <c r="J1591" t="s">
        <v>3070</v>
      </c>
      <c r="K1591" t="s">
        <v>3077</v>
      </c>
      <c r="L1591" t="s">
        <v>3071</v>
      </c>
      <c r="M1591" t="s">
        <v>2908</v>
      </c>
      <c r="N1591" s="9" t="s">
        <v>7296</v>
      </c>
      <c r="O1591" s="9">
        <v>1.1689000000000001</v>
      </c>
      <c r="P1591">
        <v>2</v>
      </c>
      <c r="Q1591" t="s">
        <v>3095</v>
      </c>
    </row>
    <row r="1592" spans="1:17">
      <c r="A1592">
        <v>1689834</v>
      </c>
      <c r="B1592" t="s">
        <v>617</v>
      </c>
      <c r="C1592" t="s">
        <v>7297</v>
      </c>
      <c r="D1592" t="s">
        <v>7298</v>
      </c>
      <c r="E1592" t="s">
        <v>3066</v>
      </c>
      <c r="F1592" t="s">
        <v>3067</v>
      </c>
      <c r="G1592" t="s">
        <v>3280</v>
      </c>
      <c r="H1592" t="s">
        <v>3281</v>
      </c>
      <c r="J1592" t="s">
        <v>3122</v>
      </c>
      <c r="K1592" t="s">
        <v>3122</v>
      </c>
      <c r="L1592" t="s">
        <v>3078</v>
      </c>
      <c r="M1592" t="s">
        <v>332</v>
      </c>
      <c r="N1592" s="9" t="s">
        <v>7299</v>
      </c>
      <c r="O1592" s="9">
        <v>0.71140000000000003</v>
      </c>
      <c r="P1592">
        <v>2</v>
      </c>
      <c r="Q1592" t="s">
        <v>3095</v>
      </c>
    </row>
    <row r="1593" spans="1:17">
      <c r="A1593">
        <v>2631405</v>
      </c>
      <c r="B1593" t="s">
        <v>1682</v>
      </c>
      <c r="C1593" t="s">
        <v>7300</v>
      </c>
      <c r="D1593" t="s">
        <v>7301</v>
      </c>
      <c r="E1593" t="s">
        <v>3066</v>
      </c>
      <c r="F1593" t="s">
        <v>3067</v>
      </c>
      <c r="G1593" t="s">
        <v>3280</v>
      </c>
      <c r="H1593" t="s">
        <v>3281</v>
      </c>
      <c r="J1593" t="s">
        <v>3246</v>
      </c>
      <c r="K1593" t="s">
        <v>3225</v>
      </c>
      <c r="L1593" t="s">
        <v>3115</v>
      </c>
      <c r="M1593" t="s">
        <v>750</v>
      </c>
      <c r="N1593" s="9" t="s">
        <v>7302</v>
      </c>
      <c r="O1593" s="9">
        <v>1.0847</v>
      </c>
      <c r="P1593">
        <v>1</v>
      </c>
      <c r="Q1593" t="s">
        <v>3085</v>
      </c>
    </row>
    <row r="1594" spans="1:17">
      <c r="A1594">
        <v>36734197</v>
      </c>
      <c r="B1594" t="s">
        <v>765</v>
      </c>
      <c r="C1594" t="s">
        <v>7303</v>
      </c>
      <c r="D1594" t="s">
        <v>7304</v>
      </c>
      <c r="E1594" t="s">
        <v>3066</v>
      </c>
      <c r="F1594" t="s">
        <v>3067</v>
      </c>
      <c r="G1594" t="s">
        <v>3488</v>
      </c>
      <c r="H1594" t="s">
        <v>3489</v>
      </c>
      <c r="J1594" t="s">
        <v>3121</v>
      </c>
      <c r="K1594" t="s">
        <v>3175</v>
      </c>
      <c r="L1594" t="s">
        <v>3078</v>
      </c>
      <c r="M1594" t="s">
        <v>766</v>
      </c>
      <c r="N1594" s="9" t="s">
        <v>7305</v>
      </c>
      <c r="O1594" s="9">
        <v>0.77010000000000001</v>
      </c>
      <c r="P1594">
        <v>2</v>
      </c>
      <c r="Q1594" t="s">
        <v>3095</v>
      </c>
    </row>
    <row r="1595" spans="1:17">
      <c r="A1595">
        <v>26087478</v>
      </c>
      <c r="B1595" t="s">
        <v>2324</v>
      </c>
      <c r="C1595" t="s">
        <v>7306</v>
      </c>
      <c r="D1595" t="s">
        <v>7307</v>
      </c>
      <c r="E1595" t="s">
        <v>3066</v>
      </c>
      <c r="F1595" t="s">
        <v>3067</v>
      </c>
      <c r="G1595" t="s">
        <v>3280</v>
      </c>
      <c r="H1595" t="s">
        <v>3281</v>
      </c>
      <c r="J1595" t="s">
        <v>3093</v>
      </c>
      <c r="K1595" t="s">
        <v>3175</v>
      </c>
      <c r="L1595" t="s">
        <v>3078</v>
      </c>
      <c r="M1595" t="s">
        <v>340</v>
      </c>
      <c r="N1595" s="9" t="s">
        <v>7308</v>
      </c>
      <c r="O1595" s="9">
        <v>1.081</v>
      </c>
      <c r="P1595">
        <v>2</v>
      </c>
      <c r="Q1595" t="s">
        <v>3095</v>
      </c>
    </row>
    <row r="1596" spans="1:17">
      <c r="A1596">
        <v>55406536</v>
      </c>
      <c r="B1596" t="s">
        <v>2549</v>
      </c>
      <c r="C1596" t="s">
        <v>7309</v>
      </c>
      <c r="D1596" t="s">
        <v>7310</v>
      </c>
      <c r="E1596" t="s">
        <v>3066</v>
      </c>
      <c r="F1596" t="s">
        <v>3076</v>
      </c>
      <c r="G1596" t="s">
        <v>3280</v>
      </c>
      <c r="H1596" t="s">
        <v>3281</v>
      </c>
      <c r="J1596" t="s">
        <v>3141</v>
      </c>
      <c r="K1596" t="s">
        <v>3111</v>
      </c>
      <c r="L1596" t="s">
        <v>3071</v>
      </c>
      <c r="M1596" t="s">
        <v>505</v>
      </c>
      <c r="N1596" s="9" t="s">
        <v>7311</v>
      </c>
      <c r="O1596" s="9">
        <v>1.0589999999999999</v>
      </c>
      <c r="P1596">
        <v>2</v>
      </c>
      <c r="Q1596" t="s">
        <v>3095</v>
      </c>
    </row>
    <row r="1597" spans="1:17">
      <c r="A1597">
        <v>50512351</v>
      </c>
      <c r="B1597" t="s">
        <v>2475</v>
      </c>
      <c r="C1597" t="s">
        <v>7312</v>
      </c>
      <c r="D1597" t="s">
        <v>7313</v>
      </c>
      <c r="E1597" t="s">
        <v>3066</v>
      </c>
      <c r="F1597" t="s">
        <v>3067</v>
      </c>
      <c r="G1597" t="s">
        <v>3280</v>
      </c>
      <c r="H1597" t="s">
        <v>3281</v>
      </c>
      <c r="J1597" t="s">
        <v>3111</v>
      </c>
      <c r="K1597" t="s">
        <v>3077</v>
      </c>
      <c r="L1597" t="s">
        <v>3078</v>
      </c>
      <c r="M1597" t="s">
        <v>2476</v>
      </c>
      <c r="N1597" s="9" t="s">
        <v>7314</v>
      </c>
      <c r="O1597" s="9">
        <v>0.34789999999999999</v>
      </c>
      <c r="P1597">
        <v>2</v>
      </c>
      <c r="Q1597" t="s">
        <v>3095</v>
      </c>
    </row>
    <row r="1598" spans="1:17">
      <c r="A1598">
        <v>34123596</v>
      </c>
      <c r="B1598" t="s">
        <v>759</v>
      </c>
      <c r="C1598" t="s">
        <v>7315</v>
      </c>
      <c r="D1598" t="s">
        <v>7316</v>
      </c>
      <c r="E1598" t="s">
        <v>3066</v>
      </c>
      <c r="F1598" t="s">
        <v>3067</v>
      </c>
      <c r="G1598" t="s">
        <v>3488</v>
      </c>
      <c r="H1598" t="s">
        <v>3489</v>
      </c>
      <c r="J1598" t="s">
        <v>5143</v>
      </c>
      <c r="K1598" t="s">
        <v>3557</v>
      </c>
      <c r="L1598" t="s">
        <v>3077</v>
      </c>
      <c r="M1598" t="s">
        <v>387</v>
      </c>
      <c r="N1598" s="9" t="s">
        <v>6175</v>
      </c>
      <c r="O1598" s="9">
        <v>1.0276000000000001</v>
      </c>
      <c r="P1598">
        <v>1</v>
      </c>
      <c r="Q1598" t="s">
        <v>3085</v>
      </c>
    </row>
    <row r="1599" spans="1:17">
      <c r="A1599">
        <v>119653</v>
      </c>
      <c r="B1599" t="s">
        <v>229</v>
      </c>
      <c r="C1599" t="s">
        <v>7317</v>
      </c>
      <c r="D1599" t="s">
        <v>7318</v>
      </c>
      <c r="E1599" t="s">
        <v>3066</v>
      </c>
      <c r="F1599" t="s">
        <v>3076</v>
      </c>
      <c r="G1599" t="s">
        <v>3181</v>
      </c>
      <c r="H1599" t="s">
        <v>3182</v>
      </c>
      <c r="J1599" t="s">
        <v>3115</v>
      </c>
      <c r="K1599" t="s">
        <v>3078</v>
      </c>
      <c r="L1599" t="s">
        <v>3071</v>
      </c>
      <c r="M1599" t="s">
        <v>7319</v>
      </c>
      <c r="N1599" s="9" t="s">
        <v>7320</v>
      </c>
      <c r="O1599" s="9">
        <v>0.40989999999999999</v>
      </c>
      <c r="P1599">
        <v>43</v>
      </c>
      <c r="Q1599" t="s">
        <v>3074</v>
      </c>
    </row>
    <row r="1600" spans="1:17">
      <c r="A1600">
        <v>138402116</v>
      </c>
      <c r="B1600" t="s">
        <v>995</v>
      </c>
      <c r="C1600" t="s">
        <v>7321</v>
      </c>
      <c r="D1600" t="s">
        <v>7322</v>
      </c>
      <c r="E1600" t="s">
        <v>3066</v>
      </c>
      <c r="F1600" t="s">
        <v>3098</v>
      </c>
      <c r="G1600" t="s">
        <v>3280</v>
      </c>
      <c r="H1600" t="s">
        <v>3281</v>
      </c>
      <c r="J1600" t="s">
        <v>3175</v>
      </c>
      <c r="K1600" t="s">
        <v>3115</v>
      </c>
      <c r="L1600" t="s">
        <v>3078</v>
      </c>
      <c r="M1600" t="s">
        <v>457</v>
      </c>
      <c r="N1600" s="9" t="s">
        <v>7323</v>
      </c>
      <c r="O1600" s="9">
        <v>0.43709999999999999</v>
      </c>
      <c r="P1600">
        <v>43</v>
      </c>
      <c r="Q1600" t="s">
        <v>3074</v>
      </c>
    </row>
    <row r="1601" spans="1:17">
      <c r="A1601">
        <v>28159980</v>
      </c>
      <c r="B1601" t="s">
        <v>2355</v>
      </c>
      <c r="C1601" t="s">
        <v>7324</v>
      </c>
      <c r="D1601" t="s">
        <v>7325</v>
      </c>
      <c r="E1601" t="s">
        <v>3066</v>
      </c>
      <c r="F1601" t="s">
        <v>3067</v>
      </c>
      <c r="G1601" t="s">
        <v>3488</v>
      </c>
      <c r="H1601" t="s">
        <v>3489</v>
      </c>
      <c r="J1601" t="s">
        <v>4054</v>
      </c>
      <c r="K1601" t="s">
        <v>3504</v>
      </c>
      <c r="L1601" t="s">
        <v>3122</v>
      </c>
      <c r="M1601" t="s">
        <v>649</v>
      </c>
      <c r="N1601" s="9" t="s">
        <v>7326</v>
      </c>
      <c r="O1601" s="9">
        <v>1.2968</v>
      </c>
      <c r="P1601">
        <v>1</v>
      </c>
      <c r="Q1601" t="s">
        <v>3085</v>
      </c>
    </row>
    <row r="1602" spans="1:17">
      <c r="A1602">
        <v>144550367</v>
      </c>
      <c r="B1602" t="s">
        <v>2909</v>
      </c>
      <c r="C1602" t="s">
        <v>7327</v>
      </c>
      <c r="D1602" t="s">
        <v>7328</v>
      </c>
      <c r="E1602" t="s">
        <v>3066</v>
      </c>
      <c r="F1602" t="s">
        <v>3076</v>
      </c>
      <c r="G1602" t="s">
        <v>3068</v>
      </c>
      <c r="H1602" t="s">
        <v>3069</v>
      </c>
      <c r="J1602" t="s">
        <v>3175</v>
      </c>
      <c r="K1602" t="s">
        <v>3175</v>
      </c>
      <c r="L1602" t="s">
        <v>3077</v>
      </c>
      <c r="M1602" t="s">
        <v>7329</v>
      </c>
      <c r="N1602" s="9" t="s">
        <v>7330</v>
      </c>
      <c r="O1602" s="9">
        <v>1.1456</v>
      </c>
      <c r="P1602">
        <v>2</v>
      </c>
      <c r="Q1602" t="s">
        <v>3095</v>
      </c>
    </row>
    <row r="1603" spans="1:17">
      <c r="A1603">
        <v>82558507</v>
      </c>
      <c r="B1603" t="s">
        <v>902</v>
      </c>
      <c r="C1603" t="s">
        <v>7331</v>
      </c>
      <c r="D1603" t="s">
        <v>903</v>
      </c>
      <c r="E1603" t="s">
        <v>3066</v>
      </c>
      <c r="F1603" t="s">
        <v>3067</v>
      </c>
      <c r="G1603" t="s">
        <v>3280</v>
      </c>
      <c r="H1603" t="s">
        <v>3281</v>
      </c>
      <c r="J1603" t="s">
        <v>3130</v>
      </c>
      <c r="K1603" t="s">
        <v>3093</v>
      </c>
      <c r="L1603" t="s">
        <v>3077</v>
      </c>
      <c r="M1603" t="s">
        <v>554</v>
      </c>
      <c r="N1603" s="9" t="s">
        <v>7332</v>
      </c>
      <c r="O1603" s="9">
        <v>0.62639999999999996</v>
      </c>
      <c r="P1603">
        <v>1</v>
      </c>
      <c r="Q1603" t="s">
        <v>3085</v>
      </c>
    </row>
    <row r="1604" spans="1:17">
      <c r="A1604">
        <v>163520330</v>
      </c>
      <c r="B1604" t="s">
        <v>1009</v>
      </c>
      <c r="C1604" t="s">
        <v>7333</v>
      </c>
      <c r="D1604" t="s">
        <v>7334</v>
      </c>
      <c r="E1604" t="s">
        <v>3066</v>
      </c>
      <c r="F1604" t="s">
        <v>3067</v>
      </c>
      <c r="G1604" t="s">
        <v>3181</v>
      </c>
      <c r="H1604" t="s">
        <v>3182</v>
      </c>
      <c r="J1604" t="s">
        <v>3122</v>
      </c>
      <c r="K1604" t="s">
        <v>3078</v>
      </c>
      <c r="L1604" t="s">
        <v>3071</v>
      </c>
      <c r="M1604" t="s">
        <v>7335</v>
      </c>
      <c r="N1604" s="9" t="s">
        <v>7336</v>
      </c>
      <c r="O1604" s="9">
        <v>0.42709999999999998</v>
      </c>
      <c r="P1604">
        <v>43</v>
      </c>
      <c r="Q1604" t="s">
        <v>3074</v>
      </c>
    </row>
    <row r="1605" spans="1:17">
      <c r="A1605">
        <v>18181709</v>
      </c>
      <c r="B1605" t="s">
        <v>2253</v>
      </c>
      <c r="C1605" t="s">
        <v>7337</v>
      </c>
      <c r="D1605" t="s">
        <v>7338</v>
      </c>
      <c r="E1605" t="s">
        <v>3066</v>
      </c>
      <c r="F1605" t="s">
        <v>3067</v>
      </c>
      <c r="G1605" t="s">
        <v>3280</v>
      </c>
      <c r="H1605" t="s">
        <v>3281</v>
      </c>
      <c r="J1605" t="s">
        <v>3246</v>
      </c>
      <c r="K1605" t="s">
        <v>3125</v>
      </c>
      <c r="L1605" t="s">
        <v>3072</v>
      </c>
      <c r="M1605" t="s">
        <v>450</v>
      </c>
      <c r="N1605" s="9" t="s">
        <v>7339</v>
      </c>
      <c r="O1605" s="9">
        <v>1.4077</v>
      </c>
      <c r="P1605">
        <v>1</v>
      </c>
      <c r="Q1605" t="s">
        <v>3085</v>
      </c>
    </row>
    <row r="1606" spans="1:17">
      <c r="A1606">
        <v>73334073</v>
      </c>
      <c r="B1606" t="s">
        <v>866</v>
      </c>
      <c r="C1606" t="s">
        <v>7340</v>
      </c>
      <c r="D1606" t="s">
        <v>7341</v>
      </c>
      <c r="E1606" t="s">
        <v>3066</v>
      </c>
      <c r="F1606" t="s">
        <v>3098</v>
      </c>
      <c r="G1606" t="s">
        <v>3280</v>
      </c>
      <c r="H1606" t="s">
        <v>3281</v>
      </c>
      <c r="J1606" t="s">
        <v>3071</v>
      </c>
      <c r="K1606" t="s">
        <v>3071</v>
      </c>
      <c r="L1606" t="s">
        <v>3071</v>
      </c>
      <c r="M1606" t="s">
        <v>7342</v>
      </c>
      <c r="N1606" s="9" t="s">
        <v>7343</v>
      </c>
      <c r="O1606" s="9">
        <v>0.49569999999999997</v>
      </c>
      <c r="P1606">
        <v>43</v>
      </c>
      <c r="Q1606" t="s">
        <v>3074</v>
      </c>
    </row>
    <row r="1607" spans="1:17">
      <c r="A1607">
        <v>6980183</v>
      </c>
      <c r="B1607" t="s">
        <v>1817</v>
      </c>
      <c r="C1607" t="s">
        <v>7344</v>
      </c>
      <c r="D1607" t="s">
        <v>7345</v>
      </c>
      <c r="E1607" t="s">
        <v>3066</v>
      </c>
      <c r="F1607" t="s">
        <v>3098</v>
      </c>
      <c r="G1607" t="s">
        <v>3181</v>
      </c>
      <c r="H1607" t="s">
        <v>3182</v>
      </c>
      <c r="J1607" t="s">
        <v>3070</v>
      </c>
      <c r="K1607" t="s">
        <v>3070</v>
      </c>
      <c r="L1607" t="s">
        <v>3071</v>
      </c>
      <c r="M1607" t="s">
        <v>491</v>
      </c>
      <c r="N1607" s="9" t="s">
        <v>7346</v>
      </c>
      <c r="O1607" s="9">
        <v>1.3814</v>
      </c>
      <c r="P1607">
        <v>2</v>
      </c>
      <c r="Q1607" t="s">
        <v>3095</v>
      </c>
    </row>
    <row r="1608" spans="1:17">
      <c r="A1608">
        <v>7447407</v>
      </c>
      <c r="B1608" t="s">
        <v>1873</v>
      </c>
      <c r="C1608" t="s">
        <v>7347</v>
      </c>
      <c r="D1608" t="s">
        <v>7348</v>
      </c>
      <c r="E1608" t="s">
        <v>3087</v>
      </c>
      <c r="F1608" t="s">
        <v>3076</v>
      </c>
      <c r="G1608" t="s">
        <v>3181</v>
      </c>
      <c r="H1608" t="s">
        <v>3182</v>
      </c>
      <c r="J1608" t="s">
        <v>3310</v>
      </c>
      <c r="K1608" t="s">
        <v>3273</v>
      </c>
      <c r="L1608" t="s">
        <v>3077</v>
      </c>
      <c r="M1608" t="s">
        <v>1497</v>
      </c>
      <c r="N1608" s="9" t="s">
        <v>7349</v>
      </c>
      <c r="O1608" s="9">
        <v>0.60219999999999996</v>
      </c>
      <c r="P1608">
        <v>1</v>
      </c>
      <c r="Q1608" t="s">
        <v>3085</v>
      </c>
    </row>
    <row r="1609" spans="1:17">
      <c r="A1609">
        <v>128030</v>
      </c>
      <c r="B1609" t="s">
        <v>21</v>
      </c>
      <c r="C1609" t="s">
        <v>7350</v>
      </c>
      <c r="D1609" t="s">
        <v>7351</v>
      </c>
      <c r="E1609" t="s">
        <v>3066</v>
      </c>
      <c r="F1609" t="s">
        <v>3076</v>
      </c>
      <c r="G1609" t="s">
        <v>3181</v>
      </c>
      <c r="H1609" t="s">
        <v>3182</v>
      </c>
      <c r="J1609" t="s">
        <v>3083</v>
      </c>
      <c r="K1609" t="s">
        <v>3078</v>
      </c>
      <c r="L1609" t="s">
        <v>3072</v>
      </c>
      <c r="M1609" t="s">
        <v>7352</v>
      </c>
      <c r="N1609" s="9" t="s">
        <v>7353</v>
      </c>
      <c r="O1609" s="9">
        <v>0.58320000000000005</v>
      </c>
      <c r="P1609">
        <v>43</v>
      </c>
      <c r="Q1609" t="s">
        <v>3074</v>
      </c>
    </row>
    <row r="1610" spans="1:17">
      <c r="A1610">
        <v>137417</v>
      </c>
      <c r="B1610" t="s">
        <v>1250</v>
      </c>
      <c r="C1610" t="s">
        <v>7354</v>
      </c>
      <c r="D1610" t="s">
        <v>7355</v>
      </c>
      <c r="E1610" t="s">
        <v>3066</v>
      </c>
      <c r="F1610" t="s">
        <v>3076</v>
      </c>
      <c r="G1610" t="s">
        <v>3181</v>
      </c>
      <c r="H1610" t="s">
        <v>3182</v>
      </c>
      <c r="J1610" t="s">
        <v>3093</v>
      </c>
      <c r="K1610" t="s">
        <v>3070</v>
      </c>
      <c r="L1610" t="s">
        <v>3071</v>
      </c>
      <c r="M1610" t="s">
        <v>390</v>
      </c>
      <c r="N1610" s="9" t="s">
        <v>7356</v>
      </c>
      <c r="O1610" s="9">
        <v>0.95940000000000003</v>
      </c>
      <c r="P1610">
        <v>2</v>
      </c>
      <c r="Q1610" t="s">
        <v>3095</v>
      </c>
    </row>
    <row r="1611" spans="1:17">
      <c r="A1611">
        <v>61789182</v>
      </c>
      <c r="B1611" t="s">
        <v>2598</v>
      </c>
      <c r="C1611" t="s">
        <v>7357</v>
      </c>
      <c r="D1611" t="s">
        <v>7358</v>
      </c>
      <c r="E1611" t="s">
        <v>3066</v>
      </c>
      <c r="F1611" t="s">
        <v>3076</v>
      </c>
      <c r="G1611" t="s">
        <v>3181</v>
      </c>
      <c r="H1611" t="s">
        <v>3182</v>
      </c>
      <c r="J1611" t="s">
        <v>3070</v>
      </c>
      <c r="K1611" t="s">
        <v>3071</v>
      </c>
      <c r="L1611" t="s">
        <v>3072</v>
      </c>
      <c r="M1611" t="s">
        <v>7359</v>
      </c>
      <c r="N1611" s="9" t="s">
        <v>7360</v>
      </c>
      <c r="O1611" s="9">
        <v>0.70069999999999999</v>
      </c>
      <c r="P1611">
        <v>43</v>
      </c>
      <c r="Q1611" t="s">
        <v>3074</v>
      </c>
    </row>
    <row r="1612" spans="1:17">
      <c r="A1612">
        <v>143180</v>
      </c>
      <c r="B1612" t="s">
        <v>1263</v>
      </c>
      <c r="C1612" t="s">
        <v>7361</v>
      </c>
      <c r="D1612" t="s">
        <v>7362</v>
      </c>
      <c r="E1612" t="s">
        <v>3066</v>
      </c>
      <c r="F1612" t="s">
        <v>3076</v>
      </c>
      <c r="G1612" t="s">
        <v>3068</v>
      </c>
      <c r="H1612" t="s">
        <v>3069</v>
      </c>
      <c r="J1612" t="s">
        <v>3111</v>
      </c>
      <c r="K1612" t="s">
        <v>3078</v>
      </c>
      <c r="L1612" t="s">
        <v>3072</v>
      </c>
      <c r="M1612" t="s">
        <v>7363</v>
      </c>
      <c r="N1612" s="9" t="s">
        <v>7364</v>
      </c>
      <c r="O1612" s="9">
        <v>1.3191999999999999</v>
      </c>
      <c r="P1612">
        <v>43</v>
      </c>
      <c r="Q1612" t="s">
        <v>3074</v>
      </c>
    </row>
    <row r="1613" spans="1:17">
      <c r="A1613">
        <v>143390890</v>
      </c>
      <c r="B1613" t="s">
        <v>424</v>
      </c>
      <c r="C1613" t="s">
        <v>7365</v>
      </c>
      <c r="D1613" t="s">
        <v>7366</v>
      </c>
      <c r="E1613" t="s">
        <v>3066</v>
      </c>
      <c r="F1613" t="s">
        <v>3067</v>
      </c>
      <c r="G1613" t="s">
        <v>3280</v>
      </c>
      <c r="H1613" t="s">
        <v>3281</v>
      </c>
      <c r="J1613" t="s">
        <v>3122</v>
      </c>
      <c r="K1613" t="s">
        <v>3122</v>
      </c>
      <c r="L1613" t="s">
        <v>3115</v>
      </c>
      <c r="M1613" t="s">
        <v>425</v>
      </c>
      <c r="N1613" s="9" t="s">
        <v>7367</v>
      </c>
      <c r="O1613" s="9">
        <v>0.72699999999999998</v>
      </c>
      <c r="P1613">
        <v>2</v>
      </c>
      <c r="Q1613" t="s">
        <v>3095</v>
      </c>
    </row>
    <row r="1614" spans="1:17">
      <c r="A1614">
        <v>77501634</v>
      </c>
      <c r="B1614" t="s">
        <v>459</v>
      </c>
      <c r="C1614" t="s">
        <v>7368</v>
      </c>
      <c r="D1614" t="s">
        <v>7369</v>
      </c>
      <c r="E1614" t="s">
        <v>3066</v>
      </c>
      <c r="F1614" t="s">
        <v>3067</v>
      </c>
      <c r="G1614" t="s">
        <v>3181</v>
      </c>
      <c r="H1614" t="s">
        <v>3182</v>
      </c>
      <c r="J1614" t="s">
        <v>3224</v>
      </c>
      <c r="K1614" t="s">
        <v>3077</v>
      </c>
      <c r="L1614" t="s">
        <v>3072</v>
      </c>
      <c r="M1614" t="s">
        <v>460</v>
      </c>
      <c r="N1614" s="9" t="s">
        <v>7370</v>
      </c>
      <c r="O1614" s="9">
        <v>0.95760000000000001</v>
      </c>
      <c r="P1614">
        <v>42</v>
      </c>
      <c r="Q1614" t="s">
        <v>3143</v>
      </c>
    </row>
    <row r="1615" spans="1:17">
      <c r="A1615">
        <v>91465086</v>
      </c>
      <c r="B1615" t="s">
        <v>929</v>
      </c>
      <c r="C1615" t="s">
        <v>7371</v>
      </c>
      <c r="D1615" t="s">
        <v>7372</v>
      </c>
      <c r="E1615" t="s">
        <v>3066</v>
      </c>
      <c r="F1615" t="s">
        <v>3067</v>
      </c>
      <c r="G1615" t="s">
        <v>3488</v>
      </c>
      <c r="H1615" t="s">
        <v>3489</v>
      </c>
      <c r="J1615" t="s">
        <v>3148</v>
      </c>
      <c r="K1615" t="s">
        <v>3552</v>
      </c>
      <c r="L1615" t="s">
        <v>3077</v>
      </c>
      <c r="M1615" t="s">
        <v>676</v>
      </c>
      <c r="N1615" s="9" t="s">
        <v>7373</v>
      </c>
      <c r="O1615" s="9">
        <v>1.2517</v>
      </c>
      <c r="P1615">
        <v>1</v>
      </c>
      <c r="Q1615" t="s">
        <v>3085</v>
      </c>
    </row>
    <row r="1616" spans="1:17">
      <c r="A1616">
        <v>2164081</v>
      </c>
      <c r="B1616" t="s">
        <v>7374</v>
      </c>
      <c r="C1616" t="s">
        <v>7375</v>
      </c>
      <c r="D1616" t="s">
        <v>635</v>
      </c>
      <c r="E1616" t="s">
        <v>3066</v>
      </c>
      <c r="F1616" t="s">
        <v>3067</v>
      </c>
      <c r="G1616" t="s">
        <v>3280</v>
      </c>
      <c r="H1616" t="s">
        <v>3281</v>
      </c>
      <c r="J1616" t="s">
        <v>3115</v>
      </c>
      <c r="K1616" t="s">
        <v>3115</v>
      </c>
      <c r="L1616" t="s">
        <v>3071</v>
      </c>
      <c r="M1616" t="s">
        <v>462</v>
      </c>
      <c r="N1616" s="9" t="s">
        <v>3976</v>
      </c>
      <c r="O1616" s="9">
        <v>0.84530000000000005</v>
      </c>
      <c r="P1616">
        <v>43</v>
      </c>
      <c r="Q1616" t="s">
        <v>3074</v>
      </c>
    </row>
    <row r="1617" spans="1:17">
      <c r="A1617">
        <v>21609905</v>
      </c>
      <c r="B1617" t="s">
        <v>2279</v>
      </c>
      <c r="C1617" t="s">
        <v>7376</v>
      </c>
      <c r="D1617" t="s">
        <v>7377</v>
      </c>
      <c r="E1617" t="s">
        <v>3066</v>
      </c>
      <c r="F1617" t="s">
        <v>3067</v>
      </c>
      <c r="G1617" t="s">
        <v>3280</v>
      </c>
      <c r="H1617" t="s">
        <v>3281</v>
      </c>
      <c r="J1617" t="s">
        <v>3125</v>
      </c>
      <c r="K1617" t="s">
        <v>3125</v>
      </c>
      <c r="L1617" t="s">
        <v>3078</v>
      </c>
      <c r="M1617" t="s">
        <v>1622</v>
      </c>
      <c r="N1617" s="9" t="s">
        <v>7378</v>
      </c>
      <c r="O1617" s="9">
        <v>1.8911</v>
      </c>
      <c r="P1617">
        <v>1</v>
      </c>
      <c r="Q1617" t="s">
        <v>3085</v>
      </c>
    </row>
    <row r="1618" spans="1:17">
      <c r="A1618">
        <v>138863</v>
      </c>
      <c r="B1618" t="s">
        <v>1252</v>
      </c>
      <c r="C1618" t="s">
        <v>7379</v>
      </c>
      <c r="D1618" t="s">
        <v>7380</v>
      </c>
      <c r="E1618" t="s">
        <v>3066</v>
      </c>
      <c r="F1618" t="s">
        <v>7381</v>
      </c>
      <c r="G1618" t="s">
        <v>3181</v>
      </c>
      <c r="H1618" t="s">
        <v>3182</v>
      </c>
      <c r="J1618" t="s">
        <v>3318</v>
      </c>
      <c r="K1618" t="s">
        <v>3175</v>
      </c>
      <c r="L1618" t="s">
        <v>3115</v>
      </c>
      <c r="M1618" t="s">
        <v>7382</v>
      </c>
      <c r="N1618" s="9" t="s">
        <v>7383</v>
      </c>
      <c r="O1618" s="9">
        <v>0.81259999999999999</v>
      </c>
      <c r="P1618">
        <v>2</v>
      </c>
      <c r="Q1618" t="s">
        <v>3095</v>
      </c>
    </row>
    <row r="1619" spans="1:17">
      <c r="A1619">
        <v>154212</v>
      </c>
      <c r="B1619" t="s">
        <v>561</v>
      </c>
      <c r="C1619" t="s">
        <v>7384</v>
      </c>
      <c r="D1619" t="s">
        <v>7385</v>
      </c>
      <c r="E1619" t="s">
        <v>3066</v>
      </c>
      <c r="F1619" t="s">
        <v>3098</v>
      </c>
      <c r="G1619" t="s">
        <v>3280</v>
      </c>
      <c r="H1619" t="s">
        <v>3281</v>
      </c>
      <c r="J1619" t="s">
        <v>3122</v>
      </c>
      <c r="K1619" t="s">
        <v>3077</v>
      </c>
      <c r="L1619" t="s">
        <v>3078</v>
      </c>
      <c r="M1619" t="s">
        <v>491</v>
      </c>
      <c r="N1619" s="9" t="s">
        <v>7386</v>
      </c>
      <c r="O1619" s="9">
        <v>1.3814</v>
      </c>
      <c r="P1619">
        <v>2</v>
      </c>
      <c r="Q1619" t="s">
        <v>3095</v>
      </c>
    </row>
    <row r="1620" spans="1:17">
      <c r="A1620">
        <v>330552</v>
      </c>
      <c r="B1620" t="s">
        <v>572</v>
      </c>
      <c r="C1620" t="s">
        <v>7387</v>
      </c>
      <c r="D1620" t="s">
        <v>7388</v>
      </c>
      <c r="E1620" t="s">
        <v>3066</v>
      </c>
      <c r="F1620" t="s">
        <v>3067</v>
      </c>
      <c r="G1620" t="s">
        <v>3488</v>
      </c>
      <c r="H1620" t="s">
        <v>3489</v>
      </c>
      <c r="J1620" t="s">
        <v>3120</v>
      </c>
      <c r="K1620" t="s">
        <v>3246</v>
      </c>
      <c r="L1620" t="s">
        <v>3077</v>
      </c>
      <c r="M1620" t="s">
        <v>387</v>
      </c>
      <c r="N1620" s="9" t="s">
        <v>7389</v>
      </c>
      <c r="O1620" s="9">
        <v>1.0276000000000001</v>
      </c>
      <c r="P1620">
        <v>1</v>
      </c>
      <c r="Q1620" t="s">
        <v>3085</v>
      </c>
    </row>
    <row r="1621" spans="1:17">
      <c r="A1621">
        <v>108623</v>
      </c>
      <c r="B1621" t="s">
        <v>1171</v>
      </c>
      <c r="C1621" t="s">
        <v>7390</v>
      </c>
      <c r="D1621" t="s">
        <v>7391</v>
      </c>
      <c r="E1621" t="s">
        <v>3066</v>
      </c>
      <c r="F1621" t="s">
        <v>3067</v>
      </c>
      <c r="G1621" t="s">
        <v>3068</v>
      </c>
      <c r="H1621" t="s">
        <v>3069</v>
      </c>
      <c r="J1621" t="s">
        <v>3225</v>
      </c>
      <c r="K1621" t="s">
        <v>3115</v>
      </c>
      <c r="L1621" t="s">
        <v>3072</v>
      </c>
      <c r="M1621" t="s">
        <v>474</v>
      </c>
      <c r="N1621" s="9" t="s">
        <v>7392</v>
      </c>
      <c r="O1621" s="9">
        <v>0.60960000000000003</v>
      </c>
      <c r="P1621">
        <v>43</v>
      </c>
      <c r="Q1621" t="s">
        <v>3074</v>
      </c>
    </row>
    <row r="1622" spans="1:17">
      <c r="A1622">
        <v>2437298</v>
      </c>
      <c r="B1622" t="s">
        <v>1657</v>
      </c>
      <c r="C1622" t="s">
        <v>7393</v>
      </c>
      <c r="D1622" t="s">
        <v>7394</v>
      </c>
      <c r="E1622" t="s">
        <v>3066</v>
      </c>
      <c r="F1622" t="s">
        <v>3076</v>
      </c>
      <c r="G1622" t="s">
        <v>3181</v>
      </c>
      <c r="H1622" t="s">
        <v>3182</v>
      </c>
      <c r="J1622" t="s">
        <v>3078</v>
      </c>
      <c r="K1622" t="s">
        <v>3078</v>
      </c>
      <c r="L1622" t="s">
        <v>3071</v>
      </c>
      <c r="M1622" t="s">
        <v>7395</v>
      </c>
      <c r="N1622" s="9" t="s">
        <v>7396</v>
      </c>
      <c r="O1622" s="9">
        <v>1.4393</v>
      </c>
      <c r="P1622">
        <v>43</v>
      </c>
      <c r="Q1622" t="s">
        <v>3074</v>
      </c>
    </row>
    <row r="1623" spans="1:17">
      <c r="A1623">
        <v>123331</v>
      </c>
      <c r="B1623" t="s">
        <v>548</v>
      </c>
      <c r="C1623" t="s">
        <v>7397</v>
      </c>
      <c r="D1623" t="s">
        <v>7398</v>
      </c>
      <c r="E1623" t="s">
        <v>3066</v>
      </c>
      <c r="F1623" t="s">
        <v>3067</v>
      </c>
      <c r="G1623" t="s">
        <v>3280</v>
      </c>
      <c r="H1623" t="s">
        <v>3281</v>
      </c>
      <c r="J1623" t="s">
        <v>3077</v>
      </c>
      <c r="K1623" t="s">
        <v>3077</v>
      </c>
      <c r="L1623" t="s">
        <v>3078</v>
      </c>
      <c r="M1623" t="s">
        <v>549</v>
      </c>
      <c r="N1623" s="9" t="s">
        <v>7399</v>
      </c>
      <c r="O1623" s="9">
        <v>1.1485000000000001</v>
      </c>
      <c r="P1623">
        <v>32</v>
      </c>
      <c r="Q1623" t="s">
        <v>3150</v>
      </c>
    </row>
    <row r="1624" spans="1:17">
      <c r="A1624">
        <v>109773</v>
      </c>
      <c r="B1624" t="s">
        <v>86</v>
      </c>
      <c r="C1624" t="s">
        <v>7400</v>
      </c>
      <c r="D1624" t="s">
        <v>7401</v>
      </c>
      <c r="E1624" t="s">
        <v>3066</v>
      </c>
      <c r="F1624" t="s">
        <v>3076</v>
      </c>
      <c r="G1624" t="s">
        <v>3181</v>
      </c>
      <c r="H1624" t="s">
        <v>3182</v>
      </c>
      <c r="J1624" t="s">
        <v>3115</v>
      </c>
      <c r="K1624" t="s">
        <v>3115</v>
      </c>
      <c r="L1624" t="s">
        <v>3099</v>
      </c>
      <c r="M1624" t="s">
        <v>7402</v>
      </c>
      <c r="N1624" s="9" t="s">
        <v>7403</v>
      </c>
      <c r="O1624" s="9">
        <v>0.25090000000000001</v>
      </c>
      <c r="P1624">
        <v>43</v>
      </c>
      <c r="Q1624" t="s">
        <v>3074</v>
      </c>
    </row>
    <row r="1625" spans="1:17">
      <c r="A1625">
        <v>121755</v>
      </c>
      <c r="B1625" t="s">
        <v>543</v>
      </c>
      <c r="C1625" t="s">
        <v>7404</v>
      </c>
      <c r="D1625" t="s">
        <v>7405</v>
      </c>
      <c r="E1625" t="s">
        <v>3066</v>
      </c>
      <c r="F1625" t="s">
        <v>3067</v>
      </c>
      <c r="G1625" t="s">
        <v>3280</v>
      </c>
      <c r="H1625" t="s">
        <v>3281</v>
      </c>
      <c r="J1625" t="s">
        <v>7406</v>
      </c>
      <c r="K1625" t="s">
        <v>7407</v>
      </c>
      <c r="L1625" t="s">
        <v>3083</v>
      </c>
      <c r="M1625" t="s">
        <v>485</v>
      </c>
      <c r="N1625" s="9" t="s">
        <v>7408</v>
      </c>
      <c r="O1625" s="9">
        <v>1.3636999999999999</v>
      </c>
      <c r="P1625">
        <v>1</v>
      </c>
      <c r="Q1625" t="s">
        <v>3085</v>
      </c>
    </row>
    <row r="1626" spans="1:17">
      <c r="A1626">
        <v>12427382</v>
      </c>
      <c r="B1626" t="s">
        <v>2133</v>
      </c>
      <c r="C1626" t="s">
        <v>7409</v>
      </c>
      <c r="D1626" t="s">
        <v>7410</v>
      </c>
      <c r="E1626" t="s">
        <v>3066</v>
      </c>
      <c r="F1626" t="s">
        <v>3067</v>
      </c>
      <c r="G1626" t="s">
        <v>3181</v>
      </c>
      <c r="H1626" t="s">
        <v>3182</v>
      </c>
      <c r="J1626" t="s">
        <v>7411</v>
      </c>
      <c r="K1626" t="s">
        <v>3529</v>
      </c>
      <c r="L1626" t="s">
        <v>3070</v>
      </c>
      <c r="M1626" t="s">
        <v>390</v>
      </c>
      <c r="N1626" s="9" t="s">
        <v>7412</v>
      </c>
      <c r="O1626" s="9">
        <v>0.95940000000000003</v>
      </c>
      <c r="P1626">
        <v>1</v>
      </c>
      <c r="Q1626" t="s">
        <v>3085</v>
      </c>
    </row>
    <row r="1627" spans="1:17">
      <c r="A1627">
        <v>8018017</v>
      </c>
      <c r="B1627" t="s">
        <v>7413</v>
      </c>
      <c r="C1627" t="s">
        <v>7414</v>
      </c>
      <c r="D1627" t="s">
        <v>7415</v>
      </c>
      <c r="E1627" t="s">
        <v>3066</v>
      </c>
      <c r="F1627" t="s">
        <v>3067</v>
      </c>
      <c r="G1627" t="s">
        <v>3181</v>
      </c>
      <c r="H1627" t="s">
        <v>3182</v>
      </c>
      <c r="J1627" t="s">
        <v>3148</v>
      </c>
      <c r="K1627" t="s">
        <v>3125</v>
      </c>
      <c r="L1627" t="s">
        <v>3078</v>
      </c>
      <c r="M1627" t="s">
        <v>390</v>
      </c>
      <c r="N1627" s="9" t="s">
        <v>7416</v>
      </c>
      <c r="O1627" s="9">
        <v>0.95940000000000003</v>
      </c>
      <c r="P1627">
        <v>1</v>
      </c>
      <c r="Q1627" t="s">
        <v>3085</v>
      </c>
    </row>
    <row r="1628" spans="1:17">
      <c r="A1628">
        <v>374726622</v>
      </c>
      <c r="B1628" t="s">
        <v>2982</v>
      </c>
      <c r="C1628" t="s">
        <v>7417</v>
      </c>
      <c r="D1628" t="s">
        <v>7418</v>
      </c>
      <c r="E1628" t="s">
        <v>3066</v>
      </c>
      <c r="F1628" t="s">
        <v>3067</v>
      </c>
      <c r="G1628" t="s">
        <v>3280</v>
      </c>
      <c r="H1628" t="s">
        <v>3281</v>
      </c>
      <c r="J1628" t="s">
        <v>3070</v>
      </c>
      <c r="K1628" t="s">
        <v>3070</v>
      </c>
      <c r="L1628" t="s">
        <v>3078</v>
      </c>
      <c r="M1628" t="s">
        <v>554</v>
      </c>
      <c r="N1628" s="9" t="s">
        <v>7419</v>
      </c>
      <c r="O1628" s="9">
        <v>0.62639999999999996</v>
      </c>
      <c r="P1628">
        <v>2</v>
      </c>
      <c r="Q1628" t="s">
        <v>3095</v>
      </c>
    </row>
    <row r="1629" spans="1:17">
      <c r="A1629">
        <v>74895</v>
      </c>
      <c r="B1629" t="s">
        <v>56</v>
      </c>
      <c r="C1629" t="s">
        <v>7420</v>
      </c>
      <c r="D1629" t="s">
        <v>7421</v>
      </c>
      <c r="E1629" t="s">
        <v>3066</v>
      </c>
      <c r="F1629" t="s">
        <v>3076</v>
      </c>
      <c r="G1629" t="s">
        <v>3181</v>
      </c>
      <c r="H1629" t="s">
        <v>3182</v>
      </c>
      <c r="J1629" t="s">
        <v>3070</v>
      </c>
      <c r="K1629" t="s">
        <v>3070</v>
      </c>
      <c r="L1629" t="s">
        <v>3071</v>
      </c>
      <c r="M1629" t="s">
        <v>13</v>
      </c>
      <c r="N1629" s="9" t="s">
        <v>7422</v>
      </c>
      <c r="O1629" s="9">
        <v>0.69589999999999996</v>
      </c>
      <c r="P1629">
        <v>2</v>
      </c>
      <c r="Q1629" t="s">
        <v>3095</v>
      </c>
    </row>
    <row r="1630" spans="1:17">
      <c r="A1630">
        <v>141435</v>
      </c>
      <c r="B1630" t="s">
        <v>84</v>
      </c>
      <c r="C1630" t="s">
        <v>7423</v>
      </c>
      <c r="D1630" t="s">
        <v>7424</v>
      </c>
      <c r="E1630" t="s">
        <v>3066</v>
      </c>
      <c r="F1630" t="s">
        <v>3076</v>
      </c>
      <c r="G1630" t="s">
        <v>3181</v>
      </c>
      <c r="H1630" t="s">
        <v>3182</v>
      </c>
      <c r="J1630" t="s">
        <v>3225</v>
      </c>
      <c r="K1630" t="s">
        <v>3093</v>
      </c>
      <c r="L1630" t="s">
        <v>3115</v>
      </c>
      <c r="M1630" t="s">
        <v>13</v>
      </c>
      <c r="N1630" s="9" t="s">
        <v>7425</v>
      </c>
      <c r="O1630" s="9">
        <v>0.69589999999999996</v>
      </c>
      <c r="P1630">
        <v>1</v>
      </c>
      <c r="Q1630" t="s">
        <v>3085</v>
      </c>
    </row>
    <row r="1631" spans="1:17">
      <c r="A1631">
        <v>21351393</v>
      </c>
      <c r="B1631" t="s">
        <v>20</v>
      </c>
      <c r="C1631" t="s">
        <v>7426</v>
      </c>
      <c r="D1631" t="s">
        <v>7427</v>
      </c>
      <c r="E1631" t="s">
        <v>3066</v>
      </c>
      <c r="F1631" t="s">
        <v>3076</v>
      </c>
      <c r="G1631" t="s">
        <v>3181</v>
      </c>
      <c r="H1631" t="s">
        <v>3182</v>
      </c>
      <c r="J1631" t="s">
        <v>3077</v>
      </c>
      <c r="K1631" t="s">
        <v>3071</v>
      </c>
      <c r="L1631" t="s">
        <v>3072</v>
      </c>
      <c r="M1631" t="s">
        <v>7428</v>
      </c>
      <c r="N1631" s="9" t="s">
        <v>7429</v>
      </c>
      <c r="O1631" s="9">
        <v>0.16200000000000001</v>
      </c>
      <c r="P1631">
        <v>43</v>
      </c>
      <c r="Q1631" t="s">
        <v>3074</v>
      </c>
    </row>
    <row r="1632" spans="1:17">
      <c r="A1632">
        <v>94746</v>
      </c>
      <c r="B1632" t="s">
        <v>523</v>
      </c>
      <c r="C1632" t="s">
        <v>524</v>
      </c>
      <c r="D1632" t="s">
        <v>7430</v>
      </c>
      <c r="E1632" t="s">
        <v>3066</v>
      </c>
      <c r="F1632" t="s">
        <v>3067</v>
      </c>
      <c r="G1632" t="s">
        <v>3280</v>
      </c>
      <c r="H1632" t="s">
        <v>3281</v>
      </c>
      <c r="J1632" t="s">
        <v>4096</v>
      </c>
      <c r="K1632" t="s">
        <v>3552</v>
      </c>
      <c r="L1632" t="s">
        <v>3122</v>
      </c>
      <c r="M1632" t="s">
        <v>36</v>
      </c>
      <c r="N1632" s="9" t="s">
        <v>7431</v>
      </c>
      <c r="O1632" s="9">
        <v>0.87060000000000004</v>
      </c>
      <c r="P1632">
        <v>1</v>
      </c>
      <c r="Q1632" t="s">
        <v>3085</v>
      </c>
    </row>
    <row r="1633" spans="1:17">
      <c r="A1633">
        <v>3653483</v>
      </c>
      <c r="B1633" t="s">
        <v>1739</v>
      </c>
      <c r="C1633" t="s">
        <v>7432</v>
      </c>
      <c r="D1633" t="s">
        <v>7433</v>
      </c>
      <c r="E1633" t="s">
        <v>3066</v>
      </c>
      <c r="F1633" t="s">
        <v>3067</v>
      </c>
      <c r="G1633" t="s">
        <v>3181</v>
      </c>
      <c r="H1633" t="s">
        <v>3182</v>
      </c>
      <c r="J1633" t="s">
        <v>3125</v>
      </c>
      <c r="K1633" t="s">
        <v>3083</v>
      </c>
      <c r="L1633" t="s">
        <v>3078</v>
      </c>
      <c r="M1633" t="s">
        <v>31</v>
      </c>
      <c r="N1633" s="9" t="s">
        <v>7434</v>
      </c>
      <c r="O1633" s="9">
        <v>0.78320000000000001</v>
      </c>
      <c r="P1633">
        <v>1</v>
      </c>
      <c r="Q1633" t="s">
        <v>3085</v>
      </c>
    </row>
    <row r="1634" spans="1:17">
      <c r="A1634">
        <v>94815</v>
      </c>
      <c r="B1634" t="s">
        <v>526</v>
      </c>
      <c r="C1634" t="s">
        <v>527</v>
      </c>
      <c r="D1634" t="s">
        <v>7435</v>
      </c>
      <c r="E1634" t="s">
        <v>3066</v>
      </c>
      <c r="F1634" t="s">
        <v>3067</v>
      </c>
      <c r="G1634" t="s">
        <v>3280</v>
      </c>
      <c r="H1634" t="s">
        <v>3281</v>
      </c>
      <c r="J1634" t="s">
        <v>3071</v>
      </c>
      <c r="K1634" t="s">
        <v>3071</v>
      </c>
      <c r="L1634" t="s">
        <v>3099</v>
      </c>
      <c r="M1634" t="s">
        <v>528</v>
      </c>
      <c r="N1634" s="9" t="s">
        <v>7436</v>
      </c>
      <c r="O1634" s="9">
        <v>0.64780000000000004</v>
      </c>
      <c r="P1634">
        <v>43</v>
      </c>
      <c r="Q1634" t="s">
        <v>3074</v>
      </c>
    </row>
    <row r="1635" spans="1:17">
      <c r="A1635">
        <v>93652</v>
      </c>
      <c r="B1635" t="s">
        <v>521</v>
      </c>
      <c r="C1635" t="s">
        <v>7437</v>
      </c>
      <c r="D1635" t="s">
        <v>7438</v>
      </c>
      <c r="E1635" t="s">
        <v>3066</v>
      </c>
      <c r="F1635" t="s">
        <v>3067</v>
      </c>
      <c r="G1635" t="s">
        <v>3280</v>
      </c>
      <c r="H1635" t="s">
        <v>3281</v>
      </c>
      <c r="J1635" t="s">
        <v>3078</v>
      </c>
      <c r="K1635" t="s">
        <v>3078</v>
      </c>
      <c r="L1635" t="s">
        <v>3071</v>
      </c>
      <c r="M1635" t="s">
        <v>522</v>
      </c>
      <c r="N1635" s="9" t="s">
        <v>7439</v>
      </c>
      <c r="O1635" s="9">
        <v>0.7319</v>
      </c>
      <c r="P1635">
        <v>43</v>
      </c>
      <c r="Q1635" t="s">
        <v>3074</v>
      </c>
    </row>
    <row r="1636" spans="1:17">
      <c r="A1636">
        <v>108394</v>
      </c>
      <c r="B1636" t="s">
        <v>181</v>
      </c>
      <c r="C1636" t="s">
        <v>7440</v>
      </c>
      <c r="D1636" t="s">
        <v>182</v>
      </c>
      <c r="E1636" t="s">
        <v>3066</v>
      </c>
      <c r="F1636" t="s">
        <v>3076</v>
      </c>
      <c r="G1636" t="s">
        <v>3181</v>
      </c>
      <c r="H1636" t="s">
        <v>3182</v>
      </c>
      <c r="J1636" t="s">
        <v>3111</v>
      </c>
      <c r="K1636" t="s">
        <v>3070</v>
      </c>
      <c r="L1636" t="s">
        <v>3071</v>
      </c>
      <c r="M1636" t="s">
        <v>42</v>
      </c>
      <c r="N1636" s="9" t="s">
        <v>7441</v>
      </c>
      <c r="O1636" s="9">
        <v>0.70669999999999999</v>
      </c>
      <c r="P1636">
        <v>2</v>
      </c>
      <c r="Q1636" t="s">
        <v>3095</v>
      </c>
    </row>
    <row r="1637" spans="1:17">
      <c r="A1637">
        <v>6923224</v>
      </c>
      <c r="B1637" t="s">
        <v>665</v>
      </c>
      <c r="C1637" t="s">
        <v>7442</v>
      </c>
      <c r="D1637" t="s">
        <v>7443</v>
      </c>
      <c r="E1637" t="s">
        <v>3066</v>
      </c>
      <c r="F1637" t="s">
        <v>3067</v>
      </c>
      <c r="G1637" t="s">
        <v>3280</v>
      </c>
      <c r="H1637" t="s">
        <v>3281</v>
      </c>
      <c r="J1637" t="s">
        <v>6447</v>
      </c>
      <c r="K1637" t="s">
        <v>3195</v>
      </c>
      <c r="L1637" t="s">
        <v>3078</v>
      </c>
      <c r="M1637" t="s">
        <v>340</v>
      </c>
      <c r="N1637" s="9" t="s">
        <v>7444</v>
      </c>
      <c r="O1637" s="9">
        <v>1.081</v>
      </c>
      <c r="P1637">
        <v>1</v>
      </c>
      <c r="Q1637" t="s">
        <v>3085</v>
      </c>
    </row>
    <row r="1638" spans="1:17">
      <c r="A1638">
        <v>2595542</v>
      </c>
      <c r="B1638" t="s">
        <v>1679</v>
      </c>
      <c r="C1638" t="s">
        <v>7445</v>
      </c>
      <c r="D1638" t="s">
        <v>1680</v>
      </c>
      <c r="E1638" t="s">
        <v>3066</v>
      </c>
      <c r="F1638" t="s">
        <v>3067</v>
      </c>
      <c r="G1638" t="s">
        <v>3280</v>
      </c>
      <c r="H1638" t="s">
        <v>3281</v>
      </c>
      <c r="J1638" t="s">
        <v>3130</v>
      </c>
      <c r="K1638" t="s">
        <v>3122</v>
      </c>
      <c r="L1638" t="s">
        <v>3078</v>
      </c>
      <c r="M1638" t="s">
        <v>485</v>
      </c>
      <c r="N1638" s="9" t="s">
        <v>7446</v>
      </c>
      <c r="O1638" s="9">
        <v>1.3636999999999999</v>
      </c>
      <c r="P1638">
        <v>2</v>
      </c>
      <c r="Q1638" t="s">
        <v>3095</v>
      </c>
    </row>
    <row r="1639" spans="1:17">
      <c r="A1639">
        <v>16484778</v>
      </c>
      <c r="B1639" t="s">
        <v>701</v>
      </c>
      <c r="C1639" t="s">
        <v>7447</v>
      </c>
      <c r="D1639" t="s">
        <v>7448</v>
      </c>
      <c r="E1639" t="s">
        <v>3066</v>
      </c>
      <c r="F1639" t="s">
        <v>3067</v>
      </c>
      <c r="G1639" t="s">
        <v>3181</v>
      </c>
      <c r="H1639" t="s">
        <v>3182</v>
      </c>
      <c r="J1639" t="s">
        <v>3083</v>
      </c>
      <c r="K1639" t="s">
        <v>3111</v>
      </c>
      <c r="L1639" t="s">
        <v>3077</v>
      </c>
      <c r="M1639" t="s">
        <v>522</v>
      </c>
      <c r="N1639" s="9" t="s">
        <v>7449</v>
      </c>
      <c r="O1639" s="9">
        <v>0.84560000000000002</v>
      </c>
      <c r="P1639">
        <v>2</v>
      </c>
      <c r="Q1639" t="s">
        <v>3095</v>
      </c>
    </row>
    <row r="1640" spans="1:17">
      <c r="A1640">
        <v>950107</v>
      </c>
      <c r="B1640" t="s">
        <v>1439</v>
      </c>
      <c r="C1640" t="s">
        <v>7450</v>
      </c>
      <c r="D1640" t="s">
        <v>7451</v>
      </c>
      <c r="E1640" t="s">
        <v>3066</v>
      </c>
      <c r="F1640" t="s">
        <v>3067</v>
      </c>
      <c r="G1640" t="s">
        <v>3280</v>
      </c>
      <c r="H1640" t="s">
        <v>3281</v>
      </c>
      <c r="J1640" t="s">
        <v>3078</v>
      </c>
      <c r="K1640" t="s">
        <v>3078</v>
      </c>
      <c r="L1640" t="s">
        <v>3099</v>
      </c>
      <c r="M1640" t="s">
        <v>716</v>
      </c>
      <c r="N1640" s="9" t="s">
        <v>7452</v>
      </c>
      <c r="O1640" s="9">
        <v>1.0186999999999999</v>
      </c>
      <c r="P1640">
        <v>43</v>
      </c>
      <c r="Q1640" t="s">
        <v>3074</v>
      </c>
    </row>
    <row r="1641" spans="1:17">
      <c r="A1641">
        <v>50215</v>
      </c>
      <c r="B1641" t="s">
        <v>131</v>
      </c>
      <c r="C1641" t="s">
        <v>7453</v>
      </c>
      <c r="D1641" t="s">
        <v>7454</v>
      </c>
      <c r="E1641" t="s">
        <v>3066</v>
      </c>
      <c r="F1641" t="s">
        <v>3076</v>
      </c>
      <c r="G1641" t="s">
        <v>3068</v>
      </c>
      <c r="H1641" t="s">
        <v>3069</v>
      </c>
      <c r="J1641" t="s">
        <v>3071</v>
      </c>
      <c r="K1641" t="s">
        <v>3071</v>
      </c>
      <c r="L1641" t="s">
        <v>3072</v>
      </c>
      <c r="M1641" t="s">
        <v>7455</v>
      </c>
      <c r="N1641" s="9" t="s">
        <v>7456</v>
      </c>
      <c r="O1641" s="9">
        <v>0.43940000000000001</v>
      </c>
      <c r="P1641">
        <v>43</v>
      </c>
      <c r="Q1641" t="s">
        <v>3074</v>
      </c>
    </row>
    <row r="1642" spans="1:17">
      <c r="A1642">
        <v>24307264</v>
      </c>
      <c r="B1642" t="s">
        <v>2297</v>
      </c>
      <c r="C1642" t="s">
        <v>7457</v>
      </c>
      <c r="D1642" t="s">
        <v>7458</v>
      </c>
      <c r="E1642" t="s">
        <v>3066</v>
      </c>
      <c r="F1642" t="s">
        <v>3067</v>
      </c>
      <c r="G1642" t="s">
        <v>3068</v>
      </c>
      <c r="H1642" t="s">
        <v>3069</v>
      </c>
      <c r="J1642" t="s">
        <v>3141</v>
      </c>
      <c r="K1642" t="s">
        <v>3083</v>
      </c>
      <c r="L1642" t="s">
        <v>3078</v>
      </c>
      <c r="M1642" t="s">
        <v>872</v>
      </c>
      <c r="N1642" s="9" t="s">
        <v>7459</v>
      </c>
      <c r="O1642" s="9">
        <v>0.88449999999999995</v>
      </c>
      <c r="P1642">
        <v>1</v>
      </c>
      <c r="Q1642" t="s">
        <v>3085</v>
      </c>
    </row>
    <row r="1643" spans="1:17">
      <c r="A1643">
        <v>208465218</v>
      </c>
      <c r="B1643" t="s">
        <v>1015</v>
      </c>
      <c r="C1643" t="s">
        <v>7460</v>
      </c>
      <c r="D1643" t="s">
        <v>7461</v>
      </c>
      <c r="E1643" t="s">
        <v>3066</v>
      </c>
      <c r="F1643" t="s">
        <v>3067</v>
      </c>
      <c r="G1643" t="s">
        <v>3280</v>
      </c>
      <c r="H1643" t="s">
        <v>3281</v>
      </c>
      <c r="J1643" t="s">
        <v>3175</v>
      </c>
      <c r="K1643" t="s">
        <v>3175</v>
      </c>
      <c r="L1643" t="s">
        <v>3077</v>
      </c>
      <c r="M1643" t="s">
        <v>1012</v>
      </c>
      <c r="N1643" s="9" t="s">
        <v>7462</v>
      </c>
      <c r="O1643" s="9">
        <v>1.2472000000000001</v>
      </c>
      <c r="P1643">
        <v>2</v>
      </c>
      <c r="Q1643" t="s">
        <v>3095</v>
      </c>
    </row>
    <row r="1644" spans="1:17">
      <c r="A1644">
        <v>104206828</v>
      </c>
      <c r="B1644" t="s">
        <v>952</v>
      </c>
      <c r="C1644" t="s">
        <v>7463</v>
      </c>
      <c r="D1644" t="s">
        <v>7464</v>
      </c>
      <c r="E1644" t="s">
        <v>3066</v>
      </c>
      <c r="F1644" t="s">
        <v>3067</v>
      </c>
      <c r="G1644" t="s">
        <v>3280</v>
      </c>
      <c r="H1644" t="s">
        <v>3281</v>
      </c>
      <c r="J1644" t="s">
        <v>3077</v>
      </c>
      <c r="K1644" t="s">
        <v>3077</v>
      </c>
      <c r="L1644" t="s">
        <v>3071</v>
      </c>
      <c r="M1644" t="s">
        <v>953</v>
      </c>
      <c r="N1644" s="9" t="s">
        <v>7465</v>
      </c>
      <c r="O1644" s="9">
        <v>0.84760000000000002</v>
      </c>
      <c r="P1644">
        <v>2</v>
      </c>
      <c r="Q1644" t="s">
        <v>3095</v>
      </c>
    </row>
    <row r="1645" spans="1:17">
      <c r="A1645">
        <v>3060897</v>
      </c>
      <c r="B1645" t="s">
        <v>651</v>
      </c>
      <c r="C1645" t="s">
        <v>7466</v>
      </c>
      <c r="D1645" t="s">
        <v>7467</v>
      </c>
      <c r="E1645" t="s">
        <v>3066</v>
      </c>
      <c r="F1645" t="s">
        <v>3067</v>
      </c>
      <c r="G1645" t="s">
        <v>3280</v>
      </c>
      <c r="H1645" t="s">
        <v>3281</v>
      </c>
      <c r="J1645" t="s">
        <v>3246</v>
      </c>
      <c r="K1645" t="s">
        <v>3175</v>
      </c>
      <c r="L1645" t="s">
        <v>3072</v>
      </c>
      <c r="M1645" t="s">
        <v>387</v>
      </c>
      <c r="N1645" s="9" t="s">
        <v>7468</v>
      </c>
      <c r="O1645" s="9">
        <v>1.0276000000000001</v>
      </c>
      <c r="P1645">
        <v>2</v>
      </c>
      <c r="Q1645" t="s">
        <v>3095</v>
      </c>
    </row>
    <row r="1646" spans="1:17">
      <c r="A1646">
        <v>18691979</v>
      </c>
      <c r="B1646" t="s">
        <v>707</v>
      </c>
      <c r="C1646" t="s">
        <v>7469</v>
      </c>
      <c r="D1646" t="s">
        <v>7470</v>
      </c>
      <c r="E1646" t="s">
        <v>3066</v>
      </c>
      <c r="F1646" t="s">
        <v>3067</v>
      </c>
      <c r="G1646" t="s">
        <v>3280</v>
      </c>
      <c r="H1646" t="s">
        <v>3281</v>
      </c>
      <c r="J1646" t="s">
        <v>3175</v>
      </c>
      <c r="K1646" t="s">
        <v>3122</v>
      </c>
      <c r="L1646" t="s">
        <v>3071</v>
      </c>
      <c r="M1646" t="s">
        <v>632</v>
      </c>
      <c r="N1646" s="9" t="s">
        <v>7471</v>
      </c>
      <c r="O1646" s="9">
        <v>0.87809999999999999</v>
      </c>
      <c r="P1646">
        <v>2</v>
      </c>
      <c r="Q1646" t="s">
        <v>3095</v>
      </c>
    </row>
    <row r="1647" spans="1:17">
      <c r="A1647">
        <v>21087649</v>
      </c>
      <c r="B1647" t="s">
        <v>711</v>
      </c>
      <c r="C1647" t="s">
        <v>7472</v>
      </c>
      <c r="D1647" t="s">
        <v>7473</v>
      </c>
      <c r="E1647" t="s">
        <v>3066</v>
      </c>
      <c r="F1647" t="s">
        <v>3067</v>
      </c>
      <c r="G1647" t="s">
        <v>3488</v>
      </c>
      <c r="H1647" t="s">
        <v>3489</v>
      </c>
      <c r="J1647" t="s">
        <v>3184</v>
      </c>
      <c r="K1647" t="s">
        <v>3225</v>
      </c>
      <c r="L1647" t="s">
        <v>3077</v>
      </c>
      <c r="M1647" t="s">
        <v>712</v>
      </c>
      <c r="N1647" s="9" t="s">
        <v>7474</v>
      </c>
      <c r="O1647" s="9">
        <v>1.1574</v>
      </c>
      <c r="P1647">
        <v>1</v>
      </c>
      <c r="Q1647" t="s">
        <v>3085</v>
      </c>
    </row>
    <row r="1648" spans="1:17">
      <c r="A1648">
        <v>1129415</v>
      </c>
      <c r="B1648" t="s">
        <v>1470</v>
      </c>
      <c r="C1648" t="s">
        <v>7475</v>
      </c>
      <c r="D1648" t="s">
        <v>7476</v>
      </c>
      <c r="E1648" t="s">
        <v>3066</v>
      </c>
      <c r="F1648" t="s">
        <v>3067</v>
      </c>
      <c r="G1648" t="s">
        <v>3280</v>
      </c>
      <c r="H1648" t="s">
        <v>3281</v>
      </c>
      <c r="J1648" t="s">
        <v>3071</v>
      </c>
      <c r="K1648" t="s">
        <v>3071</v>
      </c>
      <c r="L1648" t="s">
        <v>3072</v>
      </c>
      <c r="M1648" t="s">
        <v>505</v>
      </c>
      <c r="N1648" s="9" t="s">
        <v>7477</v>
      </c>
      <c r="O1648" s="9">
        <v>1.0506</v>
      </c>
      <c r="P1648">
        <v>43</v>
      </c>
      <c r="Q1648" t="s">
        <v>3074</v>
      </c>
    </row>
    <row r="1649" spans="1:17">
      <c r="A1649">
        <v>950378</v>
      </c>
      <c r="B1649" t="s">
        <v>600</v>
      </c>
      <c r="C1649" t="s">
        <v>7478</v>
      </c>
      <c r="D1649" t="s">
        <v>7479</v>
      </c>
      <c r="E1649" t="s">
        <v>3066</v>
      </c>
      <c r="F1649" t="s">
        <v>3067</v>
      </c>
      <c r="G1649" t="s">
        <v>3280</v>
      </c>
      <c r="H1649" t="s">
        <v>3281</v>
      </c>
      <c r="J1649" t="s">
        <v>3310</v>
      </c>
      <c r="K1649" t="s">
        <v>3158</v>
      </c>
      <c r="L1649" t="s">
        <v>3070</v>
      </c>
      <c r="M1649" t="s">
        <v>601</v>
      </c>
      <c r="N1649" s="9" t="s">
        <v>7480</v>
      </c>
      <c r="O1649" s="9">
        <v>1.1274999999999999</v>
      </c>
      <c r="P1649">
        <v>1</v>
      </c>
      <c r="Q1649" t="s">
        <v>3085</v>
      </c>
    </row>
    <row r="1650" spans="1:17">
      <c r="A1650">
        <v>657249</v>
      </c>
      <c r="B1650" t="s">
        <v>584</v>
      </c>
      <c r="C1650" t="s">
        <v>7481</v>
      </c>
      <c r="D1650" t="s">
        <v>7482</v>
      </c>
      <c r="E1650" t="s">
        <v>3066</v>
      </c>
      <c r="F1650" t="s">
        <v>3076</v>
      </c>
      <c r="G1650" t="s">
        <v>3488</v>
      </c>
      <c r="H1650" t="s">
        <v>3489</v>
      </c>
      <c r="J1650" t="s">
        <v>3078</v>
      </c>
      <c r="K1650" t="s">
        <v>3078</v>
      </c>
      <c r="L1650" t="s">
        <v>3071</v>
      </c>
      <c r="M1650" t="s">
        <v>5781</v>
      </c>
      <c r="N1650" s="9" t="s">
        <v>7483</v>
      </c>
      <c r="O1650" s="9">
        <v>0.58299999999999996</v>
      </c>
      <c r="P1650">
        <v>43</v>
      </c>
      <c r="Q1650" t="s">
        <v>3074</v>
      </c>
    </row>
    <row r="1651" spans="1:17">
      <c r="A1651">
        <v>220899036</v>
      </c>
      <c r="B1651" t="s">
        <v>2958</v>
      </c>
      <c r="C1651" t="s">
        <v>7484</v>
      </c>
      <c r="D1651" t="s">
        <v>7485</v>
      </c>
      <c r="E1651" t="s">
        <v>3066</v>
      </c>
      <c r="F1651" t="s">
        <v>3067</v>
      </c>
      <c r="G1651" t="s">
        <v>3280</v>
      </c>
      <c r="H1651" t="s">
        <v>3281</v>
      </c>
      <c r="J1651" t="s">
        <v>3083</v>
      </c>
      <c r="K1651" t="s">
        <v>3175</v>
      </c>
      <c r="L1651" t="s">
        <v>3077</v>
      </c>
      <c r="M1651" t="s">
        <v>73</v>
      </c>
      <c r="N1651" s="9" t="s">
        <v>7486</v>
      </c>
      <c r="O1651" s="9">
        <v>0.79579999999999995</v>
      </c>
      <c r="P1651">
        <v>2</v>
      </c>
      <c r="Q1651" t="s">
        <v>3095</v>
      </c>
    </row>
    <row r="1652" spans="1:17">
      <c r="A1652">
        <v>51218452</v>
      </c>
      <c r="B1652" t="s">
        <v>789</v>
      </c>
      <c r="C1652" t="s">
        <v>7487</v>
      </c>
      <c r="D1652" t="s">
        <v>7488</v>
      </c>
      <c r="E1652" t="s">
        <v>3066</v>
      </c>
      <c r="F1652" t="s">
        <v>3067</v>
      </c>
      <c r="G1652" t="s">
        <v>3488</v>
      </c>
      <c r="H1652" t="s">
        <v>3489</v>
      </c>
      <c r="J1652" t="s">
        <v>6343</v>
      </c>
      <c r="K1652" t="s">
        <v>3504</v>
      </c>
      <c r="L1652" t="s">
        <v>3070</v>
      </c>
      <c r="M1652" t="s">
        <v>630</v>
      </c>
      <c r="N1652" s="9" t="s">
        <v>7489</v>
      </c>
      <c r="O1652" s="9">
        <v>0.92300000000000004</v>
      </c>
      <c r="P1652">
        <v>1</v>
      </c>
      <c r="Q1652" t="s">
        <v>3085</v>
      </c>
    </row>
    <row r="1653" spans="1:17">
      <c r="A1653">
        <v>16752775</v>
      </c>
      <c r="B1653" t="s">
        <v>704</v>
      </c>
      <c r="C1653" t="s">
        <v>7490</v>
      </c>
      <c r="D1653" t="s">
        <v>7491</v>
      </c>
      <c r="E1653" t="s">
        <v>3066</v>
      </c>
      <c r="F1653" t="s">
        <v>3067</v>
      </c>
      <c r="G1653" t="s">
        <v>3280</v>
      </c>
      <c r="H1653" t="s">
        <v>3281</v>
      </c>
      <c r="J1653" t="s">
        <v>7492</v>
      </c>
      <c r="K1653" t="s">
        <v>3310</v>
      </c>
      <c r="L1653" t="s">
        <v>3115</v>
      </c>
      <c r="M1653" t="s">
        <v>540</v>
      </c>
      <c r="N1653" s="9" t="s">
        <v>7493</v>
      </c>
      <c r="O1653" s="9">
        <v>0.8639</v>
      </c>
      <c r="P1653">
        <v>1</v>
      </c>
      <c r="Q1653" t="s">
        <v>3085</v>
      </c>
    </row>
    <row r="1654" spans="1:17">
      <c r="A1654">
        <v>137428</v>
      </c>
      <c r="B1654" t="s">
        <v>1251</v>
      </c>
      <c r="C1654" t="s">
        <v>7494</v>
      </c>
      <c r="D1654" t="s">
        <v>7495</v>
      </c>
      <c r="E1654" t="s">
        <v>3066</v>
      </c>
      <c r="F1654" t="s">
        <v>3067</v>
      </c>
      <c r="G1654" t="s">
        <v>3181</v>
      </c>
      <c r="H1654" t="s">
        <v>3182</v>
      </c>
      <c r="J1654" t="s">
        <v>3122</v>
      </c>
      <c r="K1654" t="s">
        <v>3077</v>
      </c>
      <c r="L1654" t="s">
        <v>3072</v>
      </c>
      <c r="M1654" t="s">
        <v>390</v>
      </c>
      <c r="N1654" s="9" t="s">
        <v>7496</v>
      </c>
      <c r="O1654" s="9">
        <v>0.95940000000000003</v>
      </c>
      <c r="P1654">
        <v>2</v>
      </c>
      <c r="Q1654" t="s">
        <v>3095</v>
      </c>
    </row>
    <row r="1655" spans="1:17">
      <c r="A1655">
        <v>443481</v>
      </c>
      <c r="B1655" t="s">
        <v>577</v>
      </c>
      <c r="C1655" t="s">
        <v>7497</v>
      </c>
      <c r="D1655" t="s">
        <v>7498</v>
      </c>
      <c r="E1655" t="s">
        <v>3066</v>
      </c>
      <c r="F1655" t="s">
        <v>3098</v>
      </c>
      <c r="G1655" t="s">
        <v>3416</v>
      </c>
      <c r="H1655" t="s">
        <v>3417</v>
      </c>
      <c r="J1655" t="s">
        <v>3125</v>
      </c>
      <c r="K1655" t="s">
        <v>3175</v>
      </c>
      <c r="L1655" t="s">
        <v>3078</v>
      </c>
      <c r="M1655" t="s">
        <v>13</v>
      </c>
      <c r="N1655" s="9" t="s">
        <v>7499</v>
      </c>
      <c r="O1655" s="9">
        <v>0.69589999999999996</v>
      </c>
      <c r="P1655">
        <v>2</v>
      </c>
      <c r="Q1655" t="s">
        <v>3095</v>
      </c>
    </row>
    <row r="1656" spans="1:17">
      <c r="A1656">
        <v>2032657</v>
      </c>
      <c r="B1656" t="s">
        <v>634</v>
      </c>
      <c r="C1656" t="s">
        <v>7500</v>
      </c>
      <c r="D1656" t="s">
        <v>7501</v>
      </c>
      <c r="E1656" t="s">
        <v>3066</v>
      </c>
      <c r="F1656" t="s">
        <v>3067</v>
      </c>
      <c r="G1656" t="s">
        <v>3488</v>
      </c>
      <c r="H1656" t="s">
        <v>3489</v>
      </c>
      <c r="I1656" t="s">
        <v>3488</v>
      </c>
      <c r="J1656" t="s">
        <v>5834</v>
      </c>
      <c r="K1656" t="s">
        <v>3130</v>
      </c>
      <c r="L1656" t="s">
        <v>3077</v>
      </c>
      <c r="M1656" t="s">
        <v>505</v>
      </c>
      <c r="N1656" s="9" t="s">
        <v>7502</v>
      </c>
      <c r="O1656" s="9">
        <v>1.0589999999999999</v>
      </c>
      <c r="P1656">
        <v>1</v>
      </c>
      <c r="Q1656" t="s">
        <v>3085</v>
      </c>
    </row>
    <row r="1657" spans="1:17">
      <c r="A1657">
        <v>37350586</v>
      </c>
      <c r="B1657" t="s">
        <v>767</v>
      </c>
      <c r="C1657" t="s">
        <v>7503</v>
      </c>
      <c r="D1657" t="s">
        <v>7504</v>
      </c>
      <c r="E1657" t="s">
        <v>3066</v>
      </c>
      <c r="F1657" t="s">
        <v>3098</v>
      </c>
      <c r="G1657" t="s">
        <v>3488</v>
      </c>
      <c r="H1657" t="s">
        <v>3489</v>
      </c>
      <c r="J1657" t="s">
        <v>3141</v>
      </c>
      <c r="K1657" t="s">
        <v>3077</v>
      </c>
      <c r="L1657" t="s">
        <v>3078</v>
      </c>
      <c r="M1657" t="s">
        <v>3759</v>
      </c>
      <c r="N1657" s="9" t="s">
        <v>7505</v>
      </c>
      <c r="O1657" s="9">
        <v>0.93569999999999998</v>
      </c>
      <c r="P1657">
        <v>42</v>
      </c>
      <c r="Q1657" t="s">
        <v>3143</v>
      </c>
    </row>
    <row r="1658" spans="1:17">
      <c r="A1658">
        <v>40596698</v>
      </c>
      <c r="B1658" t="s">
        <v>2465</v>
      </c>
      <c r="C1658" t="s">
        <v>7506</v>
      </c>
      <c r="D1658" t="s">
        <v>7507</v>
      </c>
      <c r="E1658" t="s">
        <v>3066</v>
      </c>
      <c r="F1658" t="s">
        <v>3067</v>
      </c>
      <c r="G1658" t="s">
        <v>3280</v>
      </c>
      <c r="H1658" t="s">
        <v>3281</v>
      </c>
      <c r="J1658" t="s">
        <v>3426</v>
      </c>
      <c r="K1658" t="s">
        <v>3224</v>
      </c>
      <c r="L1658" t="s">
        <v>3115</v>
      </c>
      <c r="M1658" t="s">
        <v>2466</v>
      </c>
      <c r="N1658" s="9" t="s">
        <v>4076</v>
      </c>
      <c r="O1658" s="9">
        <v>1.2448999999999999</v>
      </c>
      <c r="P1658">
        <v>1</v>
      </c>
      <c r="Q1658" t="s">
        <v>3085</v>
      </c>
    </row>
    <row r="1659" spans="1:17">
      <c r="A1659">
        <v>841065</v>
      </c>
      <c r="B1659" t="s">
        <v>594</v>
      </c>
      <c r="C1659" t="s">
        <v>7508</v>
      </c>
      <c r="D1659" t="s">
        <v>7509</v>
      </c>
      <c r="E1659" t="s">
        <v>3066</v>
      </c>
      <c r="F1659" t="s">
        <v>3067</v>
      </c>
      <c r="G1659" t="s">
        <v>3280</v>
      </c>
      <c r="H1659" t="s">
        <v>3281</v>
      </c>
      <c r="J1659" t="s">
        <v>3175</v>
      </c>
      <c r="K1659" t="s">
        <v>3070</v>
      </c>
      <c r="L1659" t="s">
        <v>3072</v>
      </c>
      <c r="M1659" t="s">
        <v>383</v>
      </c>
      <c r="N1659" s="9" t="s">
        <v>7510</v>
      </c>
      <c r="O1659" s="9">
        <v>1.1397999999999999</v>
      </c>
      <c r="P1659">
        <v>2</v>
      </c>
      <c r="Q1659" t="s">
        <v>3095</v>
      </c>
    </row>
    <row r="1660" spans="1:17">
      <c r="A1660">
        <v>9006422</v>
      </c>
      <c r="B1660" t="s">
        <v>2054</v>
      </c>
      <c r="C1660" t="s">
        <v>7511</v>
      </c>
      <c r="D1660" t="s">
        <v>7512</v>
      </c>
      <c r="E1660" t="s">
        <v>3066</v>
      </c>
      <c r="F1660" t="s">
        <v>3067</v>
      </c>
      <c r="G1660" t="s">
        <v>3181</v>
      </c>
      <c r="H1660" t="s">
        <v>3182</v>
      </c>
      <c r="J1660" t="s">
        <v>3195</v>
      </c>
      <c r="K1660" t="s">
        <v>3225</v>
      </c>
      <c r="L1660" t="s">
        <v>3077</v>
      </c>
      <c r="M1660" t="s">
        <v>390</v>
      </c>
      <c r="N1660" s="9" t="s">
        <v>7513</v>
      </c>
      <c r="O1660" s="9">
        <v>0.95940000000000003</v>
      </c>
      <c r="P1660">
        <v>1</v>
      </c>
      <c r="Q1660" t="s">
        <v>3085</v>
      </c>
    </row>
    <row r="1661" spans="1:17">
      <c r="A1661">
        <v>59052</v>
      </c>
      <c r="B1661" t="s">
        <v>7514</v>
      </c>
      <c r="C1661" t="s">
        <v>7515</v>
      </c>
      <c r="D1661" t="s">
        <v>7516</v>
      </c>
      <c r="E1661" t="s">
        <v>3066</v>
      </c>
      <c r="F1661" t="s">
        <v>3098</v>
      </c>
      <c r="G1661" t="s">
        <v>3181</v>
      </c>
      <c r="H1661" t="s">
        <v>3182</v>
      </c>
      <c r="J1661" t="s">
        <v>3071</v>
      </c>
      <c r="K1661" t="s">
        <v>3071</v>
      </c>
      <c r="L1661" t="s">
        <v>3071</v>
      </c>
      <c r="M1661" t="s">
        <v>7043</v>
      </c>
      <c r="N1661" s="9" t="s">
        <v>7517</v>
      </c>
      <c r="O1661" s="9">
        <v>1.2168000000000001</v>
      </c>
      <c r="P1661">
        <v>43</v>
      </c>
      <c r="Q1661" t="s">
        <v>3074</v>
      </c>
    </row>
    <row r="1662" spans="1:17">
      <c r="A1662">
        <v>19937598</v>
      </c>
      <c r="B1662" t="s">
        <v>710</v>
      </c>
      <c r="C1662" t="s">
        <v>3013</v>
      </c>
      <c r="D1662" t="s">
        <v>3014</v>
      </c>
      <c r="E1662" t="s">
        <v>3066</v>
      </c>
      <c r="F1662" t="s">
        <v>3067</v>
      </c>
      <c r="G1662" t="s">
        <v>3280</v>
      </c>
      <c r="H1662" t="s">
        <v>3281</v>
      </c>
      <c r="J1662" t="s">
        <v>3125</v>
      </c>
      <c r="K1662" t="s">
        <v>3175</v>
      </c>
      <c r="L1662" t="s">
        <v>3078</v>
      </c>
      <c r="M1662" t="s">
        <v>387</v>
      </c>
      <c r="N1662" s="9" t="s">
        <v>7518</v>
      </c>
      <c r="O1662" s="9">
        <v>1.0276000000000001</v>
      </c>
      <c r="P1662">
        <v>2</v>
      </c>
      <c r="Q1662" t="s">
        <v>3095</v>
      </c>
    </row>
    <row r="1663" spans="1:17">
      <c r="A1663">
        <v>20354261</v>
      </c>
      <c r="B1663" t="s">
        <v>2270</v>
      </c>
      <c r="C1663" t="s">
        <v>7519</v>
      </c>
      <c r="D1663" t="s">
        <v>7520</v>
      </c>
      <c r="E1663" t="s">
        <v>3066</v>
      </c>
      <c r="F1663" t="s">
        <v>3067</v>
      </c>
      <c r="G1663" t="s">
        <v>3181</v>
      </c>
      <c r="H1663" t="s">
        <v>3182</v>
      </c>
      <c r="J1663" t="s">
        <v>3093</v>
      </c>
      <c r="K1663" t="s">
        <v>3111</v>
      </c>
      <c r="L1663" t="s">
        <v>3071</v>
      </c>
      <c r="M1663" t="s">
        <v>70</v>
      </c>
      <c r="N1663" s="9" t="s">
        <v>7521</v>
      </c>
      <c r="O1663" s="9">
        <v>0.67330000000000001</v>
      </c>
      <c r="P1663">
        <v>2</v>
      </c>
      <c r="Q1663" t="s">
        <v>3095</v>
      </c>
    </row>
    <row r="1664" spans="1:17">
      <c r="A1664">
        <v>7786347</v>
      </c>
      <c r="B1664" t="s">
        <v>669</v>
      </c>
      <c r="C1664" t="s">
        <v>3038</v>
      </c>
      <c r="D1664" t="s">
        <v>3039</v>
      </c>
      <c r="E1664" t="s">
        <v>3066</v>
      </c>
      <c r="F1664" t="s">
        <v>3067</v>
      </c>
      <c r="G1664" t="s">
        <v>3488</v>
      </c>
      <c r="H1664" t="s">
        <v>3489</v>
      </c>
      <c r="J1664" t="s">
        <v>7522</v>
      </c>
      <c r="K1664" t="s">
        <v>3504</v>
      </c>
      <c r="L1664" t="s">
        <v>3115</v>
      </c>
      <c r="M1664" t="s">
        <v>340</v>
      </c>
      <c r="N1664" s="9" t="s">
        <v>7523</v>
      </c>
      <c r="O1664" s="9">
        <v>1.081</v>
      </c>
      <c r="P1664">
        <v>1</v>
      </c>
      <c r="Q1664" t="s">
        <v>3085</v>
      </c>
    </row>
    <row r="1665" spans="1:17">
      <c r="A1665">
        <v>315184</v>
      </c>
      <c r="B1665" t="s">
        <v>1313</v>
      </c>
      <c r="C1665" t="s">
        <v>7524</v>
      </c>
      <c r="D1665" t="s">
        <v>7525</v>
      </c>
      <c r="E1665" t="s">
        <v>3066</v>
      </c>
      <c r="F1665" t="s">
        <v>3067</v>
      </c>
      <c r="G1665" t="s">
        <v>3280</v>
      </c>
      <c r="H1665" t="s">
        <v>3281</v>
      </c>
      <c r="J1665" t="s">
        <v>4054</v>
      </c>
      <c r="K1665" t="s">
        <v>3587</v>
      </c>
      <c r="L1665" t="s">
        <v>3115</v>
      </c>
      <c r="M1665" t="s">
        <v>750</v>
      </c>
      <c r="N1665" s="9" t="s">
        <v>7526</v>
      </c>
      <c r="O1665" s="9">
        <v>1.0847</v>
      </c>
      <c r="P1665">
        <v>1</v>
      </c>
      <c r="Q1665" t="s">
        <v>3085</v>
      </c>
    </row>
    <row r="1666" spans="1:17">
      <c r="A1666">
        <v>139968493</v>
      </c>
      <c r="B1666" t="s">
        <v>2906</v>
      </c>
      <c r="C1666" t="s">
        <v>7527</v>
      </c>
      <c r="D1666" t="s">
        <v>7528</v>
      </c>
      <c r="E1666" t="s">
        <v>3066</v>
      </c>
      <c r="F1666" t="s">
        <v>3076</v>
      </c>
      <c r="G1666" t="s">
        <v>3068</v>
      </c>
      <c r="H1666" t="s">
        <v>3069</v>
      </c>
      <c r="J1666" t="s">
        <v>3175</v>
      </c>
      <c r="K1666" t="s">
        <v>3077</v>
      </c>
      <c r="L1666" t="s">
        <v>3115</v>
      </c>
      <c r="M1666" t="s">
        <v>7529</v>
      </c>
      <c r="N1666" s="9" t="s">
        <v>7530</v>
      </c>
      <c r="O1666" s="9">
        <v>1.3531</v>
      </c>
      <c r="P1666">
        <v>32</v>
      </c>
      <c r="Q1666" t="s">
        <v>3150</v>
      </c>
    </row>
    <row r="1667" spans="1:17">
      <c r="A1667">
        <v>7786303</v>
      </c>
      <c r="B1667" t="s">
        <v>1993</v>
      </c>
      <c r="C1667" t="s">
        <v>7531</v>
      </c>
      <c r="D1667" t="s">
        <v>7532</v>
      </c>
      <c r="E1667" t="s">
        <v>3087</v>
      </c>
      <c r="F1667" t="s">
        <v>3076</v>
      </c>
      <c r="G1667" t="s">
        <v>3181</v>
      </c>
      <c r="H1667" t="s">
        <v>3182</v>
      </c>
      <c r="J1667" t="s">
        <v>3082</v>
      </c>
      <c r="K1667" t="s">
        <v>3111</v>
      </c>
      <c r="L1667" t="s">
        <v>3115</v>
      </c>
      <c r="M1667" t="s">
        <v>1830</v>
      </c>
      <c r="N1667" s="9" t="s">
        <v>7533</v>
      </c>
      <c r="O1667" s="9">
        <v>1.1354</v>
      </c>
      <c r="P1667">
        <v>2</v>
      </c>
      <c r="Q1667" t="s">
        <v>3095</v>
      </c>
    </row>
    <row r="1668" spans="1:17">
      <c r="A1668">
        <v>51596113</v>
      </c>
      <c r="B1668" t="s">
        <v>2501</v>
      </c>
      <c r="C1668" t="s">
        <v>7534</v>
      </c>
      <c r="D1668" t="s">
        <v>7535</v>
      </c>
      <c r="E1668" t="s">
        <v>3066</v>
      </c>
      <c r="F1668" t="s">
        <v>3067</v>
      </c>
      <c r="G1668" t="s">
        <v>3181</v>
      </c>
      <c r="H1668" t="s">
        <v>3182</v>
      </c>
      <c r="J1668" t="s">
        <v>3175</v>
      </c>
      <c r="K1668" t="s">
        <v>3070</v>
      </c>
      <c r="L1668" t="s">
        <v>3071</v>
      </c>
      <c r="M1668" t="s">
        <v>7536</v>
      </c>
      <c r="N1668" s="9" t="s">
        <v>7537</v>
      </c>
      <c r="O1668" s="9">
        <v>0.94169999999999998</v>
      </c>
      <c r="P1668">
        <v>2</v>
      </c>
      <c r="Q1668" t="s">
        <v>3095</v>
      </c>
    </row>
    <row r="1669" spans="1:17">
      <c r="A1669">
        <v>2385855</v>
      </c>
      <c r="B1669" t="s">
        <v>1651</v>
      </c>
      <c r="C1669" t="s">
        <v>7538</v>
      </c>
      <c r="D1669" t="s">
        <v>7539</v>
      </c>
      <c r="E1669" t="s">
        <v>3066</v>
      </c>
      <c r="F1669" t="s">
        <v>3067</v>
      </c>
      <c r="G1669" t="s">
        <v>3280</v>
      </c>
      <c r="H1669" t="s">
        <v>3281</v>
      </c>
      <c r="J1669" t="s">
        <v>3246</v>
      </c>
      <c r="K1669" t="s">
        <v>3224</v>
      </c>
      <c r="L1669" t="s">
        <v>3115</v>
      </c>
      <c r="M1669" t="s">
        <v>1033</v>
      </c>
      <c r="N1669" s="9" t="s">
        <v>7540</v>
      </c>
      <c r="O1669" s="9">
        <v>0.9677</v>
      </c>
      <c r="P1669">
        <v>1</v>
      </c>
      <c r="Q1669" t="s">
        <v>3085</v>
      </c>
    </row>
    <row r="1670" spans="1:17">
      <c r="A1670">
        <v>1746812</v>
      </c>
      <c r="B1670" t="s">
        <v>623</v>
      </c>
      <c r="C1670" t="s">
        <v>7541</v>
      </c>
      <c r="D1670" t="s">
        <v>7542</v>
      </c>
      <c r="E1670" t="s">
        <v>3066</v>
      </c>
      <c r="F1670" t="s">
        <v>3067</v>
      </c>
      <c r="G1670" t="s">
        <v>3280</v>
      </c>
      <c r="H1670" t="s">
        <v>3281</v>
      </c>
      <c r="J1670" t="s">
        <v>3083</v>
      </c>
      <c r="K1670" t="s">
        <v>3122</v>
      </c>
      <c r="L1670" t="s">
        <v>3078</v>
      </c>
      <c r="M1670" t="s">
        <v>387</v>
      </c>
      <c r="N1670" s="9" t="s">
        <v>7543</v>
      </c>
      <c r="O1670" s="9">
        <v>1.0276000000000001</v>
      </c>
      <c r="P1670">
        <v>2</v>
      </c>
      <c r="Q1670" t="s">
        <v>3095</v>
      </c>
    </row>
    <row r="1671" spans="1:17">
      <c r="A1671">
        <v>57837191</v>
      </c>
      <c r="B1671" t="s">
        <v>820</v>
      </c>
      <c r="C1671" t="s">
        <v>3006</v>
      </c>
      <c r="D1671" t="s">
        <v>3007</v>
      </c>
      <c r="E1671" t="s">
        <v>3066</v>
      </c>
      <c r="F1671" t="s">
        <v>3067</v>
      </c>
      <c r="G1671" t="s">
        <v>3280</v>
      </c>
      <c r="H1671" t="s">
        <v>3281</v>
      </c>
      <c r="J1671" t="s">
        <v>4046</v>
      </c>
      <c r="K1671" t="s">
        <v>3103</v>
      </c>
      <c r="L1671" t="s">
        <v>3115</v>
      </c>
      <c r="M1671" t="s">
        <v>819</v>
      </c>
      <c r="N1671" s="9" t="s">
        <v>7544</v>
      </c>
      <c r="O1671" s="9">
        <v>0.66820000000000002</v>
      </c>
      <c r="P1671">
        <v>1</v>
      </c>
      <c r="Q1671" t="s">
        <v>3085</v>
      </c>
    </row>
    <row r="1672" spans="1:17">
      <c r="A1672">
        <v>70630170</v>
      </c>
      <c r="B1672" t="s">
        <v>858</v>
      </c>
      <c r="C1672" t="s">
        <v>7545</v>
      </c>
      <c r="D1672" t="s">
        <v>7546</v>
      </c>
      <c r="E1672" t="s">
        <v>3066</v>
      </c>
      <c r="F1672" t="s">
        <v>3067</v>
      </c>
      <c r="G1672" t="s">
        <v>3181</v>
      </c>
      <c r="H1672" t="s">
        <v>3182</v>
      </c>
      <c r="J1672" t="s">
        <v>3773</v>
      </c>
      <c r="K1672" t="s">
        <v>3077</v>
      </c>
      <c r="L1672" t="s">
        <v>3115</v>
      </c>
      <c r="M1672" t="s">
        <v>819</v>
      </c>
      <c r="N1672" s="9" t="s">
        <v>7547</v>
      </c>
      <c r="O1672" s="9">
        <v>0.6573</v>
      </c>
      <c r="P1672">
        <v>42</v>
      </c>
      <c r="Q1672" t="s">
        <v>3143</v>
      </c>
    </row>
    <row r="1673" spans="1:17">
      <c r="A1673">
        <v>41394052</v>
      </c>
      <c r="B1673" t="s">
        <v>772</v>
      </c>
      <c r="C1673" t="s">
        <v>7548</v>
      </c>
      <c r="D1673" t="s">
        <v>773</v>
      </c>
      <c r="E1673" t="s">
        <v>3066</v>
      </c>
      <c r="F1673" t="s">
        <v>3067</v>
      </c>
      <c r="G1673" t="s">
        <v>3280</v>
      </c>
      <c r="H1673" t="s">
        <v>3281</v>
      </c>
      <c r="J1673" t="s">
        <v>3122</v>
      </c>
      <c r="K1673" t="s">
        <v>3115</v>
      </c>
      <c r="L1673" t="s">
        <v>3071</v>
      </c>
      <c r="M1673" t="s">
        <v>712</v>
      </c>
      <c r="N1673" s="9" t="s">
        <v>7549</v>
      </c>
      <c r="O1673" s="9">
        <v>1.1518999999999999</v>
      </c>
      <c r="P1673">
        <v>43</v>
      </c>
      <c r="Q1673" t="s">
        <v>3074</v>
      </c>
    </row>
    <row r="1674" spans="1:17">
      <c r="A1674">
        <v>7439965</v>
      </c>
      <c r="B1674" t="s">
        <v>1831</v>
      </c>
      <c r="C1674" t="s">
        <v>7550</v>
      </c>
      <c r="D1674" t="s">
        <v>7551</v>
      </c>
      <c r="E1674" t="s">
        <v>3081</v>
      </c>
      <c r="F1674" t="s">
        <v>3076</v>
      </c>
      <c r="G1674" t="s">
        <v>3280</v>
      </c>
      <c r="H1674" t="s">
        <v>3281</v>
      </c>
      <c r="J1674" t="s">
        <v>3070</v>
      </c>
      <c r="K1674" t="s">
        <v>3115</v>
      </c>
      <c r="L1674" t="s">
        <v>3071</v>
      </c>
      <c r="M1674" t="s">
        <v>1832</v>
      </c>
      <c r="N1674" s="9" t="s">
        <v>7552</v>
      </c>
      <c r="O1674" s="9">
        <v>0.65200000000000002</v>
      </c>
      <c r="P1674">
        <v>43</v>
      </c>
      <c r="Q1674" t="s">
        <v>3074</v>
      </c>
    </row>
    <row r="1675" spans="1:17">
      <c r="A1675">
        <v>7439987</v>
      </c>
      <c r="B1675" t="s">
        <v>1835</v>
      </c>
      <c r="C1675" t="s">
        <v>7553</v>
      </c>
      <c r="D1675" t="s">
        <v>7554</v>
      </c>
      <c r="E1675" t="s">
        <v>3087</v>
      </c>
      <c r="F1675" t="s">
        <v>3076</v>
      </c>
      <c r="G1675" t="s">
        <v>3280</v>
      </c>
      <c r="H1675" t="s">
        <v>3281</v>
      </c>
      <c r="J1675" t="s">
        <v>3552</v>
      </c>
      <c r="K1675" t="s">
        <v>3103</v>
      </c>
      <c r="L1675" t="s">
        <v>3070</v>
      </c>
      <c r="M1675" t="s">
        <v>1836</v>
      </c>
      <c r="N1675" s="9" t="s">
        <v>7555</v>
      </c>
      <c r="O1675" s="9">
        <v>1.0109999999999999</v>
      </c>
      <c r="P1675">
        <v>1</v>
      </c>
      <c r="Q1675" t="s">
        <v>3085</v>
      </c>
    </row>
    <row r="1676" spans="1:17">
      <c r="A1676">
        <v>2212671</v>
      </c>
      <c r="B1676" t="s">
        <v>637</v>
      </c>
      <c r="C1676" t="s">
        <v>7556</v>
      </c>
      <c r="D1676" t="s">
        <v>7557</v>
      </c>
      <c r="E1676" t="s">
        <v>3066</v>
      </c>
      <c r="F1676" t="s">
        <v>3067</v>
      </c>
      <c r="G1676" t="s">
        <v>3181</v>
      </c>
      <c r="H1676" t="s">
        <v>3182</v>
      </c>
      <c r="J1676" t="s">
        <v>5659</v>
      </c>
      <c r="K1676" t="s">
        <v>4096</v>
      </c>
      <c r="L1676" t="s">
        <v>3070</v>
      </c>
      <c r="M1676" t="s">
        <v>346</v>
      </c>
      <c r="N1676" s="9" t="s">
        <v>7558</v>
      </c>
      <c r="O1676" s="9">
        <v>0.60050000000000003</v>
      </c>
      <c r="P1676">
        <v>1</v>
      </c>
      <c r="Q1676" t="s">
        <v>3085</v>
      </c>
    </row>
    <row r="1677" spans="1:17">
      <c r="A1677">
        <v>150685</v>
      </c>
      <c r="B1677" t="s">
        <v>560</v>
      </c>
      <c r="C1677" t="s">
        <v>7559</v>
      </c>
      <c r="D1677" t="s">
        <v>7560</v>
      </c>
      <c r="E1677" t="s">
        <v>3066</v>
      </c>
      <c r="F1677" t="s">
        <v>3067</v>
      </c>
      <c r="G1677" t="s">
        <v>3280</v>
      </c>
      <c r="H1677" t="s">
        <v>3281</v>
      </c>
      <c r="J1677" t="s">
        <v>3552</v>
      </c>
      <c r="K1677" t="s">
        <v>3082</v>
      </c>
      <c r="L1677" t="s">
        <v>3071</v>
      </c>
      <c r="M1677" t="s">
        <v>387</v>
      </c>
      <c r="N1677" s="9" t="s">
        <v>7561</v>
      </c>
      <c r="O1677" s="9">
        <v>1.0276000000000001</v>
      </c>
      <c r="P1677">
        <v>1</v>
      </c>
      <c r="Q1677" t="s">
        <v>3085</v>
      </c>
    </row>
    <row r="1678" spans="1:17">
      <c r="A1678">
        <v>110918</v>
      </c>
      <c r="B1678" t="s">
        <v>124</v>
      </c>
      <c r="C1678" t="s">
        <v>7562</v>
      </c>
      <c r="D1678" t="s">
        <v>7563</v>
      </c>
      <c r="E1678" t="s">
        <v>3066</v>
      </c>
      <c r="F1678" t="s">
        <v>3076</v>
      </c>
      <c r="G1678" t="s">
        <v>3181</v>
      </c>
      <c r="H1678" t="s">
        <v>3182</v>
      </c>
      <c r="J1678" t="s">
        <v>3082</v>
      </c>
      <c r="K1678" t="s">
        <v>3175</v>
      </c>
      <c r="L1678" t="s">
        <v>3071</v>
      </c>
      <c r="M1678" t="s">
        <v>13</v>
      </c>
      <c r="N1678" s="9" t="s">
        <v>7564</v>
      </c>
      <c r="O1678" s="9">
        <v>0.69589999999999996</v>
      </c>
      <c r="P1678">
        <v>2</v>
      </c>
      <c r="Q1678" t="s">
        <v>3095</v>
      </c>
    </row>
    <row r="1679" spans="1:17">
      <c r="A1679">
        <v>10265926</v>
      </c>
      <c r="B1679" t="s">
        <v>673</v>
      </c>
      <c r="C1679" t="s">
        <v>7565</v>
      </c>
      <c r="D1679" t="s">
        <v>7566</v>
      </c>
      <c r="E1679" t="s">
        <v>3066</v>
      </c>
      <c r="F1679" t="s">
        <v>3067</v>
      </c>
      <c r="G1679" t="s">
        <v>3280</v>
      </c>
      <c r="H1679" t="s">
        <v>3281</v>
      </c>
      <c r="J1679" t="s">
        <v>3654</v>
      </c>
      <c r="K1679" t="s">
        <v>3224</v>
      </c>
      <c r="L1679" t="s">
        <v>3122</v>
      </c>
      <c r="M1679" t="s">
        <v>674</v>
      </c>
      <c r="N1679" s="9" t="s">
        <v>7567</v>
      </c>
      <c r="O1679" s="9">
        <v>1.1122000000000001</v>
      </c>
      <c r="P1679">
        <v>1</v>
      </c>
      <c r="Q1679" t="s">
        <v>3085</v>
      </c>
    </row>
    <row r="1680" spans="1:17">
      <c r="A1680">
        <v>88671890</v>
      </c>
      <c r="B1680" t="s">
        <v>926</v>
      </c>
      <c r="C1680" t="s">
        <v>7568</v>
      </c>
      <c r="D1680" t="s">
        <v>7569</v>
      </c>
      <c r="E1680" t="s">
        <v>3066</v>
      </c>
      <c r="F1680" t="s">
        <v>3209</v>
      </c>
      <c r="G1680" t="s">
        <v>3280</v>
      </c>
      <c r="H1680" t="s">
        <v>3281</v>
      </c>
      <c r="J1680" t="s">
        <v>3082</v>
      </c>
      <c r="K1680" t="s">
        <v>3175</v>
      </c>
      <c r="L1680" t="s">
        <v>3078</v>
      </c>
      <c r="M1680" t="s">
        <v>410</v>
      </c>
      <c r="N1680" s="9" t="s">
        <v>7570</v>
      </c>
      <c r="O1680" s="9">
        <v>0.6633</v>
      </c>
      <c r="P1680">
        <v>2</v>
      </c>
      <c r="Q1680" t="s">
        <v>3095</v>
      </c>
    </row>
    <row r="1681" spans="1:17">
      <c r="A1681">
        <v>67129082</v>
      </c>
      <c r="B1681" t="s">
        <v>842</v>
      </c>
      <c r="C1681" t="s">
        <v>7571</v>
      </c>
      <c r="D1681" t="s">
        <v>7572</v>
      </c>
      <c r="E1681" t="s">
        <v>3066</v>
      </c>
      <c r="F1681" t="s">
        <v>3067</v>
      </c>
      <c r="G1681" t="s">
        <v>3488</v>
      </c>
      <c r="H1681" t="s">
        <v>3489</v>
      </c>
      <c r="J1681" t="s">
        <v>3122</v>
      </c>
      <c r="K1681" t="s">
        <v>3077</v>
      </c>
      <c r="L1681" t="s">
        <v>3071</v>
      </c>
      <c r="M1681" t="s">
        <v>630</v>
      </c>
      <c r="N1681" s="9" t="s">
        <v>7573</v>
      </c>
      <c r="O1681" s="9">
        <v>0.92300000000000004</v>
      </c>
      <c r="P1681">
        <v>2</v>
      </c>
      <c r="Q1681" t="s">
        <v>3095</v>
      </c>
    </row>
    <row r="1682" spans="1:17">
      <c r="A1682">
        <v>2372829</v>
      </c>
      <c r="B1682" t="s">
        <v>417</v>
      </c>
      <c r="C1682" t="s">
        <v>7574</v>
      </c>
      <c r="D1682" t="s">
        <v>7575</v>
      </c>
      <c r="E1682" t="s">
        <v>3066</v>
      </c>
      <c r="F1682" t="s">
        <v>3076</v>
      </c>
      <c r="G1682" t="s">
        <v>3181</v>
      </c>
      <c r="H1682" t="s">
        <v>3182</v>
      </c>
      <c r="J1682" t="s">
        <v>3077</v>
      </c>
      <c r="K1682" t="s">
        <v>3071</v>
      </c>
      <c r="L1682" t="s">
        <v>3072</v>
      </c>
      <c r="M1682" t="s">
        <v>7576</v>
      </c>
      <c r="N1682" s="9" t="s">
        <v>7577</v>
      </c>
      <c r="O1682" s="9">
        <v>0.68010000000000004</v>
      </c>
      <c r="P1682">
        <v>43</v>
      </c>
      <c r="Q1682" t="s">
        <v>3074</v>
      </c>
    </row>
    <row r="1683" spans="1:17">
      <c r="A1683">
        <v>1330434</v>
      </c>
      <c r="B1683" t="s">
        <v>1521</v>
      </c>
      <c r="C1683" t="s">
        <v>7578</v>
      </c>
      <c r="D1683" t="s">
        <v>7579</v>
      </c>
      <c r="E1683" t="s">
        <v>3087</v>
      </c>
      <c r="F1683" t="s">
        <v>3067</v>
      </c>
      <c r="G1683" t="s">
        <v>3068</v>
      </c>
      <c r="H1683" t="s">
        <v>3069</v>
      </c>
      <c r="J1683" t="s">
        <v>3070</v>
      </c>
      <c r="K1683" t="s">
        <v>3115</v>
      </c>
      <c r="L1683" t="s">
        <v>3071</v>
      </c>
      <c r="M1683" t="s">
        <v>1487</v>
      </c>
      <c r="N1683" s="9" t="s">
        <v>7580</v>
      </c>
      <c r="O1683" s="9">
        <v>0.45450000000000002</v>
      </c>
      <c r="P1683">
        <v>43</v>
      </c>
      <c r="Q1683" t="s">
        <v>3074</v>
      </c>
    </row>
    <row r="1684" spans="1:17">
      <c r="A1684">
        <v>497198</v>
      </c>
      <c r="B1684" t="s">
        <v>1346</v>
      </c>
      <c r="C1684" t="s">
        <v>7581</v>
      </c>
      <c r="D1684" t="s">
        <v>7582</v>
      </c>
      <c r="E1684" t="s">
        <v>3066</v>
      </c>
      <c r="F1684" t="s">
        <v>3076</v>
      </c>
      <c r="G1684" t="s">
        <v>3181</v>
      </c>
      <c r="H1684" t="s">
        <v>3182</v>
      </c>
      <c r="J1684" t="s">
        <v>3078</v>
      </c>
      <c r="K1684" t="s">
        <v>3078</v>
      </c>
      <c r="L1684" t="s">
        <v>3072</v>
      </c>
      <c r="M1684" t="s">
        <v>1347</v>
      </c>
      <c r="N1684" s="9" t="s">
        <v>7583</v>
      </c>
      <c r="O1684" s="9">
        <v>0.48330000000000001</v>
      </c>
      <c r="P1684">
        <v>43</v>
      </c>
      <c r="Q1684" t="s">
        <v>3074</v>
      </c>
    </row>
    <row r="1685" spans="1:17">
      <c r="A1685">
        <v>26628228</v>
      </c>
      <c r="B1685" t="s">
        <v>2338</v>
      </c>
      <c r="C1685" t="s">
        <v>7584</v>
      </c>
      <c r="D1685" t="s">
        <v>7585</v>
      </c>
      <c r="E1685" t="s">
        <v>3066</v>
      </c>
      <c r="F1685" t="s">
        <v>3067</v>
      </c>
      <c r="G1685" t="s">
        <v>3181</v>
      </c>
      <c r="H1685" t="s">
        <v>3182</v>
      </c>
      <c r="J1685" t="s">
        <v>3083</v>
      </c>
      <c r="K1685" t="s">
        <v>3111</v>
      </c>
      <c r="L1685" t="s">
        <v>3078</v>
      </c>
      <c r="M1685" t="s">
        <v>7586</v>
      </c>
      <c r="N1685" s="9" t="s">
        <v>7587</v>
      </c>
      <c r="O1685" s="9">
        <v>0.41089999999999999</v>
      </c>
      <c r="P1685">
        <v>2</v>
      </c>
      <c r="Q1685" t="s">
        <v>3095</v>
      </c>
    </row>
    <row r="1686" spans="1:17">
      <c r="A1686">
        <v>142596</v>
      </c>
      <c r="B1686" t="s">
        <v>1262</v>
      </c>
      <c r="C1686" t="s">
        <v>7588</v>
      </c>
      <c r="D1686" t="s">
        <v>7589</v>
      </c>
      <c r="E1686" t="s">
        <v>3066</v>
      </c>
      <c r="F1686" t="s">
        <v>3067</v>
      </c>
      <c r="G1686" t="s">
        <v>3181</v>
      </c>
      <c r="H1686" t="s">
        <v>3182</v>
      </c>
      <c r="J1686" t="s">
        <v>3504</v>
      </c>
      <c r="K1686" t="s">
        <v>3190</v>
      </c>
      <c r="L1686" t="s">
        <v>3078</v>
      </c>
      <c r="M1686" t="s">
        <v>390</v>
      </c>
      <c r="N1686" s="9" t="s">
        <v>7590</v>
      </c>
      <c r="O1686" s="9">
        <v>0.95940000000000003</v>
      </c>
      <c r="P1686">
        <v>1</v>
      </c>
      <c r="Q1686" t="s">
        <v>3085</v>
      </c>
    </row>
    <row r="1687" spans="1:17">
      <c r="A1687">
        <v>25155300</v>
      </c>
      <c r="B1687" t="s">
        <v>2301</v>
      </c>
      <c r="C1687" t="s">
        <v>7591</v>
      </c>
      <c r="D1687" t="s">
        <v>7592</v>
      </c>
      <c r="E1687" t="s">
        <v>3066</v>
      </c>
      <c r="F1687" t="s">
        <v>3076</v>
      </c>
      <c r="G1687" t="s">
        <v>3068</v>
      </c>
      <c r="H1687" t="s">
        <v>3069</v>
      </c>
      <c r="J1687" t="s">
        <v>3088</v>
      </c>
      <c r="K1687" t="s">
        <v>3246</v>
      </c>
      <c r="L1687" t="s">
        <v>3078</v>
      </c>
      <c r="M1687" t="s">
        <v>7593</v>
      </c>
      <c r="N1687" s="9" t="s">
        <v>7594</v>
      </c>
      <c r="O1687" s="9">
        <v>0.67649999999999999</v>
      </c>
      <c r="P1687">
        <v>1</v>
      </c>
      <c r="Q1687" t="s">
        <v>3085</v>
      </c>
    </row>
    <row r="1688" spans="1:17">
      <c r="A1688">
        <v>68585342</v>
      </c>
      <c r="B1688" t="s">
        <v>2690</v>
      </c>
      <c r="C1688" t="s">
        <v>7595</v>
      </c>
      <c r="D1688" t="s">
        <v>7596</v>
      </c>
      <c r="E1688" t="s">
        <v>3066</v>
      </c>
      <c r="F1688" t="s">
        <v>3076</v>
      </c>
      <c r="G1688" t="s">
        <v>3181</v>
      </c>
      <c r="H1688" t="s">
        <v>3182</v>
      </c>
      <c r="J1688" t="s">
        <v>3115</v>
      </c>
      <c r="K1688" t="s">
        <v>3115</v>
      </c>
      <c r="L1688" t="s">
        <v>3078</v>
      </c>
      <c r="M1688" t="s">
        <v>7597</v>
      </c>
      <c r="N1688" s="9" t="s">
        <v>7598</v>
      </c>
      <c r="O1688" s="9">
        <v>0.3498</v>
      </c>
      <c r="P1688">
        <v>43</v>
      </c>
      <c r="Q1688" t="s">
        <v>3074</v>
      </c>
    </row>
    <row r="1689" spans="1:17">
      <c r="A1689">
        <v>7647145</v>
      </c>
      <c r="B1689" t="s">
        <v>1896</v>
      </c>
      <c r="C1689" t="s">
        <v>7599</v>
      </c>
      <c r="D1689" t="s">
        <v>7600</v>
      </c>
      <c r="E1689" t="s">
        <v>3087</v>
      </c>
      <c r="F1689" t="s">
        <v>3076</v>
      </c>
      <c r="G1689" t="s">
        <v>3181</v>
      </c>
      <c r="H1689" t="s">
        <v>3182</v>
      </c>
      <c r="J1689" t="s">
        <v>6151</v>
      </c>
      <c r="K1689" t="s">
        <v>6447</v>
      </c>
      <c r="L1689" t="s">
        <v>3083</v>
      </c>
      <c r="M1689" t="s">
        <v>1347</v>
      </c>
      <c r="N1689" s="9" t="s">
        <v>7601</v>
      </c>
      <c r="O1689" s="9">
        <v>0.48330000000000001</v>
      </c>
      <c r="P1689">
        <v>1</v>
      </c>
      <c r="Q1689" t="s">
        <v>3085</v>
      </c>
    </row>
    <row r="1690" spans="1:17">
      <c r="A1690">
        <v>7775099</v>
      </c>
      <c r="B1690" t="s">
        <v>7602</v>
      </c>
      <c r="C1690" t="s">
        <v>7603</v>
      </c>
      <c r="D1690" t="s">
        <v>7604</v>
      </c>
      <c r="E1690" t="s">
        <v>3087</v>
      </c>
      <c r="F1690" t="s">
        <v>3076</v>
      </c>
      <c r="G1690" t="s">
        <v>3181</v>
      </c>
      <c r="H1690" t="s">
        <v>3182</v>
      </c>
      <c r="J1690" t="s">
        <v>3190</v>
      </c>
      <c r="K1690" t="s">
        <v>3175</v>
      </c>
      <c r="L1690" t="s">
        <v>3078</v>
      </c>
      <c r="M1690" t="s">
        <v>7605</v>
      </c>
      <c r="N1690" s="9" t="s">
        <v>7606</v>
      </c>
      <c r="O1690" s="9">
        <v>0.75</v>
      </c>
      <c r="P1690">
        <v>2</v>
      </c>
      <c r="Q1690" t="s">
        <v>3095</v>
      </c>
    </row>
    <row r="1691" spans="1:17">
      <c r="A1691">
        <v>143339</v>
      </c>
      <c r="B1691" t="s">
        <v>1264</v>
      </c>
      <c r="C1691" t="s">
        <v>7607</v>
      </c>
      <c r="D1691" t="s">
        <v>7608</v>
      </c>
      <c r="E1691" t="s">
        <v>3066</v>
      </c>
      <c r="F1691" t="s">
        <v>3067</v>
      </c>
      <c r="G1691" t="s">
        <v>3181</v>
      </c>
      <c r="H1691" t="s">
        <v>3182</v>
      </c>
      <c r="J1691" t="s">
        <v>5621</v>
      </c>
      <c r="K1691" t="s">
        <v>3637</v>
      </c>
      <c r="L1691" t="s">
        <v>3175</v>
      </c>
      <c r="M1691" t="s">
        <v>1265</v>
      </c>
      <c r="N1691" s="9" t="s">
        <v>7609</v>
      </c>
      <c r="O1691" s="9">
        <v>1.0558000000000001</v>
      </c>
      <c r="P1691">
        <v>1</v>
      </c>
      <c r="Q1691" t="s">
        <v>3085</v>
      </c>
    </row>
    <row r="1692" spans="1:17">
      <c r="A1692">
        <v>128041</v>
      </c>
      <c r="B1692" t="s">
        <v>16</v>
      </c>
      <c r="C1692" t="s">
        <v>7610</v>
      </c>
      <c r="D1692" t="s">
        <v>7611</v>
      </c>
      <c r="E1692" t="s">
        <v>3066</v>
      </c>
      <c r="F1692" t="s">
        <v>3076</v>
      </c>
      <c r="G1692" t="s">
        <v>3181</v>
      </c>
      <c r="H1692" t="s">
        <v>3182</v>
      </c>
      <c r="J1692" t="s">
        <v>3082</v>
      </c>
      <c r="K1692" t="s">
        <v>3111</v>
      </c>
      <c r="L1692" t="s">
        <v>3078</v>
      </c>
      <c r="M1692" t="s">
        <v>7612</v>
      </c>
      <c r="N1692" s="9" t="s">
        <v>7613</v>
      </c>
      <c r="O1692" s="9">
        <v>1.1124000000000001</v>
      </c>
      <c r="P1692">
        <v>2</v>
      </c>
      <c r="Q1692" t="s">
        <v>3095</v>
      </c>
    </row>
    <row r="1693" spans="1:17">
      <c r="A1693">
        <v>91203</v>
      </c>
      <c r="B1693" t="s">
        <v>224</v>
      </c>
      <c r="C1693" t="s">
        <v>7614</v>
      </c>
      <c r="D1693" t="s">
        <v>7615</v>
      </c>
      <c r="E1693" t="s">
        <v>3066</v>
      </c>
      <c r="F1693" t="s">
        <v>3076</v>
      </c>
      <c r="G1693" t="s">
        <v>3488</v>
      </c>
      <c r="H1693" t="s">
        <v>3489</v>
      </c>
      <c r="J1693" t="s">
        <v>3752</v>
      </c>
      <c r="K1693" t="s">
        <v>3504</v>
      </c>
      <c r="L1693" t="s">
        <v>3111</v>
      </c>
      <c r="M1693" t="s">
        <v>13</v>
      </c>
      <c r="N1693" s="9" t="s">
        <v>7616</v>
      </c>
      <c r="O1693" s="9">
        <v>0.69589999999999996</v>
      </c>
      <c r="P1693">
        <v>1</v>
      </c>
      <c r="Q1693" t="s">
        <v>3085</v>
      </c>
    </row>
    <row r="1694" spans="1:17">
      <c r="A1694">
        <v>62748</v>
      </c>
      <c r="B1694" t="s">
        <v>1049</v>
      </c>
      <c r="C1694" t="s">
        <v>7617</v>
      </c>
      <c r="D1694" t="s">
        <v>7618</v>
      </c>
      <c r="E1694" t="s">
        <v>3066</v>
      </c>
      <c r="F1694" t="s">
        <v>3067</v>
      </c>
      <c r="G1694" t="s">
        <v>3181</v>
      </c>
      <c r="H1694" t="s">
        <v>3182</v>
      </c>
      <c r="J1694" t="s">
        <v>3122</v>
      </c>
      <c r="K1694" t="s">
        <v>3071</v>
      </c>
      <c r="L1694" t="s">
        <v>3072</v>
      </c>
      <c r="M1694" t="s">
        <v>191</v>
      </c>
      <c r="N1694" s="9" t="s">
        <v>7619</v>
      </c>
      <c r="O1694" s="9">
        <v>0.69840000000000002</v>
      </c>
      <c r="P1694">
        <v>43</v>
      </c>
      <c r="Q1694" t="s">
        <v>3074</v>
      </c>
    </row>
    <row r="1695" spans="1:17">
      <c r="A1695">
        <v>300765</v>
      </c>
      <c r="B1695" t="s">
        <v>567</v>
      </c>
      <c r="C1695" t="s">
        <v>7620</v>
      </c>
      <c r="D1695" t="s">
        <v>7621</v>
      </c>
      <c r="E1695" t="s">
        <v>3066</v>
      </c>
      <c r="F1695" t="s">
        <v>3067</v>
      </c>
      <c r="G1695" t="s">
        <v>3280</v>
      </c>
      <c r="H1695" t="s">
        <v>3281</v>
      </c>
      <c r="J1695" t="s">
        <v>4794</v>
      </c>
      <c r="K1695" t="s">
        <v>3557</v>
      </c>
      <c r="L1695" t="s">
        <v>3078</v>
      </c>
      <c r="M1695" t="s">
        <v>340</v>
      </c>
      <c r="N1695" s="9" t="s">
        <v>7622</v>
      </c>
      <c r="O1695" s="9">
        <v>1.081</v>
      </c>
      <c r="P1695">
        <v>1</v>
      </c>
      <c r="Q1695" t="s">
        <v>3085</v>
      </c>
    </row>
    <row r="1696" spans="1:17">
      <c r="A1696">
        <v>8061516</v>
      </c>
      <c r="B1696" t="s">
        <v>2038</v>
      </c>
      <c r="C1696" t="s">
        <v>7623</v>
      </c>
      <c r="D1696" t="s">
        <v>7624</v>
      </c>
      <c r="E1696" t="s">
        <v>3066</v>
      </c>
      <c r="F1696" t="s">
        <v>3076</v>
      </c>
      <c r="G1696" t="s">
        <v>3181</v>
      </c>
      <c r="H1696" t="s">
        <v>3182</v>
      </c>
      <c r="J1696" t="s">
        <v>3071</v>
      </c>
      <c r="K1696" t="s">
        <v>3071</v>
      </c>
      <c r="L1696" t="s">
        <v>3072</v>
      </c>
      <c r="M1696" t="s">
        <v>7625</v>
      </c>
      <c r="N1696" s="9" t="s">
        <v>7626</v>
      </c>
      <c r="O1696" s="9">
        <v>1.6541999999999999</v>
      </c>
      <c r="P1696">
        <v>43</v>
      </c>
      <c r="Q1696" t="s">
        <v>3074</v>
      </c>
    </row>
    <row r="1697" spans="1:17">
      <c r="A1697">
        <v>151213</v>
      </c>
      <c r="B1697" t="s">
        <v>37</v>
      </c>
      <c r="C1697" t="s">
        <v>7627</v>
      </c>
      <c r="D1697" t="s">
        <v>7628</v>
      </c>
      <c r="E1697" t="s">
        <v>3066</v>
      </c>
      <c r="F1697" t="s">
        <v>3076</v>
      </c>
      <c r="G1697" t="s">
        <v>3181</v>
      </c>
      <c r="H1697" t="s">
        <v>3182</v>
      </c>
      <c r="J1697" t="s">
        <v>7629</v>
      </c>
      <c r="K1697" t="s">
        <v>7630</v>
      </c>
      <c r="L1697" t="s">
        <v>3175</v>
      </c>
      <c r="M1697" t="s">
        <v>13</v>
      </c>
      <c r="N1697" s="9" t="s">
        <v>7631</v>
      </c>
      <c r="O1697" s="9">
        <v>0.69589999999999996</v>
      </c>
      <c r="P1697">
        <v>1</v>
      </c>
      <c r="Q1697" t="s">
        <v>3085</v>
      </c>
    </row>
    <row r="1698" spans="1:17">
      <c r="A1698">
        <v>54648</v>
      </c>
      <c r="B1698" t="s">
        <v>1019</v>
      </c>
      <c r="C1698" t="s">
        <v>7632</v>
      </c>
      <c r="D1698" t="s">
        <v>7633</v>
      </c>
      <c r="E1698" t="s">
        <v>3066</v>
      </c>
      <c r="F1698" t="s">
        <v>3067</v>
      </c>
      <c r="G1698" t="s">
        <v>3181</v>
      </c>
      <c r="H1698" t="s">
        <v>3182</v>
      </c>
      <c r="J1698" t="s">
        <v>3070</v>
      </c>
      <c r="K1698" t="s">
        <v>3070</v>
      </c>
      <c r="L1698" t="s">
        <v>3099</v>
      </c>
      <c r="M1698" t="s">
        <v>1020</v>
      </c>
      <c r="N1698" s="9" t="s">
        <v>7634</v>
      </c>
      <c r="O1698" s="9">
        <v>0.68769999999999998</v>
      </c>
      <c r="P1698">
        <v>2</v>
      </c>
      <c r="Q1698" t="s">
        <v>3095</v>
      </c>
    </row>
    <row r="1699" spans="1:17">
      <c r="A1699">
        <v>7632000</v>
      </c>
      <c r="B1699" t="s">
        <v>1891</v>
      </c>
      <c r="C1699" t="s">
        <v>7635</v>
      </c>
      <c r="D1699" t="s">
        <v>7636</v>
      </c>
      <c r="E1699" t="s">
        <v>3087</v>
      </c>
      <c r="F1699" t="s">
        <v>3076</v>
      </c>
      <c r="G1699" t="s">
        <v>3181</v>
      </c>
      <c r="H1699" t="s">
        <v>3182</v>
      </c>
      <c r="J1699" t="s">
        <v>3310</v>
      </c>
      <c r="K1699" t="s">
        <v>3587</v>
      </c>
      <c r="L1699" t="s">
        <v>3077</v>
      </c>
      <c r="M1699" t="s">
        <v>7637</v>
      </c>
      <c r="N1699" s="9" t="s">
        <v>7638</v>
      </c>
      <c r="O1699" s="9">
        <v>0.97809999999999997</v>
      </c>
      <c r="P1699">
        <v>1</v>
      </c>
      <c r="Q1699" t="s">
        <v>3085</v>
      </c>
    </row>
    <row r="1700" spans="1:17">
      <c r="A1700">
        <v>7681529</v>
      </c>
      <c r="B1700" t="s">
        <v>1906</v>
      </c>
      <c r="C1700" t="s">
        <v>7639</v>
      </c>
      <c r="D1700" t="s">
        <v>7640</v>
      </c>
      <c r="E1700" t="s">
        <v>3087</v>
      </c>
      <c r="F1700" t="s">
        <v>3076</v>
      </c>
      <c r="G1700" t="s">
        <v>3181</v>
      </c>
      <c r="H1700" t="s">
        <v>3182</v>
      </c>
      <c r="J1700" t="s">
        <v>4053</v>
      </c>
      <c r="K1700" t="s">
        <v>4492</v>
      </c>
      <c r="L1700" t="s">
        <v>3093</v>
      </c>
      <c r="M1700" t="s">
        <v>7641</v>
      </c>
      <c r="N1700" s="9" t="s">
        <v>7642</v>
      </c>
      <c r="O1700" s="9">
        <v>0.82569999999999999</v>
      </c>
      <c r="P1700">
        <v>1</v>
      </c>
      <c r="Q1700" t="s">
        <v>3085</v>
      </c>
    </row>
    <row r="1701" spans="1:17">
      <c r="A1701">
        <v>132274</v>
      </c>
      <c r="B1701" t="s">
        <v>1239</v>
      </c>
      <c r="C1701" t="s">
        <v>7643</v>
      </c>
      <c r="D1701" t="s">
        <v>7644</v>
      </c>
      <c r="E1701" t="s">
        <v>3066</v>
      </c>
      <c r="F1701" t="s">
        <v>3067</v>
      </c>
      <c r="G1701" t="s">
        <v>3181</v>
      </c>
      <c r="H1701" t="s">
        <v>3182</v>
      </c>
      <c r="J1701" t="s">
        <v>3070</v>
      </c>
      <c r="K1701" t="s">
        <v>3071</v>
      </c>
      <c r="L1701" t="s">
        <v>3071</v>
      </c>
      <c r="M1701" t="s">
        <v>73</v>
      </c>
      <c r="N1701" s="9" t="s">
        <v>7645</v>
      </c>
      <c r="O1701" s="9">
        <v>0.76549999999999996</v>
      </c>
      <c r="P1701">
        <v>43</v>
      </c>
      <c r="Q1701" t="s">
        <v>3074</v>
      </c>
    </row>
    <row r="1702" spans="1:17">
      <c r="A1702">
        <v>1310732</v>
      </c>
      <c r="B1702" t="s">
        <v>1498</v>
      </c>
      <c r="C1702" t="s">
        <v>7646</v>
      </c>
      <c r="D1702" t="s">
        <v>7647</v>
      </c>
      <c r="E1702" t="s">
        <v>3087</v>
      </c>
      <c r="F1702" t="s">
        <v>3076</v>
      </c>
      <c r="G1702" t="s">
        <v>3181</v>
      </c>
      <c r="H1702" t="s">
        <v>3182</v>
      </c>
      <c r="J1702" t="s">
        <v>3077</v>
      </c>
      <c r="K1702" t="s">
        <v>3077</v>
      </c>
      <c r="L1702" t="s">
        <v>3071</v>
      </c>
      <c r="M1702" t="s">
        <v>7648</v>
      </c>
      <c r="N1702" s="9" t="s">
        <v>7649</v>
      </c>
      <c r="O1702" s="9">
        <v>0.39779999999999999</v>
      </c>
      <c r="P1702">
        <v>2</v>
      </c>
      <c r="Q1702" t="s">
        <v>3095</v>
      </c>
    </row>
    <row r="1703" spans="1:17">
      <c r="A1703">
        <v>131522</v>
      </c>
      <c r="B1703" t="s">
        <v>1238</v>
      </c>
      <c r="C1703" t="s">
        <v>7650</v>
      </c>
      <c r="D1703" t="s">
        <v>7651</v>
      </c>
      <c r="E1703" t="s">
        <v>3066</v>
      </c>
      <c r="F1703" t="s">
        <v>3067</v>
      </c>
      <c r="G1703" t="s">
        <v>3181</v>
      </c>
      <c r="H1703" t="s">
        <v>3182</v>
      </c>
      <c r="J1703" t="s">
        <v>5415</v>
      </c>
      <c r="K1703" t="s">
        <v>6803</v>
      </c>
      <c r="L1703" t="s">
        <v>3175</v>
      </c>
      <c r="M1703" t="s">
        <v>518</v>
      </c>
      <c r="N1703" s="9" t="s">
        <v>7652</v>
      </c>
      <c r="O1703" s="9">
        <v>0.75939999999999996</v>
      </c>
      <c r="P1703">
        <v>1</v>
      </c>
      <c r="Q1703" t="s">
        <v>3085</v>
      </c>
    </row>
    <row r="1704" spans="1:17">
      <c r="A1704">
        <v>15299997</v>
      </c>
      <c r="B1704" t="s">
        <v>696</v>
      </c>
      <c r="C1704" t="s">
        <v>7653</v>
      </c>
      <c r="D1704" t="s">
        <v>7654</v>
      </c>
      <c r="E1704" t="s">
        <v>3066</v>
      </c>
      <c r="F1704" t="s">
        <v>3067</v>
      </c>
      <c r="G1704" t="s">
        <v>3280</v>
      </c>
      <c r="H1704" t="s">
        <v>3281</v>
      </c>
      <c r="J1704" t="s">
        <v>3158</v>
      </c>
      <c r="K1704" t="s">
        <v>3093</v>
      </c>
      <c r="L1704" t="s">
        <v>3115</v>
      </c>
      <c r="M1704" t="s">
        <v>554</v>
      </c>
      <c r="N1704" s="9" t="s">
        <v>7655</v>
      </c>
      <c r="O1704" s="9">
        <v>0.62639999999999996</v>
      </c>
      <c r="P1704">
        <v>1</v>
      </c>
      <c r="Q1704" t="s">
        <v>3085</v>
      </c>
    </row>
    <row r="1705" spans="1:17">
      <c r="A1705">
        <v>132661</v>
      </c>
      <c r="B1705" t="s">
        <v>553</v>
      </c>
      <c r="C1705" t="s">
        <v>7656</v>
      </c>
      <c r="D1705" t="s">
        <v>7657</v>
      </c>
      <c r="E1705" t="s">
        <v>3066</v>
      </c>
      <c r="F1705" t="s">
        <v>3067</v>
      </c>
      <c r="G1705" t="s">
        <v>3181</v>
      </c>
      <c r="H1705" t="s">
        <v>3182</v>
      </c>
      <c r="J1705" t="s">
        <v>3070</v>
      </c>
      <c r="K1705" t="s">
        <v>3071</v>
      </c>
      <c r="L1705" t="s">
        <v>3072</v>
      </c>
      <c r="M1705" t="s">
        <v>554</v>
      </c>
      <c r="N1705" s="9" t="s">
        <v>7658</v>
      </c>
      <c r="O1705" s="9">
        <v>0.61619999999999997</v>
      </c>
      <c r="P1705">
        <v>43</v>
      </c>
      <c r="Q1705" t="s">
        <v>3074</v>
      </c>
    </row>
    <row r="1706" spans="1:17">
      <c r="A1706">
        <v>22204531</v>
      </c>
      <c r="B1706" t="s">
        <v>714</v>
      </c>
      <c r="C1706" t="s">
        <v>7659</v>
      </c>
      <c r="D1706" t="s">
        <v>7660</v>
      </c>
      <c r="E1706" t="s">
        <v>3066</v>
      </c>
      <c r="F1706" t="s">
        <v>3098</v>
      </c>
      <c r="G1706" t="s">
        <v>3280</v>
      </c>
      <c r="H1706" t="s">
        <v>3281</v>
      </c>
      <c r="J1706" t="s">
        <v>3175</v>
      </c>
      <c r="K1706" t="s">
        <v>3175</v>
      </c>
      <c r="L1706" t="s">
        <v>3077</v>
      </c>
      <c r="M1706" t="s">
        <v>6566</v>
      </c>
      <c r="N1706" s="9" t="s">
        <v>7661</v>
      </c>
      <c r="O1706" s="9">
        <v>1.3895</v>
      </c>
      <c r="P1706">
        <v>2</v>
      </c>
      <c r="Q1706" t="s">
        <v>3095</v>
      </c>
    </row>
    <row r="1707" spans="1:17">
      <c r="A1707">
        <v>7757826</v>
      </c>
      <c r="B1707" t="s">
        <v>1939</v>
      </c>
      <c r="C1707" t="s">
        <v>7662</v>
      </c>
      <c r="D1707" t="s">
        <v>7663</v>
      </c>
      <c r="E1707" t="s">
        <v>3087</v>
      </c>
      <c r="F1707" t="s">
        <v>3076</v>
      </c>
      <c r="G1707" t="s">
        <v>3181</v>
      </c>
      <c r="H1707" t="s">
        <v>3182</v>
      </c>
      <c r="J1707" t="s">
        <v>3654</v>
      </c>
      <c r="K1707" t="s">
        <v>3773</v>
      </c>
      <c r="L1707" t="s">
        <v>3082</v>
      </c>
      <c r="M1707" t="s">
        <v>1347</v>
      </c>
      <c r="N1707" s="9" t="s">
        <v>7664</v>
      </c>
      <c r="O1707" s="9">
        <v>0.48330000000000001</v>
      </c>
      <c r="P1707">
        <v>1</v>
      </c>
      <c r="Q1707" t="s">
        <v>3085</v>
      </c>
    </row>
    <row r="1708" spans="1:17">
      <c r="A1708">
        <v>540727</v>
      </c>
      <c r="B1708" t="s">
        <v>1364</v>
      </c>
      <c r="C1708" t="s">
        <v>7665</v>
      </c>
      <c r="D1708" t="s">
        <v>1365</v>
      </c>
      <c r="E1708" t="s">
        <v>3066</v>
      </c>
      <c r="F1708" t="s">
        <v>3076</v>
      </c>
      <c r="G1708" t="s">
        <v>3068</v>
      </c>
      <c r="H1708" t="s">
        <v>3069</v>
      </c>
      <c r="J1708" t="s">
        <v>3111</v>
      </c>
      <c r="K1708" t="s">
        <v>3077</v>
      </c>
      <c r="L1708" t="s">
        <v>3078</v>
      </c>
      <c r="M1708" t="s">
        <v>1366</v>
      </c>
      <c r="N1708" s="9" t="s">
        <v>7666</v>
      </c>
      <c r="O1708" s="9">
        <v>0.754</v>
      </c>
      <c r="P1708">
        <v>42</v>
      </c>
      <c r="Q1708" t="s">
        <v>3143</v>
      </c>
    </row>
    <row r="1709" spans="1:17">
      <c r="A1709">
        <v>7664417</v>
      </c>
      <c r="B1709" t="s">
        <v>1900</v>
      </c>
      <c r="C1709" t="s">
        <v>1531</v>
      </c>
      <c r="D1709" t="s">
        <v>7667</v>
      </c>
      <c r="E1709" t="s">
        <v>3087</v>
      </c>
      <c r="F1709" t="s">
        <v>3076</v>
      </c>
      <c r="G1709" t="s">
        <v>3280</v>
      </c>
      <c r="H1709" t="s">
        <v>3281</v>
      </c>
      <c r="J1709" t="s">
        <v>3654</v>
      </c>
      <c r="K1709" t="s">
        <v>3273</v>
      </c>
      <c r="L1709" t="s">
        <v>3078</v>
      </c>
      <c r="M1709" t="s">
        <v>7668</v>
      </c>
      <c r="N1709" s="9" t="s">
        <v>7669</v>
      </c>
      <c r="O1709" s="9">
        <v>0.85070000000000001</v>
      </c>
      <c r="P1709">
        <v>1</v>
      </c>
      <c r="Q1709" t="s">
        <v>3085</v>
      </c>
    </row>
    <row r="1710" spans="1:17">
      <c r="A1710">
        <v>12125029</v>
      </c>
      <c r="B1710" t="s">
        <v>2132</v>
      </c>
      <c r="C1710" t="s">
        <v>7670</v>
      </c>
      <c r="D1710" t="s">
        <v>7671</v>
      </c>
      <c r="E1710" t="s">
        <v>3087</v>
      </c>
      <c r="F1710" t="s">
        <v>3076</v>
      </c>
      <c r="G1710" t="s">
        <v>3181</v>
      </c>
      <c r="H1710" t="s">
        <v>3182</v>
      </c>
      <c r="J1710" t="s">
        <v>7672</v>
      </c>
      <c r="K1710" t="s">
        <v>3183</v>
      </c>
      <c r="L1710" t="s">
        <v>3093</v>
      </c>
      <c r="M1710" t="s">
        <v>7673</v>
      </c>
      <c r="N1710" s="9" t="s">
        <v>7674</v>
      </c>
      <c r="O1710" s="9">
        <v>0.99660000000000004</v>
      </c>
      <c r="P1710">
        <v>1</v>
      </c>
      <c r="Q1710" t="s">
        <v>3085</v>
      </c>
    </row>
    <row r="1711" spans="1:17">
      <c r="A1711">
        <v>7790989</v>
      </c>
      <c r="B1711" t="s">
        <v>2002</v>
      </c>
      <c r="C1711" t="s">
        <v>7675</v>
      </c>
      <c r="D1711" t="s">
        <v>7676</v>
      </c>
      <c r="E1711" t="s">
        <v>3087</v>
      </c>
      <c r="F1711" t="s">
        <v>3076</v>
      </c>
      <c r="G1711" t="s">
        <v>3181</v>
      </c>
      <c r="H1711" t="s">
        <v>3182</v>
      </c>
      <c r="J1711" t="s">
        <v>3157</v>
      </c>
      <c r="K1711" t="s">
        <v>3078</v>
      </c>
      <c r="L1711" t="s">
        <v>3071</v>
      </c>
      <c r="M1711" t="s">
        <v>7677</v>
      </c>
      <c r="N1711" s="9" t="s">
        <v>7678</v>
      </c>
      <c r="O1711" s="9">
        <v>1.6255999999999999</v>
      </c>
      <c r="P1711">
        <v>43</v>
      </c>
      <c r="Q1711" t="s">
        <v>3074</v>
      </c>
    </row>
    <row r="1712" spans="1:17">
      <c r="A1712">
        <v>1336216</v>
      </c>
      <c r="B1712" t="s">
        <v>1530</v>
      </c>
      <c r="C1712" t="s">
        <v>7679</v>
      </c>
      <c r="D1712" t="s">
        <v>7680</v>
      </c>
      <c r="E1712" t="s">
        <v>3087</v>
      </c>
      <c r="F1712" t="s">
        <v>3076</v>
      </c>
      <c r="G1712" t="s">
        <v>3181</v>
      </c>
      <c r="H1712" t="s">
        <v>3182</v>
      </c>
      <c r="J1712" t="s">
        <v>3077</v>
      </c>
      <c r="K1712" t="s">
        <v>3115</v>
      </c>
      <c r="L1712" t="s">
        <v>3099</v>
      </c>
      <c r="M1712" t="s">
        <v>1531</v>
      </c>
      <c r="N1712" s="9" t="s">
        <v>7681</v>
      </c>
      <c r="O1712" s="9">
        <v>0.85070000000000001</v>
      </c>
      <c r="P1712">
        <v>43</v>
      </c>
      <c r="Q1712" t="s">
        <v>3074</v>
      </c>
    </row>
    <row r="1713" spans="1:17">
      <c r="A1713">
        <v>7440020</v>
      </c>
      <c r="B1713" t="s">
        <v>1837</v>
      </c>
      <c r="C1713" t="s">
        <v>3040</v>
      </c>
      <c r="D1713" t="s">
        <v>3041</v>
      </c>
      <c r="E1713" t="s">
        <v>3081</v>
      </c>
      <c r="F1713" t="s">
        <v>3076</v>
      </c>
      <c r="G1713" t="s">
        <v>3488</v>
      </c>
      <c r="H1713" t="s">
        <v>3489</v>
      </c>
      <c r="J1713" t="s">
        <v>3103</v>
      </c>
      <c r="K1713" t="s">
        <v>3103</v>
      </c>
      <c r="L1713" t="s">
        <v>3122</v>
      </c>
      <c r="M1713" t="s">
        <v>1838</v>
      </c>
      <c r="N1713" s="9" t="s">
        <v>7682</v>
      </c>
      <c r="O1713" s="9">
        <v>0.92549999999999999</v>
      </c>
      <c r="P1713">
        <v>1</v>
      </c>
      <c r="Q1713" t="s">
        <v>3085</v>
      </c>
    </row>
    <row r="1714" spans="1:17">
      <c r="A1714">
        <v>111991094</v>
      </c>
      <c r="B1714" t="s">
        <v>961</v>
      </c>
      <c r="C1714" t="s">
        <v>7683</v>
      </c>
      <c r="D1714" t="s">
        <v>7684</v>
      </c>
      <c r="E1714" t="s">
        <v>3066</v>
      </c>
      <c r="F1714" t="s">
        <v>3067</v>
      </c>
      <c r="G1714" t="s">
        <v>3280</v>
      </c>
      <c r="H1714" t="s">
        <v>3281</v>
      </c>
      <c r="J1714" t="s">
        <v>3130</v>
      </c>
      <c r="K1714" t="s">
        <v>3077</v>
      </c>
      <c r="L1714" t="s">
        <v>3071</v>
      </c>
      <c r="M1714" t="s">
        <v>900</v>
      </c>
      <c r="N1714" s="9" t="s">
        <v>7685</v>
      </c>
      <c r="O1714" s="9">
        <v>1.1237999999999999</v>
      </c>
      <c r="P1714">
        <v>42</v>
      </c>
      <c r="Q1714" t="s">
        <v>3143</v>
      </c>
    </row>
    <row r="1715" spans="1:17">
      <c r="A1715">
        <v>54115</v>
      </c>
      <c r="B1715" t="s">
        <v>7686</v>
      </c>
      <c r="C1715" t="s">
        <v>7687</v>
      </c>
      <c r="D1715" t="s">
        <v>7688</v>
      </c>
      <c r="E1715" t="s">
        <v>3066</v>
      </c>
      <c r="F1715" t="s">
        <v>3076</v>
      </c>
      <c r="G1715" t="s">
        <v>3181</v>
      </c>
      <c r="H1715" t="s">
        <v>3182</v>
      </c>
      <c r="J1715" t="s">
        <v>3122</v>
      </c>
      <c r="K1715" t="s">
        <v>3115</v>
      </c>
      <c r="L1715" t="s">
        <v>3072</v>
      </c>
      <c r="M1715" t="s">
        <v>255</v>
      </c>
      <c r="N1715" s="9" t="s">
        <v>7689</v>
      </c>
      <c r="O1715" s="9">
        <v>0.83630000000000004</v>
      </c>
      <c r="P1715">
        <v>43</v>
      </c>
      <c r="Q1715" t="s">
        <v>3074</v>
      </c>
    </row>
    <row r="1716" spans="1:17">
      <c r="A1716">
        <v>7786814</v>
      </c>
      <c r="B1716" t="s">
        <v>1994</v>
      </c>
      <c r="C1716" t="s">
        <v>7690</v>
      </c>
      <c r="D1716" t="s">
        <v>7691</v>
      </c>
      <c r="E1716" t="s">
        <v>3081</v>
      </c>
      <c r="F1716" t="s">
        <v>3076</v>
      </c>
      <c r="G1716" t="s">
        <v>3181</v>
      </c>
      <c r="H1716" t="s">
        <v>3182</v>
      </c>
      <c r="J1716" t="s">
        <v>5834</v>
      </c>
      <c r="K1716" t="s">
        <v>3210</v>
      </c>
      <c r="L1716" t="s">
        <v>3175</v>
      </c>
      <c r="M1716" t="s">
        <v>1838</v>
      </c>
      <c r="N1716" s="9" t="s">
        <v>7692</v>
      </c>
      <c r="O1716" s="9">
        <v>0.92549999999999999</v>
      </c>
      <c r="P1716">
        <v>1</v>
      </c>
      <c r="Q1716" t="s">
        <v>3085</v>
      </c>
    </row>
    <row r="1717" spans="1:17">
      <c r="A1717">
        <v>10552746</v>
      </c>
      <c r="B1717" t="s">
        <v>677</v>
      </c>
      <c r="C1717" t="s">
        <v>7693</v>
      </c>
      <c r="D1717" t="s">
        <v>7694</v>
      </c>
      <c r="E1717" t="s">
        <v>3066</v>
      </c>
      <c r="F1717" t="s">
        <v>3067</v>
      </c>
      <c r="G1717" t="s">
        <v>3280</v>
      </c>
      <c r="H1717" t="s">
        <v>3281</v>
      </c>
      <c r="J1717" t="s">
        <v>3078</v>
      </c>
      <c r="K1717" t="s">
        <v>3071</v>
      </c>
      <c r="L1717" t="s">
        <v>3071</v>
      </c>
      <c r="M1717" t="s">
        <v>518</v>
      </c>
      <c r="N1717" s="9" t="s">
        <v>7695</v>
      </c>
      <c r="O1717" s="9">
        <v>0.75939999999999996</v>
      </c>
      <c r="P1717">
        <v>43</v>
      </c>
      <c r="Q1717" t="s">
        <v>3074</v>
      </c>
    </row>
    <row r="1718" spans="1:17">
      <c r="A1718">
        <v>121697</v>
      </c>
      <c r="B1718" t="s">
        <v>211</v>
      </c>
      <c r="C1718" t="s">
        <v>7696</v>
      </c>
      <c r="D1718" t="s">
        <v>7697</v>
      </c>
      <c r="E1718" t="s">
        <v>3066</v>
      </c>
      <c r="F1718" t="s">
        <v>3076</v>
      </c>
      <c r="G1718" t="s">
        <v>3181</v>
      </c>
      <c r="H1718" t="s">
        <v>3182</v>
      </c>
      <c r="J1718" t="s">
        <v>3190</v>
      </c>
      <c r="K1718" t="s">
        <v>3083</v>
      </c>
      <c r="L1718" t="s">
        <v>3078</v>
      </c>
      <c r="M1718" t="s">
        <v>175</v>
      </c>
      <c r="N1718" s="9" t="s">
        <v>7698</v>
      </c>
      <c r="O1718" s="9">
        <v>0.62080000000000002</v>
      </c>
      <c r="P1718">
        <v>1</v>
      </c>
      <c r="Q1718" t="s">
        <v>3085</v>
      </c>
    </row>
    <row r="1719" spans="1:17">
      <c r="A1719">
        <v>91667</v>
      </c>
      <c r="B1719" t="s">
        <v>292</v>
      </c>
      <c r="C1719" t="s">
        <v>7699</v>
      </c>
      <c r="D1719" t="s">
        <v>293</v>
      </c>
      <c r="E1719" t="s">
        <v>3066</v>
      </c>
      <c r="F1719" t="s">
        <v>3076</v>
      </c>
      <c r="G1719" t="s">
        <v>3181</v>
      </c>
      <c r="H1719" t="s">
        <v>3182</v>
      </c>
      <c r="J1719" t="s">
        <v>3115</v>
      </c>
      <c r="K1719" t="s">
        <v>3115</v>
      </c>
      <c r="L1719" t="s">
        <v>3071</v>
      </c>
      <c r="M1719" t="s">
        <v>13</v>
      </c>
      <c r="N1719" s="9" t="s">
        <v>7700</v>
      </c>
      <c r="O1719" s="9">
        <v>0.65569999999999995</v>
      </c>
      <c r="P1719">
        <v>43</v>
      </c>
      <c r="Q1719" t="s">
        <v>3074</v>
      </c>
    </row>
    <row r="1720" spans="1:17">
      <c r="A1720">
        <v>98953</v>
      </c>
      <c r="B1720" t="s">
        <v>1145</v>
      </c>
      <c r="C1720" t="s">
        <v>7701</v>
      </c>
      <c r="D1720" t="s">
        <v>7702</v>
      </c>
      <c r="E1720" t="s">
        <v>3066</v>
      </c>
      <c r="F1720" t="s">
        <v>3076</v>
      </c>
      <c r="G1720" t="s">
        <v>3181</v>
      </c>
      <c r="H1720" t="s">
        <v>3182</v>
      </c>
      <c r="J1720" t="s">
        <v>3170</v>
      </c>
      <c r="K1720" t="s">
        <v>3083</v>
      </c>
      <c r="L1720" t="s">
        <v>3115</v>
      </c>
      <c r="M1720" t="s">
        <v>13</v>
      </c>
      <c r="N1720" s="9" t="s">
        <v>7703</v>
      </c>
      <c r="O1720" s="9">
        <v>0.69589999999999996</v>
      </c>
      <c r="P1720">
        <v>1</v>
      </c>
      <c r="Q1720" t="s">
        <v>3085</v>
      </c>
    </row>
    <row r="1721" spans="1:17">
      <c r="A1721">
        <v>1836755</v>
      </c>
      <c r="B1721" t="s">
        <v>1583</v>
      </c>
      <c r="C1721" t="s">
        <v>7704</v>
      </c>
      <c r="D1721" t="s">
        <v>7705</v>
      </c>
      <c r="E1721" t="s">
        <v>3066</v>
      </c>
      <c r="F1721" t="s">
        <v>3067</v>
      </c>
      <c r="G1721" t="s">
        <v>3280</v>
      </c>
      <c r="H1721" t="s">
        <v>3281</v>
      </c>
      <c r="J1721" t="s">
        <v>3190</v>
      </c>
      <c r="K1721" t="s">
        <v>3082</v>
      </c>
      <c r="L1721" t="s">
        <v>3078</v>
      </c>
      <c r="M1721" t="s">
        <v>460</v>
      </c>
      <c r="N1721" s="9" t="s">
        <v>7706</v>
      </c>
      <c r="O1721" s="9">
        <v>1.0174000000000001</v>
      </c>
      <c r="P1721">
        <v>1</v>
      </c>
      <c r="Q1721" t="s">
        <v>3085</v>
      </c>
    </row>
    <row r="1722" spans="1:17">
      <c r="A1722">
        <v>55630</v>
      </c>
      <c r="B1722" t="s">
        <v>379</v>
      </c>
      <c r="C1722" t="s">
        <v>7707</v>
      </c>
      <c r="D1722" t="s">
        <v>7708</v>
      </c>
      <c r="E1722" t="s">
        <v>3066</v>
      </c>
      <c r="F1722" t="s">
        <v>3098</v>
      </c>
      <c r="G1722" t="s">
        <v>3181</v>
      </c>
      <c r="H1722" t="s">
        <v>3182</v>
      </c>
      <c r="J1722" t="s">
        <v>3225</v>
      </c>
      <c r="K1722" t="s">
        <v>3190</v>
      </c>
      <c r="L1722" t="s">
        <v>3115</v>
      </c>
      <c r="M1722" t="s">
        <v>13</v>
      </c>
      <c r="N1722" s="9" t="s">
        <v>7709</v>
      </c>
      <c r="O1722" s="9">
        <v>0.69589999999999996</v>
      </c>
      <c r="P1722">
        <v>1</v>
      </c>
      <c r="Q1722" t="s">
        <v>3085</v>
      </c>
    </row>
    <row r="1723" spans="1:17">
      <c r="A1723">
        <v>27314132</v>
      </c>
      <c r="B1723" t="s">
        <v>740</v>
      </c>
      <c r="C1723" t="s">
        <v>7710</v>
      </c>
      <c r="D1723" t="s">
        <v>7711</v>
      </c>
      <c r="E1723" t="s">
        <v>3066</v>
      </c>
      <c r="F1723" t="s">
        <v>3067</v>
      </c>
      <c r="G1723" t="s">
        <v>3280</v>
      </c>
      <c r="H1723" t="s">
        <v>3281</v>
      </c>
      <c r="J1723" t="s">
        <v>3083</v>
      </c>
      <c r="K1723" t="s">
        <v>3070</v>
      </c>
      <c r="L1723" t="s">
        <v>3071</v>
      </c>
      <c r="M1723" t="s">
        <v>620</v>
      </c>
      <c r="N1723" s="9" t="s">
        <v>7712</v>
      </c>
      <c r="O1723" s="9">
        <v>0.70409999999999995</v>
      </c>
      <c r="P1723">
        <v>2</v>
      </c>
      <c r="Q1723" t="s">
        <v>3095</v>
      </c>
    </row>
    <row r="1724" spans="1:17">
      <c r="A1724">
        <v>70458967</v>
      </c>
      <c r="B1724" t="s">
        <v>857</v>
      </c>
      <c r="C1724" t="s">
        <v>7713</v>
      </c>
      <c r="D1724" t="s">
        <v>7714</v>
      </c>
      <c r="E1724" t="s">
        <v>3066</v>
      </c>
      <c r="F1724" t="s">
        <v>3098</v>
      </c>
      <c r="G1724" t="s">
        <v>3416</v>
      </c>
      <c r="H1724" t="s">
        <v>3417</v>
      </c>
      <c r="J1724" t="s">
        <v>3122</v>
      </c>
      <c r="K1724" t="s">
        <v>3122</v>
      </c>
      <c r="L1724" t="s">
        <v>3099</v>
      </c>
      <c r="M1724" t="s">
        <v>7715</v>
      </c>
      <c r="N1724" s="9" t="s">
        <v>7716</v>
      </c>
      <c r="O1724" s="9">
        <v>0.59640000000000004</v>
      </c>
      <c r="P1724">
        <v>22</v>
      </c>
      <c r="Q1724" t="s">
        <v>3166</v>
      </c>
    </row>
    <row r="1725" spans="1:17">
      <c r="A1725">
        <v>116714466</v>
      </c>
      <c r="B1725" t="s">
        <v>2858</v>
      </c>
      <c r="C1725" t="s">
        <v>7717</v>
      </c>
      <c r="D1725" t="s">
        <v>2859</v>
      </c>
      <c r="E1725" t="s">
        <v>3066</v>
      </c>
      <c r="F1725" t="s">
        <v>3067</v>
      </c>
      <c r="G1725" t="s">
        <v>3068</v>
      </c>
      <c r="H1725" t="s">
        <v>3069</v>
      </c>
      <c r="J1725" t="s">
        <v>3082</v>
      </c>
      <c r="K1725" t="s">
        <v>3122</v>
      </c>
      <c r="L1725" t="s">
        <v>3115</v>
      </c>
      <c r="M1725" t="s">
        <v>763</v>
      </c>
      <c r="N1725" s="9" t="s">
        <v>7718</v>
      </c>
      <c r="O1725" s="9">
        <v>1.7363999999999999</v>
      </c>
      <c r="P1725">
        <v>2</v>
      </c>
      <c r="Q1725" t="s">
        <v>3095</v>
      </c>
    </row>
    <row r="1726" spans="1:17">
      <c r="A1726">
        <v>9016459</v>
      </c>
      <c r="B1726" t="s">
        <v>458</v>
      </c>
      <c r="C1726" t="s">
        <v>7719</v>
      </c>
      <c r="D1726" t="s">
        <v>7720</v>
      </c>
      <c r="E1726" t="s">
        <v>3066</v>
      </c>
      <c r="F1726" t="s">
        <v>3076</v>
      </c>
      <c r="G1726" t="s">
        <v>3181</v>
      </c>
      <c r="H1726" t="s">
        <v>3182</v>
      </c>
      <c r="J1726" t="s">
        <v>3158</v>
      </c>
      <c r="K1726" t="s">
        <v>3543</v>
      </c>
      <c r="L1726" t="s">
        <v>3078</v>
      </c>
      <c r="M1726" t="s">
        <v>7721</v>
      </c>
      <c r="N1726" s="9" t="s">
        <v>6299</v>
      </c>
      <c r="O1726" s="9">
        <v>0.68889999999999996</v>
      </c>
      <c r="P1726">
        <v>1</v>
      </c>
      <c r="Q1726" t="s">
        <v>3085</v>
      </c>
    </row>
    <row r="1727" spans="1:17">
      <c r="A1727">
        <v>139139</v>
      </c>
      <c r="B1727" t="s">
        <v>349</v>
      </c>
      <c r="C1727" t="s">
        <v>7722</v>
      </c>
      <c r="D1727" t="s">
        <v>7723</v>
      </c>
      <c r="E1727" t="s">
        <v>3066</v>
      </c>
      <c r="F1727" t="s">
        <v>3076</v>
      </c>
      <c r="G1727" t="s">
        <v>3416</v>
      </c>
      <c r="H1727" t="s">
        <v>3417</v>
      </c>
      <c r="J1727" t="s">
        <v>3077</v>
      </c>
      <c r="K1727" t="s">
        <v>3115</v>
      </c>
      <c r="L1727" t="s">
        <v>3072</v>
      </c>
      <c r="M1727" t="s">
        <v>7724</v>
      </c>
      <c r="N1727" s="9" t="s">
        <v>7725</v>
      </c>
      <c r="O1727" s="9">
        <v>0.36499999999999999</v>
      </c>
      <c r="P1727">
        <v>43</v>
      </c>
      <c r="Q1727" t="s">
        <v>3074</v>
      </c>
    </row>
    <row r="1728" spans="1:17">
      <c r="A1728">
        <v>63284719</v>
      </c>
      <c r="B1728" t="s">
        <v>832</v>
      </c>
      <c r="C1728" t="s">
        <v>7726</v>
      </c>
      <c r="D1728" t="s">
        <v>833</v>
      </c>
      <c r="E1728" t="s">
        <v>3066</v>
      </c>
      <c r="F1728" t="s">
        <v>3067</v>
      </c>
      <c r="G1728" t="s">
        <v>3280</v>
      </c>
      <c r="H1728" t="s">
        <v>3281</v>
      </c>
      <c r="J1728" t="s">
        <v>3077</v>
      </c>
      <c r="K1728" t="s">
        <v>3078</v>
      </c>
      <c r="L1728" t="s">
        <v>3071</v>
      </c>
      <c r="M1728" t="s">
        <v>727</v>
      </c>
      <c r="N1728" s="9" t="s">
        <v>7727</v>
      </c>
      <c r="O1728" s="9">
        <v>0.96230000000000004</v>
      </c>
      <c r="P1728">
        <v>43</v>
      </c>
      <c r="Q1728" t="s">
        <v>3074</v>
      </c>
    </row>
    <row r="1729" spans="1:17">
      <c r="A1729">
        <v>19666309</v>
      </c>
      <c r="B1729" t="s">
        <v>709</v>
      </c>
      <c r="C1729" t="s">
        <v>7728</v>
      </c>
      <c r="D1729" t="s">
        <v>7729</v>
      </c>
      <c r="E1729" t="s">
        <v>3066</v>
      </c>
      <c r="F1729" t="s">
        <v>3067</v>
      </c>
      <c r="G1729" t="s">
        <v>3280</v>
      </c>
      <c r="H1729" t="s">
        <v>3281</v>
      </c>
      <c r="I1729" t="s">
        <v>3280</v>
      </c>
      <c r="J1729" t="s">
        <v>3210</v>
      </c>
      <c r="K1729" t="s">
        <v>3190</v>
      </c>
      <c r="L1729" t="s">
        <v>3071</v>
      </c>
      <c r="M1729" t="s">
        <v>70</v>
      </c>
      <c r="N1729" s="9" t="s">
        <v>7730</v>
      </c>
      <c r="O1729" s="9">
        <v>0.67330000000000001</v>
      </c>
      <c r="P1729">
        <v>1</v>
      </c>
      <c r="Q1729" t="s">
        <v>3085</v>
      </c>
    </row>
    <row r="1730" spans="1:17">
      <c r="A1730">
        <v>77732093</v>
      </c>
      <c r="B1730" t="s">
        <v>879</v>
      </c>
      <c r="C1730" t="s">
        <v>7731</v>
      </c>
      <c r="D1730" t="s">
        <v>7732</v>
      </c>
      <c r="E1730" t="s">
        <v>3066</v>
      </c>
      <c r="F1730" t="s">
        <v>3067</v>
      </c>
      <c r="G1730" t="s">
        <v>3280</v>
      </c>
      <c r="H1730" t="s">
        <v>3281</v>
      </c>
      <c r="J1730" t="s">
        <v>3111</v>
      </c>
      <c r="K1730" t="s">
        <v>3077</v>
      </c>
      <c r="L1730" t="s">
        <v>3071</v>
      </c>
      <c r="M1730" t="s">
        <v>671</v>
      </c>
      <c r="N1730" s="9" t="s">
        <v>7733</v>
      </c>
      <c r="O1730" s="9">
        <v>0.32090000000000002</v>
      </c>
      <c r="P1730">
        <v>2</v>
      </c>
      <c r="Q1730" t="s">
        <v>3095</v>
      </c>
    </row>
    <row r="1731" spans="1:17">
      <c r="A1731">
        <v>23135220</v>
      </c>
      <c r="B1731" t="s">
        <v>721</v>
      </c>
      <c r="C1731" t="s">
        <v>7734</v>
      </c>
      <c r="D1731" t="s">
        <v>7735</v>
      </c>
      <c r="E1731" t="s">
        <v>3066</v>
      </c>
      <c r="F1731" t="s">
        <v>3067</v>
      </c>
      <c r="G1731" t="s">
        <v>3280</v>
      </c>
      <c r="H1731" t="s">
        <v>3281</v>
      </c>
      <c r="J1731" t="s">
        <v>3587</v>
      </c>
      <c r="K1731" t="s">
        <v>3125</v>
      </c>
      <c r="L1731" t="s">
        <v>3115</v>
      </c>
      <c r="M1731" t="s">
        <v>540</v>
      </c>
      <c r="N1731" s="9" t="s">
        <v>7736</v>
      </c>
      <c r="O1731" s="9">
        <v>0.8639</v>
      </c>
      <c r="P1731">
        <v>1</v>
      </c>
      <c r="Q1731" t="s">
        <v>3085</v>
      </c>
    </row>
    <row r="1732" spans="1:17">
      <c r="A1732">
        <v>556672</v>
      </c>
      <c r="B1732" t="s">
        <v>416</v>
      </c>
      <c r="C1732" t="s">
        <v>7737</v>
      </c>
      <c r="D1732" t="s">
        <v>7738</v>
      </c>
      <c r="E1732" t="s">
        <v>3066</v>
      </c>
      <c r="F1732" t="s">
        <v>3076</v>
      </c>
      <c r="G1732" t="s">
        <v>3181</v>
      </c>
      <c r="H1732" t="s">
        <v>3182</v>
      </c>
      <c r="J1732" t="s">
        <v>3078</v>
      </c>
      <c r="K1732" t="s">
        <v>3078</v>
      </c>
      <c r="L1732" t="s">
        <v>3071</v>
      </c>
      <c r="M1732" t="s">
        <v>7739</v>
      </c>
      <c r="N1732" s="9" t="s">
        <v>7740</v>
      </c>
      <c r="O1732" s="9">
        <v>0.2392</v>
      </c>
      <c r="P1732">
        <v>43</v>
      </c>
      <c r="Q1732" t="s">
        <v>3074</v>
      </c>
    </row>
    <row r="1733" spans="1:17">
      <c r="A1733">
        <v>2234131</v>
      </c>
      <c r="B1733" t="s">
        <v>1634</v>
      </c>
      <c r="C1733" t="s">
        <v>7741</v>
      </c>
      <c r="D1733" t="s">
        <v>7742</v>
      </c>
      <c r="E1733" t="s">
        <v>3066</v>
      </c>
      <c r="F1733" t="s">
        <v>3076</v>
      </c>
      <c r="G1733" t="s">
        <v>3181</v>
      </c>
      <c r="H1733" t="s">
        <v>3182</v>
      </c>
      <c r="J1733" t="s">
        <v>3077</v>
      </c>
      <c r="K1733" t="s">
        <v>3115</v>
      </c>
      <c r="L1733" t="s">
        <v>3078</v>
      </c>
      <c r="M1733" t="s">
        <v>13</v>
      </c>
      <c r="N1733" s="9" t="s">
        <v>7743</v>
      </c>
      <c r="O1733" s="9">
        <v>0.65569999999999995</v>
      </c>
      <c r="P1733">
        <v>43</v>
      </c>
      <c r="Q1733" t="s">
        <v>3074</v>
      </c>
    </row>
    <row r="1734" spans="1:17">
      <c r="A1734">
        <v>95487</v>
      </c>
      <c r="B1734" t="s">
        <v>178</v>
      </c>
      <c r="C1734" t="s">
        <v>7744</v>
      </c>
      <c r="D1734" t="s">
        <v>179</v>
      </c>
      <c r="E1734" t="s">
        <v>3066</v>
      </c>
      <c r="F1734" t="s">
        <v>3076</v>
      </c>
      <c r="G1734" t="s">
        <v>3416</v>
      </c>
      <c r="H1734" t="s">
        <v>3417</v>
      </c>
      <c r="J1734" t="s">
        <v>3587</v>
      </c>
      <c r="K1734" t="s">
        <v>3540</v>
      </c>
      <c r="L1734" t="s">
        <v>3175</v>
      </c>
      <c r="M1734" t="s">
        <v>42</v>
      </c>
      <c r="N1734" s="9" t="s">
        <v>7745</v>
      </c>
      <c r="O1734" s="9">
        <v>0.70669999999999999</v>
      </c>
      <c r="P1734">
        <v>1</v>
      </c>
      <c r="Q1734" t="s">
        <v>3085</v>
      </c>
    </row>
    <row r="1735" spans="1:17">
      <c r="A1735">
        <v>53167</v>
      </c>
      <c r="B1735" t="s">
        <v>397</v>
      </c>
      <c r="C1735" t="s">
        <v>7746</v>
      </c>
      <c r="D1735" t="s">
        <v>7747</v>
      </c>
      <c r="E1735" t="s">
        <v>3066</v>
      </c>
      <c r="F1735" t="s">
        <v>3098</v>
      </c>
      <c r="G1735" t="s">
        <v>3280</v>
      </c>
      <c r="H1735" t="s">
        <v>3281</v>
      </c>
      <c r="I1735" t="s">
        <v>3280</v>
      </c>
      <c r="J1735" t="s">
        <v>3130</v>
      </c>
      <c r="K1735" t="s">
        <v>3077</v>
      </c>
      <c r="L1735" t="s">
        <v>3071</v>
      </c>
      <c r="M1735" t="s">
        <v>398</v>
      </c>
      <c r="N1735" s="9" t="s">
        <v>7748</v>
      </c>
      <c r="O1735" s="9">
        <v>1.53</v>
      </c>
      <c r="P1735">
        <v>42</v>
      </c>
      <c r="Q1735" t="s">
        <v>3143</v>
      </c>
    </row>
    <row r="1736" spans="1:17">
      <c r="A1736">
        <v>1113026</v>
      </c>
      <c r="B1736" t="s">
        <v>605</v>
      </c>
      <c r="C1736" t="s">
        <v>7749</v>
      </c>
      <c r="D1736" t="s">
        <v>7750</v>
      </c>
      <c r="E1736" t="s">
        <v>3066</v>
      </c>
      <c r="F1736" t="s">
        <v>3067</v>
      </c>
      <c r="G1736" t="s">
        <v>3280</v>
      </c>
      <c r="H1736" t="s">
        <v>3281</v>
      </c>
      <c r="J1736" t="s">
        <v>3125</v>
      </c>
      <c r="K1736" t="s">
        <v>3083</v>
      </c>
      <c r="L1736" t="s">
        <v>3115</v>
      </c>
      <c r="M1736" t="s">
        <v>485</v>
      </c>
      <c r="N1736" s="9" t="s">
        <v>7751</v>
      </c>
      <c r="O1736" s="9">
        <v>1.3636999999999999</v>
      </c>
      <c r="P1736">
        <v>1</v>
      </c>
      <c r="Q1736" t="s">
        <v>3085</v>
      </c>
    </row>
    <row r="1737" spans="1:17">
      <c r="A1737">
        <v>19044883</v>
      </c>
      <c r="B1737" t="s">
        <v>708</v>
      </c>
      <c r="C1737" t="s">
        <v>7752</v>
      </c>
      <c r="D1737" t="s">
        <v>7753</v>
      </c>
      <c r="E1737" t="s">
        <v>3066</v>
      </c>
      <c r="F1737" t="s">
        <v>3067</v>
      </c>
      <c r="G1737" t="s">
        <v>3181</v>
      </c>
      <c r="H1737" t="s">
        <v>3182</v>
      </c>
      <c r="J1737" t="s">
        <v>3082</v>
      </c>
      <c r="K1737" t="s">
        <v>3111</v>
      </c>
      <c r="L1737" t="s">
        <v>3078</v>
      </c>
      <c r="M1737" t="s">
        <v>614</v>
      </c>
      <c r="N1737" s="9" t="s">
        <v>7754</v>
      </c>
      <c r="O1737" s="9">
        <v>0.91869999999999996</v>
      </c>
      <c r="P1737">
        <v>2</v>
      </c>
      <c r="Q1737" t="s">
        <v>3095</v>
      </c>
    </row>
    <row r="1738" spans="1:17">
      <c r="A1738">
        <v>5259881</v>
      </c>
      <c r="B1738" t="s">
        <v>1775</v>
      </c>
      <c r="C1738" t="s">
        <v>7755</v>
      </c>
      <c r="D1738" t="s">
        <v>7756</v>
      </c>
      <c r="E1738" t="s">
        <v>3066</v>
      </c>
      <c r="F1738" t="s">
        <v>3067</v>
      </c>
      <c r="G1738" t="s">
        <v>3280</v>
      </c>
      <c r="H1738" t="s">
        <v>3281</v>
      </c>
      <c r="J1738" t="s">
        <v>3111</v>
      </c>
      <c r="K1738" t="s">
        <v>3078</v>
      </c>
      <c r="L1738" t="s">
        <v>3072</v>
      </c>
      <c r="M1738" t="s">
        <v>661</v>
      </c>
      <c r="N1738" s="9" t="s">
        <v>7757</v>
      </c>
      <c r="O1738" s="9">
        <v>0.61209999999999998</v>
      </c>
      <c r="P1738">
        <v>43</v>
      </c>
      <c r="Q1738" t="s">
        <v>3074</v>
      </c>
    </row>
    <row r="1739" spans="1:17">
      <c r="A1739">
        <v>42874033</v>
      </c>
      <c r="B1739" t="s">
        <v>783</v>
      </c>
      <c r="C1739" t="s">
        <v>7758</v>
      </c>
      <c r="D1739" t="s">
        <v>7759</v>
      </c>
      <c r="E1739" t="s">
        <v>3066</v>
      </c>
      <c r="F1739" t="s">
        <v>3067</v>
      </c>
      <c r="G1739" t="s">
        <v>3181</v>
      </c>
      <c r="H1739" t="s">
        <v>3182</v>
      </c>
      <c r="J1739" t="s">
        <v>3552</v>
      </c>
      <c r="K1739" t="s">
        <v>3082</v>
      </c>
      <c r="L1739" t="s">
        <v>3077</v>
      </c>
      <c r="M1739" t="s">
        <v>460</v>
      </c>
      <c r="N1739" s="9" t="s">
        <v>7760</v>
      </c>
      <c r="O1739" s="9">
        <v>1.0174000000000001</v>
      </c>
      <c r="P1739">
        <v>1</v>
      </c>
      <c r="Q1739" t="s">
        <v>3085</v>
      </c>
    </row>
    <row r="1740" spans="1:17">
      <c r="A1740">
        <v>2058460</v>
      </c>
      <c r="B1740" t="s">
        <v>1618</v>
      </c>
      <c r="C1740" t="s">
        <v>7761</v>
      </c>
      <c r="D1740" t="s">
        <v>7762</v>
      </c>
      <c r="E1740" t="s">
        <v>3066</v>
      </c>
      <c r="F1740" t="s">
        <v>3098</v>
      </c>
      <c r="G1740" t="s">
        <v>3181</v>
      </c>
      <c r="H1740" t="s">
        <v>3182</v>
      </c>
      <c r="J1740" t="s">
        <v>3552</v>
      </c>
      <c r="K1740" t="s">
        <v>3190</v>
      </c>
      <c r="L1740" t="s">
        <v>3078</v>
      </c>
      <c r="M1740" t="s">
        <v>7763</v>
      </c>
      <c r="N1740" s="9" t="s">
        <v>7764</v>
      </c>
      <c r="O1740" s="9">
        <v>0.995</v>
      </c>
      <c r="P1740">
        <v>1</v>
      </c>
      <c r="Q1740" t="s">
        <v>3085</v>
      </c>
    </row>
    <row r="1741" spans="1:17">
      <c r="A1741">
        <v>10028156</v>
      </c>
      <c r="B1741" t="s">
        <v>2066</v>
      </c>
      <c r="C1741" t="s">
        <v>7765</v>
      </c>
      <c r="D1741" t="s">
        <v>7766</v>
      </c>
      <c r="E1741" t="s">
        <v>3087</v>
      </c>
      <c r="F1741" t="s">
        <v>3076</v>
      </c>
      <c r="G1741" t="s">
        <v>3181</v>
      </c>
      <c r="H1741" t="s">
        <v>3182</v>
      </c>
      <c r="J1741" t="s">
        <v>3115</v>
      </c>
      <c r="K1741" t="s">
        <v>3115</v>
      </c>
      <c r="L1741" t="s">
        <v>3099</v>
      </c>
      <c r="M1741" t="s">
        <v>7767</v>
      </c>
      <c r="N1741" s="9" t="s">
        <v>7768</v>
      </c>
      <c r="O1741" s="9">
        <v>0.48749999999999999</v>
      </c>
      <c r="P1741">
        <v>43</v>
      </c>
      <c r="Q1741" t="s">
        <v>3074</v>
      </c>
    </row>
    <row r="1742" spans="1:17">
      <c r="A1742">
        <v>76738620</v>
      </c>
      <c r="B1742" t="s">
        <v>877</v>
      </c>
      <c r="C1742" t="s">
        <v>7769</v>
      </c>
      <c r="D1742" t="s">
        <v>7770</v>
      </c>
      <c r="E1742" t="s">
        <v>3066</v>
      </c>
      <c r="F1742" t="s">
        <v>3067</v>
      </c>
      <c r="G1742" t="s">
        <v>3280</v>
      </c>
      <c r="H1742" t="s">
        <v>3281</v>
      </c>
      <c r="J1742" t="s">
        <v>3141</v>
      </c>
      <c r="K1742" t="s">
        <v>3083</v>
      </c>
      <c r="L1742" t="s">
        <v>3077</v>
      </c>
      <c r="M1742" t="s">
        <v>667</v>
      </c>
      <c r="N1742" s="9" t="s">
        <v>7771</v>
      </c>
      <c r="O1742" s="9">
        <v>0.38469999999999999</v>
      </c>
      <c r="P1742">
        <v>1</v>
      </c>
      <c r="Q1742" t="s">
        <v>3085</v>
      </c>
    </row>
    <row r="1743" spans="1:17">
      <c r="A1743">
        <v>103902</v>
      </c>
      <c r="B1743" t="s">
        <v>298</v>
      </c>
      <c r="C1743" t="s">
        <v>7772</v>
      </c>
      <c r="D1743" t="s">
        <v>299</v>
      </c>
      <c r="E1743" t="s">
        <v>3066</v>
      </c>
      <c r="F1743" t="s">
        <v>3098</v>
      </c>
      <c r="G1743" t="s">
        <v>3181</v>
      </c>
      <c r="H1743" t="s">
        <v>3182</v>
      </c>
      <c r="J1743" t="s">
        <v>3318</v>
      </c>
      <c r="K1743" t="s">
        <v>3077</v>
      </c>
      <c r="L1743" t="s">
        <v>3115</v>
      </c>
      <c r="M1743" t="s">
        <v>7773</v>
      </c>
      <c r="N1743" s="9" t="s">
        <v>7774</v>
      </c>
      <c r="O1743" s="9">
        <v>0.78049999999999997</v>
      </c>
      <c r="P1743">
        <v>2</v>
      </c>
      <c r="Q1743" t="s">
        <v>3095</v>
      </c>
    </row>
    <row r="1744" spans="1:17">
      <c r="A1744">
        <v>61869087</v>
      </c>
      <c r="B1744" t="s">
        <v>830</v>
      </c>
      <c r="C1744" t="s">
        <v>7775</v>
      </c>
      <c r="D1744" t="s">
        <v>7776</v>
      </c>
      <c r="E1744" t="s">
        <v>3066</v>
      </c>
      <c r="F1744" t="s">
        <v>3098</v>
      </c>
      <c r="G1744" t="s">
        <v>3416</v>
      </c>
      <c r="H1744" t="s">
        <v>3417</v>
      </c>
      <c r="J1744" t="s">
        <v>3070</v>
      </c>
      <c r="K1744" t="s">
        <v>3078</v>
      </c>
      <c r="L1744" t="s">
        <v>3071</v>
      </c>
      <c r="M1744" t="s">
        <v>13</v>
      </c>
      <c r="N1744" s="9" t="s">
        <v>7777</v>
      </c>
      <c r="O1744" s="9">
        <v>0.65569999999999995</v>
      </c>
      <c r="P1744">
        <v>43</v>
      </c>
      <c r="Q1744" t="s">
        <v>3074</v>
      </c>
    </row>
    <row r="1745" spans="1:17">
      <c r="A1745">
        <v>311455</v>
      </c>
      <c r="B1745" t="s">
        <v>1312</v>
      </c>
      <c r="C1745" t="s">
        <v>7778</v>
      </c>
      <c r="D1745" t="s">
        <v>7779</v>
      </c>
      <c r="E1745" t="s">
        <v>3066</v>
      </c>
      <c r="F1745" t="s">
        <v>3067</v>
      </c>
      <c r="G1745" t="s">
        <v>3181</v>
      </c>
      <c r="H1745" t="s">
        <v>3182</v>
      </c>
      <c r="J1745" t="s">
        <v>3111</v>
      </c>
      <c r="K1745" t="s">
        <v>3111</v>
      </c>
      <c r="L1745" t="s">
        <v>3072</v>
      </c>
      <c r="M1745" t="s">
        <v>7780</v>
      </c>
      <c r="N1745" s="9" t="s">
        <v>7781</v>
      </c>
      <c r="O1745" s="9">
        <v>0.67300000000000004</v>
      </c>
      <c r="P1745">
        <v>2</v>
      </c>
      <c r="Q1745" t="s">
        <v>3095</v>
      </c>
    </row>
    <row r="1746" spans="1:17">
      <c r="A1746">
        <v>4685147</v>
      </c>
      <c r="B1746" t="s">
        <v>659</v>
      </c>
      <c r="C1746" t="s">
        <v>7782</v>
      </c>
      <c r="D1746" t="s">
        <v>7783</v>
      </c>
      <c r="E1746" t="s">
        <v>3066</v>
      </c>
      <c r="F1746" t="s">
        <v>3067</v>
      </c>
      <c r="G1746" t="s">
        <v>3181</v>
      </c>
      <c r="H1746" t="s">
        <v>3182</v>
      </c>
      <c r="J1746" t="s">
        <v>3905</v>
      </c>
      <c r="K1746" t="s">
        <v>3088</v>
      </c>
      <c r="L1746" t="s">
        <v>3070</v>
      </c>
      <c r="M1746" t="s">
        <v>647</v>
      </c>
      <c r="N1746" s="9" t="s">
        <v>7784</v>
      </c>
      <c r="O1746" s="9">
        <v>1.0745</v>
      </c>
      <c r="P1746">
        <v>1</v>
      </c>
      <c r="Q1746" t="s">
        <v>3085</v>
      </c>
    </row>
    <row r="1747" spans="1:17">
      <c r="A1747">
        <v>7439921</v>
      </c>
      <c r="B1747" t="s">
        <v>1828</v>
      </c>
      <c r="C1747" t="s">
        <v>7785</v>
      </c>
      <c r="D1747" t="s">
        <v>7786</v>
      </c>
      <c r="E1747" t="s">
        <v>3081</v>
      </c>
      <c r="F1747" t="s">
        <v>3076</v>
      </c>
      <c r="G1747" t="s">
        <v>3488</v>
      </c>
      <c r="H1747" t="s">
        <v>3489</v>
      </c>
      <c r="J1747" t="s">
        <v>3543</v>
      </c>
      <c r="K1747" t="s">
        <v>3543</v>
      </c>
      <c r="L1747" t="s">
        <v>3122</v>
      </c>
      <c r="M1747" t="s">
        <v>1829</v>
      </c>
      <c r="N1747" s="9" t="s">
        <v>7787</v>
      </c>
      <c r="O1747" s="9">
        <v>0.86650000000000005</v>
      </c>
      <c r="P1747">
        <v>1</v>
      </c>
      <c r="Q1747" t="s">
        <v>3085</v>
      </c>
    </row>
    <row r="1748" spans="1:17">
      <c r="A1748">
        <v>37680732</v>
      </c>
      <c r="B1748" t="s">
        <v>2439</v>
      </c>
      <c r="C1748" t="s">
        <v>7788</v>
      </c>
      <c r="D1748" t="s">
        <v>7789</v>
      </c>
      <c r="E1748" t="s">
        <v>3066</v>
      </c>
      <c r="F1748" t="s">
        <v>3076</v>
      </c>
      <c r="G1748" t="s">
        <v>3280</v>
      </c>
      <c r="H1748" t="s">
        <v>3281</v>
      </c>
      <c r="J1748" t="s">
        <v>3071</v>
      </c>
      <c r="K1748" t="s">
        <v>3071</v>
      </c>
      <c r="L1748" t="s">
        <v>3072</v>
      </c>
      <c r="M1748" t="s">
        <v>1659</v>
      </c>
      <c r="N1748" s="9" t="s">
        <v>7790</v>
      </c>
      <c r="O1748" s="9">
        <v>0.76339999999999997</v>
      </c>
      <c r="P1748">
        <v>43</v>
      </c>
      <c r="Q1748" t="s">
        <v>3074</v>
      </c>
    </row>
    <row r="1749" spans="1:17">
      <c r="A1749">
        <v>2437798</v>
      </c>
      <c r="B1749" t="s">
        <v>1658</v>
      </c>
      <c r="C1749" t="s">
        <v>7791</v>
      </c>
      <c r="D1749" t="s">
        <v>7792</v>
      </c>
      <c r="E1749" t="s">
        <v>3066</v>
      </c>
      <c r="F1749" t="s">
        <v>3076</v>
      </c>
      <c r="G1749" t="s">
        <v>3181</v>
      </c>
      <c r="H1749" t="s">
        <v>3182</v>
      </c>
      <c r="J1749" t="s">
        <v>3078</v>
      </c>
      <c r="K1749" t="s">
        <v>3078</v>
      </c>
      <c r="L1749" t="s">
        <v>3072</v>
      </c>
      <c r="M1749" t="s">
        <v>1659</v>
      </c>
      <c r="N1749" s="9" t="s">
        <v>7793</v>
      </c>
      <c r="O1749" s="9">
        <v>0.33260000000000001</v>
      </c>
      <c r="P1749">
        <v>43</v>
      </c>
      <c r="Q1749" t="s">
        <v>3074</v>
      </c>
    </row>
    <row r="1750" spans="1:17">
      <c r="A1750">
        <v>1746016</v>
      </c>
      <c r="B1750" t="s">
        <v>1578</v>
      </c>
      <c r="C1750" t="s">
        <v>7794</v>
      </c>
      <c r="D1750" t="s">
        <v>7795</v>
      </c>
      <c r="E1750" t="s">
        <v>3066</v>
      </c>
      <c r="F1750" t="s">
        <v>3076</v>
      </c>
      <c r="G1750" t="s">
        <v>3181</v>
      </c>
      <c r="H1750" t="s">
        <v>3182</v>
      </c>
      <c r="J1750" t="s">
        <v>3078</v>
      </c>
      <c r="K1750" t="s">
        <v>3071</v>
      </c>
      <c r="L1750" t="s">
        <v>3099</v>
      </c>
      <c r="M1750" t="s">
        <v>1033</v>
      </c>
      <c r="N1750" s="9" t="s">
        <v>7796</v>
      </c>
      <c r="O1750" s="9">
        <v>0.95069999999999999</v>
      </c>
      <c r="P1750">
        <v>43</v>
      </c>
      <c r="Q1750" t="s">
        <v>3074</v>
      </c>
    </row>
    <row r="1751" spans="1:17">
      <c r="A1751">
        <v>106445</v>
      </c>
      <c r="B1751" t="s">
        <v>183</v>
      </c>
      <c r="C1751" t="s">
        <v>7797</v>
      </c>
      <c r="D1751" t="s">
        <v>184</v>
      </c>
      <c r="E1751" t="s">
        <v>3066</v>
      </c>
      <c r="F1751" t="s">
        <v>3076</v>
      </c>
      <c r="G1751" t="s">
        <v>3181</v>
      </c>
      <c r="H1751" t="s">
        <v>3182</v>
      </c>
      <c r="J1751" t="s">
        <v>3125</v>
      </c>
      <c r="K1751" t="s">
        <v>3111</v>
      </c>
      <c r="L1751" t="s">
        <v>3115</v>
      </c>
      <c r="M1751" t="s">
        <v>42</v>
      </c>
      <c r="N1751" s="9" t="s">
        <v>7798</v>
      </c>
      <c r="O1751" s="9">
        <v>0.70669999999999999</v>
      </c>
      <c r="P1751">
        <v>2</v>
      </c>
      <c r="Q1751" t="s">
        <v>3095</v>
      </c>
    </row>
    <row r="1752" spans="1:17">
      <c r="A1752">
        <v>1114712</v>
      </c>
      <c r="B1752" t="s">
        <v>1467</v>
      </c>
      <c r="C1752" t="s">
        <v>7799</v>
      </c>
      <c r="D1752" t="s">
        <v>7800</v>
      </c>
      <c r="E1752" t="s">
        <v>3066</v>
      </c>
      <c r="F1752" t="s">
        <v>3067</v>
      </c>
      <c r="G1752" t="s">
        <v>3280</v>
      </c>
      <c r="H1752" t="s">
        <v>3281</v>
      </c>
      <c r="J1752" t="s">
        <v>3103</v>
      </c>
      <c r="K1752" t="s">
        <v>3141</v>
      </c>
      <c r="L1752" t="s">
        <v>3077</v>
      </c>
      <c r="M1752" t="s">
        <v>346</v>
      </c>
      <c r="N1752" s="9" t="s">
        <v>7801</v>
      </c>
      <c r="O1752" s="9">
        <v>0.60050000000000003</v>
      </c>
      <c r="P1752">
        <v>1</v>
      </c>
      <c r="Q1752" t="s">
        <v>3085</v>
      </c>
    </row>
    <row r="1753" spans="1:17">
      <c r="A1753">
        <v>608935</v>
      </c>
      <c r="B1753" t="s">
        <v>1393</v>
      </c>
      <c r="C1753" t="s">
        <v>7802</v>
      </c>
      <c r="D1753" t="s">
        <v>7803</v>
      </c>
      <c r="E1753" t="s">
        <v>3066</v>
      </c>
      <c r="F1753" t="s">
        <v>3076</v>
      </c>
      <c r="G1753" t="s">
        <v>3488</v>
      </c>
      <c r="H1753" t="s">
        <v>3489</v>
      </c>
      <c r="J1753" t="s">
        <v>3246</v>
      </c>
      <c r="K1753" t="s">
        <v>3190</v>
      </c>
      <c r="L1753" t="s">
        <v>3070</v>
      </c>
      <c r="M1753" t="s">
        <v>13</v>
      </c>
      <c r="N1753" s="9" t="s">
        <v>7804</v>
      </c>
      <c r="O1753" s="9">
        <v>0.69589999999999996</v>
      </c>
      <c r="P1753">
        <v>1</v>
      </c>
      <c r="Q1753" t="s">
        <v>3085</v>
      </c>
    </row>
    <row r="1754" spans="1:17">
      <c r="A1754">
        <v>76017</v>
      </c>
      <c r="B1754" t="s">
        <v>7805</v>
      </c>
      <c r="C1754" t="s">
        <v>7806</v>
      </c>
      <c r="D1754" t="s">
        <v>7807</v>
      </c>
      <c r="E1754" t="s">
        <v>3066</v>
      </c>
      <c r="F1754" t="s">
        <v>3076</v>
      </c>
      <c r="G1754" t="s">
        <v>3181</v>
      </c>
      <c r="H1754" t="s">
        <v>3182</v>
      </c>
      <c r="J1754" t="s">
        <v>3122</v>
      </c>
      <c r="K1754" t="s">
        <v>3077</v>
      </c>
      <c r="L1754" t="s">
        <v>3078</v>
      </c>
      <c r="M1754" t="s">
        <v>13</v>
      </c>
      <c r="N1754" s="9" t="s">
        <v>7808</v>
      </c>
      <c r="O1754" s="9">
        <v>0.69589999999999996</v>
      </c>
      <c r="P1754">
        <v>2</v>
      </c>
      <c r="Q1754" t="s">
        <v>3095</v>
      </c>
    </row>
    <row r="1755" spans="1:17">
      <c r="A1755">
        <v>87865</v>
      </c>
      <c r="B1755" t="s">
        <v>520</v>
      </c>
      <c r="C1755" t="s">
        <v>7809</v>
      </c>
      <c r="D1755" t="s">
        <v>7810</v>
      </c>
      <c r="E1755" t="s">
        <v>3066</v>
      </c>
      <c r="F1755" t="s">
        <v>3067</v>
      </c>
      <c r="G1755" t="s">
        <v>3488</v>
      </c>
      <c r="H1755" t="s">
        <v>3489</v>
      </c>
      <c r="J1755" t="s">
        <v>7811</v>
      </c>
      <c r="K1755" t="s">
        <v>7812</v>
      </c>
      <c r="L1755" t="s">
        <v>3246</v>
      </c>
      <c r="M1755" t="s">
        <v>518</v>
      </c>
      <c r="N1755" s="9" t="s">
        <v>7813</v>
      </c>
      <c r="O1755" s="9">
        <v>0.75939999999999996</v>
      </c>
      <c r="P1755">
        <v>1</v>
      </c>
      <c r="Q1755" t="s">
        <v>3085</v>
      </c>
    </row>
    <row r="1756" spans="1:17">
      <c r="A1756">
        <v>82688</v>
      </c>
      <c r="B1756" t="s">
        <v>517</v>
      </c>
      <c r="C1756" t="s">
        <v>7814</v>
      </c>
      <c r="D1756" t="s">
        <v>7815</v>
      </c>
      <c r="E1756" t="s">
        <v>3066</v>
      </c>
      <c r="F1756" t="s">
        <v>3067</v>
      </c>
      <c r="G1756" t="s">
        <v>3280</v>
      </c>
      <c r="H1756" t="s">
        <v>3281</v>
      </c>
      <c r="J1756" t="s">
        <v>3540</v>
      </c>
      <c r="K1756" t="s">
        <v>3122</v>
      </c>
      <c r="L1756" t="s">
        <v>3071</v>
      </c>
      <c r="M1756" t="s">
        <v>518</v>
      </c>
      <c r="N1756" s="9" t="s">
        <v>7816</v>
      </c>
      <c r="O1756" s="9">
        <v>0.75939999999999996</v>
      </c>
      <c r="P1756">
        <v>2</v>
      </c>
      <c r="Q1756" t="s">
        <v>3095</v>
      </c>
    </row>
    <row r="1757" spans="1:17">
      <c r="A1757">
        <v>66063056</v>
      </c>
      <c r="B1757" t="s">
        <v>2644</v>
      </c>
      <c r="C1757" t="s">
        <v>3015</v>
      </c>
      <c r="D1757" t="s">
        <v>2645</v>
      </c>
      <c r="E1757" t="s">
        <v>3066</v>
      </c>
      <c r="F1757" t="s">
        <v>3067</v>
      </c>
      <c r="G1757" t="s">
        <v>3280</v>
      </c>
      <c r="H1757" t="s">
        <v>3281</v>
      </c>
      <c r="J1757" t="s">
        <v>3122</v>
      </c>
      <c r="K1757" t="s">
        <v>3070</v>
      </c>
      <c r="L1757" t="s">
        <v>3071</v>
      </c>
      <c r="M1757" t="s">
        <v>387</v>
      </c>
      <c r="N1757" s="9" t="s">
        <v>7817</v>
      </c>
      <c r="O1757" s="9">
        <v>1.0276000000000001</v>
      </c>
      <c r="P1757">
        <v>2</v>
      </c>
      <c r="Q1757" t="s">
        <v>3095</v>
      </c>
    </row>
    <row r="1758" spans="1:17">
      <c r="A1758">
        <v>66246886</v>
      </c>
      <c r="B1758" t="s">
        <v>838</v>
      </c>
      <c r="C1758" t="s">
        <v>7818</v>
      </c>
      <c r="D1758" t="s">
        <v>7819</v>
      </c>
      <c r="E1758" t="s">
        <v>3066</v>
      </c>
      <c r="F1758" t="s">
        <v>3067</v>
      </c>
      <c r="G1758" t="s">
        <v>3280</v>
      </c>
      <c r="H1758" t="s">
        <v>3281</v>
      </c>
      <c r="J1758" t="s">
        <v>3083</v>
      </c>
      <c r="K1758" t="s">
        <v>3077</v>
      </c>
      <c r="L1758" t="s">
        <v>3071</v>
      </c>
      <c r="M1758" t="s">
        <v>410</v>
      </c>
      <c r="N1758" s="9" t="s">
        <v>7820</v>
      </c>
      <c r="O1758" s="9">
        <v>0.6633</v>
      </c>
      <c r="P1758">
        <v>2</v>
      </c>
      <c r="Q1758" t="s">
        <v>3095</v>
      </c>
    </row>
    <row r="1759" spans="1:17">
      <c r="A1759">
        <v>40487421</v>
      </c>
      <c r="B1759" t="s">
        <v>769</v>
      </c>
      <c r="C1759" t="s">
        <v>7821</v>
      </c>
      <c r="D1759" t="s">
        <v>7822</v>
      </c>
      <c r="E1759" t="s">
        <v>3066</v>
      </c>
      <c r="F1759" t="s">
        <v>3067</v>
      </c>
      <c r="G1759" t="s">
        <v>3280</v>
      </c>
      <c r="H1759" t="s">
        <v>3281</v>
      </c>
      <c r="J1759" t="s">
        <v>3134</v>
      </c>
      <c r="K1759" t="s">
        <v>3273</v>
      </c>
      <c r="L1759" t="s">
        <v>3111</v>
      </c>
      <c r="M1759" t="s">
        <v>614</v>
      </c>
      <c r="N1759" s="9" t="s">
        <v>7823</v>
      </c>
      <c r="O1759" s="9">
        <v>0.91869999999999996</v>
      </c>
      <c r="P1759">
        <v>1</v>
      </c>
      <c r="Q1759" t="s">
        <v>3085</v>
      </c>
    </row>
    <row r="1760" spans="1:17">
      <c r="A1760">
        <v>52645531</v>
      </c>
      <c r="B1760" t="s">
        <v>796</v>
      </c>
      <c r="C1760" t="s">
        <v>7824</v>
      </c>
      <c r="D1760" t="s">
        <v>7825</v>
      </c>
      <c r="E1760" t="s">
        <v>3066</v>
      </c>
      <c r="F1760" t="s">
        <v>3067</v>
      </c>
      <c r="G1760" t="s">
        <v>3280</v>
      </c>
      <c r="H1760" t="s">
        <v>3281</v>
      </c>
      <c r="J1760" t="s">
        <v>7826</v>
      </c>
      <c r="K1760" t="s">
        <v>7827</v>
      </c>
      <c r="L1760" t="s">
        <v>3175</v>
      </c>
      <c r="M1760" t="s">
        <v>676</v>
      </c>
      <c r="N1760" s="9" t="s">
        <v>7828</v>
      </c>
      <c r="O1760" s="9">
        <v>1.2517</v>
      </c>
      <c r="P1760">
        <v>1</v>
      </c>
      <c r="Q1760" t="s">
        <v>3085</v>
      </c>
    </row>
    <row r="1761" spans="1:17">
      <c r="A1761">
        <v>72560</v>
      </c>
      <c r="B1761" t="s">
        <v>1071</v>
      </c>
      <c r="C1761" t="s">
        <v>7829</v>
      </c>
      <c r="D1761" t="s">
        <v>7830</v>
      </c>
      <c r="E1761" t="s">
        <v>3066</v>
      </c>
      <c r="F1761" t="s">
        <v>3067</v>
      </c>
      <c r="G1761" t="s">
        <v>3280</v>
      </c>
      <c r="H1761" t="s">
        <v>3281</v>
      </c>
      <c r="J1761" t="s">
        <v>3070</v>
      </c>
      <c r="K1761" t="s">
        <v>3115</v>
      </c>
      <c r="L1761" t="s">
        <v>3071</v>
      </c>
      <c r="M1761" t="s">
        <v>496</v>
      </c>
      <c r="N1761" s="9" t="s">
        <v>7831</v>
      </c>
      <c r="O1761" s="9">
        <v>1.0732999999999999</v>
      </c>
      <c r="P1761">
        <v>43</v>
      </c>
      <c r="Q1761" t="s">
        <v>3074</v>
      </c>
    </row>
    <row r="1762" spans="1:17">
      <c r="A1762">
        <v>335671</v>
      </c>
      <c r="B1762" t="s">
        <v>1325</v>
      </c>
      <c r="C1762" t="s">
        <v>7832</v>
      </c>
      <c r="D1762" t="s">
        <v>7833</v>
      </c>
      <c r="E1762" t="s">
        <v>3066</v>
      </c>
      <c r="F1762" t="s">
        <v>3076</v>
      </c>
      <c r="G1762" t="s">
        <v>3416</v>
      </c>
      <c r="H1762" t="s">
        <v>3417</v>
      </c>
      <c r="J1762" t="s">
        <v>3246</v>
      </c>
      <c r="K1762" t="s">
        <v>3070</v>
      </c>
      <c r="L1762" t="s">
        <v>3078</v>
      </c>
      <c r="M1762" t="s">
        <v>7834</v>
      </c>
      <c r="N1762" s="9" t="s">
        <v>7835</v>
      </c>
      <c r="O1762" s="9">
        <v>0.77580000000000005</v>
      </c>
      <c r="P1762">
        <v>42</v>
      </c>
      <c r="Q1762" t="s">
        <v>3143</v>
      </c>
    </row>
    <row r="1763" spans="1:17">
      <c r="A1763">
        <v>1763231</v>
      </c>
      <c r="B1763" t="s">
        <v>1581</v>
      </c>
      <c r="C1763" t="s">
        <v>7836</v>
      </c>
      <c r="D1763" t="s">
        <v>7837</v>
      </c>
      <c r="E1763" t="s">
        <v>3066</v>
      </c>
      <c r="F1763" t="s">
        <v>3076</v>
      </c>
      <c r="G1763" t="s">
        <v>3488</v>
      </c>
      <c r="H1763" t="s">
        <v>3489</v>
      </c>
      <c r="J1763" t="s">
        <v>3557</v>
      </c>
      <c r="K1763" t="s">
        <v>3552</v>
      </c>
      <c r="L1763" t="s">
        <v>3083</v>
      </c>
      <c r="M1763" t="s">
        <v>7838</v>
      </c>
      <c r="N1763" s="9" t="s">
        <v>7839</v>
      </c>
      <c r="O1763" s="9">
        <v>0.66620000000000001</v>
      </c>
      <c r="P1763">
        <v>1</v>
      </c>
      <c r="Q1763" t="s">
        <v>3085</v>
      </c>
    </row>
    <row r="1764" spans="1:17">
      <c r="A1764">
        <v>1918021</v>
      </c>
      <c r="B1764" t="s">
        <v>7840</v>
      </c>
      <c r="C1764" t="s">
        <v>7841</v>
      </c>
      <c r="D1764" t="s">
        <v>7842</v>
      </c>
      <c r="E1764" t="s">
        <v>3066</v>
      </c>
      <c r="F1764" t="s">
        <v>3067</v>
      </c>
      <c r="G1764" t="s">
        <v>3181</v>
      </c>
      <c r="H1764" t="s">
        <v>3182</v>
      </c>
      <c r="J1764" t="s">
        <v>3426</v>
      </c>
      <c r="K1764" t="s">
        <v>3103</v>
      </c>
      <c r="L1764" t="s">
        <v>3115</v>
      </c>
      <c r="M1764" t="s">
        <v>622</v>
      </c>
      <c r="N1764" s="9" t="s">
        <v>7843</v>
      </c>
      <c r="O1764" s="9">
        <v>0.62660000000000005</v>
      </c>
      <c r="P1764">
        <v>1</v>
      </c>
      <c r="Q1764" t="s">
        <v>3085</v>
      </c>
    </row>
    <row r="1765" spans="1:17">
      <c r="A1765">
        <v>243973208</v>
      </c>
      <c r="B1765" t="s">
        <v>2963</v>
      </c>
      <c r="C1765" t="s">
        <v>7844</v>
      </c>
      <c r="D1765" t="s">
        <v>7845</v>
      </c>
      <c r="E1765" t="s">
        <v>3066</v>
      </c>
      <c r="F1765" t="s">
        <v>3076</v>
      </c>
      <c r="G1765" t="s">
        <v>3280</v>
      </c>
      <c r="H1765" t="s">
        <v>3281</v>
      </c>
      <c r="J1765" t="s">
        <v>3175</v>
      </c>
      <c r="K1765" t="s">
        <v>3175</v>
      </c>
      <c r="L1765" t="s">
        <v>3077</v>
      </c>
      <c r="M1765" t="s">
        <v>2897</v>
      </c>
      <c r="N1765" s="9" t="s">
        <v>7846</v>
      </c>
      <c r="O1765" s="9">
        <v>0.57450000000000001</v>
      </c>
      <c r="P1765">
        <v>2</v>
      </c>
      <c r="Q1765" t="s">
        <v>3095</v>
      </c>
    </row>
    <row r="1766" spans="1:17">
      <c r="A1766">
        <v>51036</v>
      </c>
      <c r="B1766" t="s">
        <v>7847</v>
      </c>
      <c r="C1766" t="s">
        <v>7848</v>
      </c>
      <c r="D1766" t="s">
        <v>7849</v>
      </c>
      <c r="E1766" t="s">
        <v>3066</v>
      </c>
      <c r="F1766" t="s">
        <v>3067</v>
      </c>
      <c r="G1766" t="s">
        <v>3181</v>
      </c>
      <c r="H1766" t="s">
        <v>3182</v>
      </c>
      <c r="J1766" t="s">
        <v>3110</v>
      </c>
      <c r="K1766" t="s">
        <v>3088</v>
      </c>
      <c r="L1766" t="s">
        <v>3070</v>
      </c>
      <c r="M1766" t="s">
        <v>441</v>
      </c>
      <c r="N1766" s="9" t="s">
        <v>7850</v>
      </c>
      <c r="O1766" s="9">
        <v>0.53349999999999997</v>
      </c>
      <c r="P1766">
        <v>1</v>
      </c>
      <c r="Q1766" t="s">
        <v>3085</v>
      </c>
    </row>
    <row r="1767" spans="1:17">
      <c r="A1767">
        <v>23103982</v>
      </c>
      <c r="B1767" t="s">
        <v>719</v>
      </c>
      <c r="C1767" t="s">
        <v>3032</v>
      </c>
      <c r="D1767" t="s">
        <v>3033</v>
      </c>
      <c r="E1767" t="s">
        <v>3066</v>
      </c>
      <c r="F1767" t="s">
        <v>3067</v>
      </c>
      <c r="G1767" t="s">
        <v>3488</v>
      </c>
      <c r="H1767" t="s">
        <v>3489</v>
      </c>
      <c r="J1767" t="s">
        <v>3157</v>
      </c>
      <c r="K1767" t="s">
        <v>3103</v>
      </c>
      <c r="L1767" t="s">
        <v>3115</v>
      </c>
      <c r="M1767" t="s">
        <v>720</v>
      </c>
      <c r="N1767" s="9" t="s">
        <v>7851</v>
      </c>
      <c r="O1767" s="9">
        <v>1.4564999999999999</v>
      </c>
      <c r="P1767">
        <v>1</v>
      </c>
      <c r="Q1767" t="s">
        <v>3085</v>
      </c>
    </row>
    <row r="1768" spans="1:17">
      <c r="A1768">
        <v>86209510</v>
      </c>
      <c r="B1768" t="s">
        <v>2777</v>
      </c>
      <c r="C1768" t="s">
        <v>7852</v>
      </c>
      <c r="D1768" t="s">
        <v>7853</v>
      </c>
      <c r="E1768" t="s">
        <v>3066</v>
      </c>
      <c r="F1768" t="s">
        <v>3067</v>
      </c>
      <c r="G1768" t="s">
        <v>3181</v>
      </c>
      <c r="H1768" t="s">
        <v>3182</v>
      </c>
      <c r="J1768" t="s">
        <v>3246</v>
      </c>
      <c r="K1768" t="s">
        <v>3083</v>
      </c>
      <c r="L1768" t="s">
        <v>3115</v>
      </c>
      <c r="M1768" t="s">
        <v>886</v>
      </c>
      <c r="N1768" s="9" t="s">
        <v>7854</v>
      </c>
      <c r="O1768" s="9">
        <v>1.0146999999999999</v>
      </c>
      <c r="P1768">
        <v>1</v>
      </c>
      <c r="Q1768" t="s">
        <v>3085</v>
      </c>
    </row>
    <row r="1769" spans="1:17">
      <c r="A1769">
        <v>31512740</v>
      </c>
      <c r="B1769" t="s">
        <v>2389</v>
      </c>
      <c r="C1769" t="s">
        <v>7855</v>
      </c>
      <c r="D1769" t="s">
        <v>7856</v>
      </c>
      <c r="E1769" t="s">
        <v>3066</v>
      </c>
      <c r="F1769" t="s">
        <v>3076</v>
      </c>
      <c r="G1769" t="s">
        <v>3181</v>
      </c>
      <c r="H1769" t="s">
        <v>3182</v>
      </c>
      <c r="J1769" t="s">
        <v>3170</v>
      </c>
      <c r="K1769" t="s">
        <v>3082</v>
      </c>
      <c r="L1769" t="s">
        <v>3071</v>
      </c>
      <c r="M1769" t="s">
        <v>390</v>
      </c>
      <c r="N1769" s="9" t="s">
        <v>7857</v>
      </c>
      <c r="O1769" s="9">
        <v>0.95940000000000003</v>
      </c>
      <c r="P1769">
        <v>1</v>
      </c>
      <c r="Q1769" t="s">
        <v>3085</v>
      </c>
    </row>
    <row r="1770" spans="1:17">
      <c r="A1770">
        <v>1910425</v>
      </c>
      <c r="B1770" t="s">
        <v>1589</v>
      </c>
      <c r="C1770" t="s">
        <v>7858</v>
      </c>
      <c r="D1770" t="s">
        <v>7859</v>
      </c>
      <c r="E1770" t="s">
        <v>3066</v>
      </c>
      <c r="F1770" t="s">
        <v>3067</v>
      </c>
      <c r="G1770" t="s">
        <v>3181</v>
      </c>
      <c r="H1770" t="s">
        <v>3182</v>
      </c>
      <c r="J1770" t="s">
        <v>7860</v>
      </c>
      <c r="K1770" t="s">
        <v>3587</v>
      </c>
      <c r="L1770" t="s">
        <v>3122</v>
      </c>
      <c r="M1770" t="s">
        <v>1100</v>
      </c>
      <c r="N1770" s="9" t="s">
        <v>7861</v>
      </c>
      <c r="O1770" s="9">
        <v>1.1521999999999999</v>
      </c>
      <c r="P1770">
        <v>1</v>
      </c>
      <c r="Q1770" t="s">
        <v>3085</v>
      </c>
    </row>
    <row r="1771" spans="1:17">
      <c r="A1771">
        <v>23031369</v>
      </c>
      <c r="B1771" t="s">
        <v>2287</v>
      </c>
      <c r="C1771" t="s">
        <v>7862</v>
      </c>
      <c r="D1771" t="s">
        <v>7863</v>
      </c>
      <c r="E1771" t="s">
        <v>3066</v>
      </c>
      <c r="F1771" t="s">
        <v>3067</v>
      </c>
      <c r="G1771" t="s">
        <v>3181</v>
      </c>
      <c r="H1771" t="s">
        <v>3182</v>
      </c>
      <c r="J1771" t="s">
        <v>3111</v>
      </c>
      <c r="K1771" t="s">
        <v>3070</v>
      </c>
      <c r="L1771" t="s">
        <v>3078</v>
      </c>
      <c r="M1771" t="s">
        <v>676</v>
      </c>
      <c r="N1771" s="9" t="s">
        <v>7864</v>
      </c>
      <c r="O1771" s="9">
        <v>1.2517</v>
      </c>
      <c r="P1771">
        <v>2</v>
      </c>
      <c r="Q1771" t="s">
        <v>3095</v>
      </c>
    </row>
    <row r="1772" spans="1:17">
      <c r="A1772">
        <v>67747095</v>
      </c>
      <c r="B1772" t="s">
        <v>848</v>
      </c>
      <c r="C1772" t="s">
        <v>7865</v>
      </c>
      <c r="D1772" t="s">
        <v>849</v>
      </c>
      <c r="E1772" t="s">
        <v>3066</v>
      </c>
      <c r="F1772" t="s">
        <v>3067</v>
      </c>
      <c r="G1772" t="s">
        <v>3280</v>
      </c>
      <c r="H1772" t="s">
        <v>3281</v>
      </c>
      <c r="J1772" t="s">
        <v>3905</v>
      </c>
      <c r="K1772" t="s">
        <v>3225</v>
      </c>
      <c r="L1772" t="s">
        <v>3077</v>
      </c>
      <c r="M1772" t="s">
        <v>410</v>
      </c>
      <c r="N1772" s="9" t="s">
        <v>7866</v>
      </c>
      <c r="O1772" s="9">
        <v>0.6633</v>
      </c>
      <c r="P1772">
        <v>31</v>
      </c>
      <c r="Q1772" t="s">
        <v>3390</v>
      </c>
    </row>
    <row r="1773" spans="1:17">
      <c r="A1773">
        <v>32809168</v>
      </c>
      <c r="B1773" t="s">
        <v>2399</v>
      </c>
      <c r="C1773" t="s">
        <v>7867</v>
      </c>
      <c r="D1773" t="s">
        <v>7868</v>
      </c>
      <c r="E1773" t="s">
        <v>3066</v>
      </c>
      <c r="F1773" t="s">
        <v>3067</v>
      </c>
      <c r="G1773" t="s">
        <v>3280</v>
      </c>
      <c r="H1773" t="s">
        <v>3281</v>
      </c>
      <c r="J1773" t="s">
        <v>3115</v>
      </c>
      <c r="K1773" t="s">
        <v>3115</v>
      </c>
      <c r="L1773" t="s">
        <v>3071</v>
      </c>
      <c r="M1773" t="s">
        <v>556</v>
      </c>
      <c r="N1773" s="9" t="s">
        <v>7869</v>
      </c>
      <c r="O1773" s="9">
        <v>0.84</v>
      </c>
      <c r="P1773">
        <v>43</v>
      </c>
      <c r="Q1773" t="s">
        <v>3074</v>
      </c>
    </row>
    <row r="1774" spans="1:17">
      <c r="A1774">
        <v>122429</v>
      </c>
      <c r="B1774" t="s">
        <v>547</v>
      </c>
      <c r="C1774" t="s">
        <v>7870</v>
      </c>
      <c r="D1774" t="s">
        <v>7871</v>
      </c>
      <c r="E1774" t="s">
        <v>3066</v>
      </c>
      <c r="F1774" t="s">
        <v>3067</v>
      </c>
      <c r="G1774" t="s">
        <v>3280</v>
      </c>
      <c r="H1774" t="s">
        <v>3281</v>
      </c>
      <c r="J1774" t="s">
        <v>3246</v>
      </c>
      <c r="K1774" t="s">
        <v>3082</v>
      </c>
      <c r="L1774" t="s">
        <v>3071</v>
      </c>
      <c r="M1774" t="s">
        <v>534</v>
      </c>
      <c r="N1774" s="9" t="s">
        <v>7872</v>
      </c>
      <c r="O1774" s="9">
        <v>0.49740000000000001</v>
      </c>
      <c r="P1774">
        <v>1</v>
      </c>
      <c r="Q1774" t="s">
        <v>3085</v>
      </c>
    </row>
    <row r="1775" spans="1:17">
      <c r="A1775">
        <v>41198087</v>
      </c>
      <c r="B1775" t="s">
        <v>449</v>
      </c>
      <c r="C1775" t="s">
        <v>7873</v>
      </c>
      <c r="D1775" t="s">
        <v>7874</v>
      </c>
      <c r="E1775" t="s">
        <v>3066</v>
      </c>
      <c r="F1775" t="s">
        <v>3067</v>
      </c>
      <c r="G1775" t="s">
        <v>3280</v>
      </c>
      <c r="H1775" t="s">
        <v>3281</v>
      </c>
      <c r="J1775" t="s">
        <v>7875</v>
      </c>
      <c r="K1775" t="s">
        <v>3557</v>
      </c>
      <c r="L1775" t="s">
        <v>3070</v>
      </c>
      <c r="M1775" t="s">
        <v>450</v>
      </c>
      <c r="N1775" s="9" t="s">
        <v>7876</v>
      </c>
      <c r="O1775" s="9">
        <v>1.4077</v>
      </c>
      <c r="P1775">
        <v>1</v>
      </c>
      <c r="Q1775" t="s">
        <v>3085</v>
      </c>
    </row>
    <row r="1776" spans="1:17">
      <c r="A1776">
        <v>1610180</v>
      </c>
      <c r="B1776" t="s">
        <v>1569</v>
      </c>
      <c r="C1776" t="s">
        <v>7877</v>
      </c>
      <c r="D1776" t="s">
        <v>7878</v>
      </c>
      <c r="E1776" t="s">
        <v>3066</v>
      </c>
      <c r="F1776" t="s">
        <v>3067</v>
      </c>
      <c r="G1776" t="s">
        <v>3416</v>
      </c>
      <c r="H1776" t="s">
        <v>3417</v>
      </c>
      <c r="J1776" t="s">
        <v>3773</v>
      </c>
      <c r="K1776" t="s">
        <v>3082</v>
      </c>
      <c r="L1776" t="s">
        <v>3071</v>
      </c>
      <c r="M1776" t="s">
        <v>756</v>
      </c>
      <c r="N1776" s="9" t="s">
        <v>7879</v>
      </c>
      <c r="O1776" s="9">
        <v>0.23069999999999999</v>
      </c>
      <c r="P1776">
        <v>1</v>
      </c>
      <c r="Q1776" t="s">
        <v>3085</v>
      </c>
    </row>
    <row r="1777" spans="1:17">
      <c r="A1777">
        <v>7287196</v>
      </c>
      <c r="B1777" t="s">
        <v>668</v>
      </c>
      <c r="C1777" t="s">
        <v>7880</v>
      </c>
      <c r="D1777" t="s">
        <v>7881</v>
      </c>
      <c r="E1777" t="s">
        <v>3066</v>
      </c>
      <c r="F1777" t="s">
        <v>3067</v>
      </c>
      <c r="G1777" t="s">
        <v>3280</v>
      </c>
      <c r="H1777" t="s">
        <v>3281</v>
      </c>
      <c r="J1777" t="s">
        <v>3654</v>
      </c>
      <c r="K1777" t="s">
        <v>3130</v>
      </c>
      <c r="L1777" t="s">
        <v>3115</v>
      </c>
      <c r="M1777" t="s">
        <v>383</v>
      </c>
      <c r="N1777" s="9" t="s">
        <v>7882</v>
      </c>
      <c r="O1777" s="9">
        <v>1.1397999999999999</v>
      </c>
      <c r="P1777">
        <v>1</v>
      </c>
      <c r="Q1777" t="s">
        <v>3085</v>
      </c>
    </row>
    <row r="1778" spans="1:17">
      <c r="A1778">
        <v>23950585</v>
      </c>
      <c r="B1778" t="s">
        <v>728</v>
      </c>
      <c r="C1778" t="s">
        <v>7883</v>
      </c>
      <c r="D1778" t="s">
        <v>7884</v>
      </c>
      <c r="E1778" t="s">
        <v>3066</v>
      </c>
      <c r="F1778" t="s">
        <v>3067</v>
      </c>
      <c r="G1778" t="s">
        <v>3280</v>
      </c>
      <c r="H1778" t="s">
        <v>3281</v>
      </c>
      <c r="J1778" t="s">
        <v>3246</v>
      </c>
      <c r="K1778" t="s">
        <v>3083</v>
      </c>
      <c r="L1778" t="s">
        <v>3071</v>
      </c>
      <c r="M1778" t="s">
        <v>554</v>
      </c>
      <c r="N1778" s="9" t="s">
        <v>7885</v>
      </c>
      <c r="O1778" s="9">
        <v>0.62639999999999996</v>
      </c>
      <c r="P1778">
        <v>1</v>
      </c>
      <c r="Q1778" t="s">
        <v>3085</v>
      </c>
    </row>
    <row r="1779" spans="1:17">
      <c r="A1779">
        <v>1918167</v>
      </c>
      <c r="B1779" t="s">
        <v>629</v>
      </c>
      <c r="C1779" t="s">
        <v>3018</v>
      </c>
      <c r="D1779" t="s">
        <v>3019</v>
      </c>
      <c r="E1779" t="s">
        <v>3066</v>
      </c>
      <c r="F1779" t="s">
        <v>3067</v>
      </c>
      <c r="G1779" t="s">
        <v>3280</v>
      </c>
      <c r="H1779" t="s">
        <v>3281</v>
      </c>
      <c r="J1779" t="s">
        <v>3318</v>
      </c>
      <c r="K1779" t="s">
        <v>3175</v>
      </c>
      <c r="L1779" t="s">
        <v>3115</v>
      </c>
      <c r="M1779" t="s">
        <v>630</v>
      </c>
      <c r="N1779" s="9" t="s">
        <v>7886</v>
      </c>
      <c r="O1779" s="9">
        <v>0.92300000000000004</v>
      </c>
      <c r="P1779">
        <v>2</v>
      </c>
      <c r="Q1779" t="s">
        <v>3095</v>
      </c>
    </row>
    <row r="1780" spans="1:17">
      <c r="A1780">
        <v>60207901</v>
      </c>
      <c r="B1780" t="s">
        <v>828</v>
      </c>
      <c r="C1780" t="s">
        <v>3011</v>
      </c>
      <c r="D1780" t="s">
        <v>3012</v>
      </c>
      <c r="E1780" t="s">
        <v>3066</v>
      </c>
      <c r="F1780" t="s">
        <v>3067</v>
      </c>
      <c r="G1780" t="s">
        <v>3280</v>
      </c>
      <c r="H1780" t="s">
        <v>3281</v>
      </c>
      <c r="J1780" t="s">
        <v>7887</v>
      </c>
      <c r="K1780" t="s">
        <v>3654</v>
      </c>
      <c r="L1780" t="s">
        <v>3070</v>
      </c>
      <c r="M1780" t="s">
        <v>410</v>
      </c>
      <c r="N1780" s="9" t="s">
        <v>7888</v>
      </c>
      <c r="O1780" s="9">
        <v>0.6633</v>
      </c>
      <c r="P1780">
        <v>1</v>
      </c>
      <c r="Q1780" t="s">
        <v>3085</v>
      </c>
    </row>
    <row r="1781" spans="1:17">
      <c r="A1781">
        <v>2312358</v>
      </c>
      <c r="B1781" t="s">
        <v>443</v>
      </c>
      <c r="C1781" t="s">
        <v>7889</v>
      </c>
      <c r="D1781" t="s">
        <v>7890</v>
      </c>
      <c r="E1781" t="s">
        <v>3066</v>
      </c>
      <c r="F1781" t="s">
        <v>3067</v>
      </c>
      <c r="G1781" t="s">
        <v>3280</v>
      </c>
      <c r="H1781" t="s">
        <v>3281</v>
      </c>
      <c r="J1781" t="s">
        <v>3121</v>
      </c>
      <c r="K1781" t="s">
        <v>3224</v>
      </c>
      <c r="L1781" t="s">
        <v>3115</v>
      </c>
      <c r="M1781" t="s">
        <v>444</v>
      </c>
      <c r="N1781" s="9" t="s">
        <v>7891</v>
      </c>
      <c r="O1781" s="9">
        <v>1.4496</v>
      </c>
      <c r="P1781">
        <v>1</v>
      </c>
      <c r="Q1781" t="s">
        <v>3085</v>
      </c>
    </row>
    <row r="1782" spans="1:17">
      <c r="A1782">
        <v>24579735</v>
      </c>
      <c r="B1782" t="s">
        <v>730</v>
      </c>
      <c r="C1782" t="s">
        <v>7892</v>
      </c>
      <c r="D1782" t="s">
        <v>7893</v>
      </c>
      <c r="E1782" t="s">
        <v>3066</v>
      </c>
      <c r="F1782" t="s">
        <v>3067</v>
      </c>
      <c r="G1782" t="s">
        <v>3280</v>
      </c>
      <c r="H1782" t="s">
        <v>3281</v>
      </c>
      <c r="J1782" t="s">
        <v>3088</v>
      </c>
      <c r="K1782" t="s">
        <v>3093</v>
      </c>
      <c r="L1782" t="s">
        <v>3078</v>
      </c>
      <c r="M1782" t="s">
        <v>505</v>
      </c>
      <c r="N1782" s="9" t="s">
        <v>7894</v>
      </c>
      <c r="O1782" s="9">
        <v>1.0589999999999999</v>
      </c>
      <c r="P1782">
        <v>1</v>
      </c>
      <c r="Q1782" t="s">
        <v>3085</v>
      </c>
    </row>
    <row r="1783" spans="1:17">
      <c r="A1783">
        <v>25606411</v>
      </c>
      <c r="B1783" t="s">
        <v>2312</v>
      </c>
      <c r="C1783" t="s">
        <v>7895</v>
      </c>
      <c r="D1783" t="s">
        <v>7896</v>
      </c>
      <c r="E1783" t="s">
        <v>3066</v>
      </c>
      <c r="F1783" t="s">
        <v>3067</v>
      </c>
      <c r="G1783" t="s">
        <v>3280</v>
      </c>
      <c r="H1783" t="s">
        <v>3281</v>
      </c>
      <c r="J1783" t="s">
        <v>3141</v>
      </c>
      <c r="K1783" t="s">
        <v>3122</v>
      </c>
      <c r="L1783" t="s">
        <v>3078</v>
      </c>
      <c r="M1783" t="s">
        <v>2313</v>
      </c>
      <c r="N1783" s="9" t="s">
        <v>7897</v>
      </c>
      <c r="O1783" s="9">
        <v>0.3674</v>
      </c>
      <c r="P1783">
        <v>2</v>
      </c>
      <c r="Q1783" t="s">
        <v>3095</v>
      </c>
    </row>
    <row r="1784" spans="1:17">
      <c r="A1784">
        <v>709988</v>
      </c>
      <c r="B1784" t="s">
        <v>586</v>
      </c>
      <c r="C1784" t="s">
        <v>7898</v>
      </c>
      <c r="D1784" t="s">
        <v>7899</v>
      </c>
      <c r="E1784" t="s">
        <v>3066</v>
      </c>
      <c r="F1784" t="s">
        <v>3076</v>
      </c>
      <c r="G1784" t="s">
        <v>3280</v>
      </c>
      <c r="H1784" t="s">
        <v>3281</v>
      </c>
      <c r="J1784" t="s">
        <v>4054</v>
      </c>
      <c r="K1784" t="s">
        <v>3557</v>
      </c>
      <c r="L1784" t="s">
        <v>3115</v>
      </c>
      <c r="M1784" t="s">
        <v>587</v>
      </c>
      <c r="N1784" s="9" t="s">
        <v>7900</v>
      </c>
      <c r="O1784" s="9">
        <v>0.71609999999999996</v>
      </c>
      <c r="P1784">
        <v>1</v>
      </c>
      <c r="Q1784" t="s">
        <v>3085</v>
      </c>
    </row>
    <row r="1785" spans="1:17">
      <c r="A1785">
        <v>525666</v>
      </c>
      <c r="B1785" t="s">
        <v>579</v>
      </c>
      <c r="C1785" t="s">
        <v>7901</v>
      </c>
      <c r="D1785" t="s">
        <v>7902</v>
      </c>
      <c r="E1785" t="s">
        <v>3066</v>
      </c>
      <c r="F1785" t="s">
        <v>3098</v>
      </c>
      <c r="G1785" t="s">
        <v>3416</v>
      </c>
      <c r="H1785" t="s">
        <v>3417</v>
      </c>
      <c r="J1785" t="s">
        <v>3103</v>
      </c>
      <c r="K1785" t="s">
        <v>3175</v>
      </c>
      <c r="L1785" t="s">
        <v>3078</v>
      </c>
      <c r="M1785" t="s">
        <v>3759</v>
      </c>
      <c r="N1785" s="9" t="s">
        <v>7903</v>
      </c>
      <c r="O1785" s="9">
        <v>0.95979999999999999</v>
      </c>
      <c r="P1785">
        <v>2</v>
      </c>
      <c r="Q1785" t="s">
        <v>3095</v>
      </c>
    </row>
    <row r="1786" spans="1:17">
      <c r="A1786">
        <v>318989</v>
      </c>
      <c r="B1786" t="s">
        <v>1314</v>
      </c>
      <c r="C1786" t="s">
        <v>7904</v>
      </c>
      <c r="D1786" t="s">
        <v>7905</v>
      </c>
      <c r="E1786" t="s">
        <v>3066</v>
      </c>
      <c r="F1786" t="s">
        <v>3098</v>
      </c>
      <c r="G1786" t="s">
        <v>3181</v>
      </c>
      <c r="H1786" t="s">
        <v>3182</v>
      </c>
      <c r="J1786" t="s">
        <v>3543</v>
      </c>
      <c r="K1786" t="s">
        <v>3070</v>
      </c>
      <c r="L1786" t="s">
        <v>3115</v>
      </c>
      <c r="M1786" t="s">
        <v>7906</v>
      </c>
      <c r="N1786" s="9" t="s">
        <v>7907</v>
      </c>
      <c r="O1786" s="9">
        <v>1.2582</v>
      </c>
      <c r="P1786">
        <v>2</v>
      </c>
      <c r="Q1786" t="s">
        <v>3095</v>
      </c>
    </row>
    <row r="1787" spans="1:17">
      <c r="A1787">
        <v>79094</v>
      </c>
      <c r="B1787" t="s">
        <v>7908</v>
      </c>
      <c r="C1787" t="s">
        <v>7909</v>
      </c>
      <c r="D1787" t="s">
        <v>7910</v>
      </c>
      <c r="E1787" t="s">
        <v>3066</v>
      </c>
      <c r="F1787" t="s">
        <v>3098</v>
      </c>
      <c r="G1787" t="s">
        <v>3181</v>
      </c>
      <c r="H1787" t="s">
        <v>3182</v>
      </c>
      <c r="J1787" t="s">
        <v>3125</v>
      </c>
      <c r="K1787" t="s">
        <v>3078</v>
      </c>
      <c r="L1787" t="s">
        <v>3071</v>
      </c>
      <c r="M1787" t="s">
        <v>7911</v>
      </c>
      <c r="N1787" s="9" t="s">
        <v>7912</v>
      </c>
      <c r="O1787" s="9">
        <v>0.40110000000000001</v>
      </c>
      <c r="P1787">
        <v>43</v>
      </c>
      <c r="Q1787" t="s">
        <v>3074</v>
      </c>
    </row>
    <row r="1788" spans="1:17">
      <c r="A1788">
        <v>111479051</v>
      </c>
      <c r="B1788" t="s">
        <v>957</v>
      </c>
      <c r="C1788" t="s">
        <v>7913</v>
      </c>
      <c r="D1788" t="s">
        <v>958</v>
      </c>
      <c r="E1788" t="s">
        <v>3066</v>
      </c>
      <c r="F1788" t="s">
        <v>3067</v>
      </c>
      <c r="G1788" t="s">
        <v>3181</v>
      </c>
      <c r="H1788" t="s">
        <v>3182</v>
      </c>
      <c r="J1788" t="s">
        <v>3082</v>
      </c>
      <c r="K1788" t="s">
        <v>3077</v>
      </c>
      <c r="L1788" t="s">
        <v>3078</v>
      </c>
      <c r="M1788" t="s">
        <v>436</v>
      </c>
      <c r="N1788" s="9" t="s">
        <v>7914</v>
      </c>
      <c r="O1788" s="9">
        <v>0.82050000000000001</v>
      </c>
      <c r="P1788">
        <v>42</v>
      </c>
      <c r="Q1788" t="s">
        <v>3143</v>
      </c>
    </row>
    <row r="1789" spans="1:17">
      <c r="A1789">
        <v>31218834</v>
      </c>
      <c r="B1789" t="s">
        <v>752</v>
      </c>
      <c r="C1789" t="s">
        <v>7915</v>
      </c>
      <c r="D1789" t="s">
        <v>7916</v>
      </c>
      <c r="E1789" t="s">
        <v>3066</v>
      </c>
      <c r="F1789" t="s">
        <v>3067</v>
      </c>
      <c r="G1789" t="s">
        <v>3280</v>
      </c>
      <c r="H1789" t="s">
        <v>3281</v>
      </c>
      <c r="J1789" t="s">
        <v>3552</v>
      </c>
      <c r="K1789" t="s">
        <v>3115</v>
      </c>
      <c r="L1789" t="s">
        <v>3071</v>
      </c>
      <c r="M1789" t="s">
        <v>674</v>
      </c>
      <c r="N1789" s="9" t="s">
        <v>7917</v>
      </c>
      <c r="O1789" s="9">
        <v>1.1083000000000001</v>
      </c>
      <c r="P1789">
        <v>43</v>
      </c>
      <c r="Q1789" t="s">
        <v>3074</v>
      </c>
    </row>
    <row r="1790" spans="1:17">
      <c r="A1790">
        <v>114261</v>
      </c>
      <c r="B1790" t="s">
        <v>536</v>
      </c>
      <c r="C1790" t="s">
        <v>7918</v>
      </c>
      <c r="D1790" t="s">
        <v>7919</v>
      </c>
      <c r="E1790" t="s">
        <v>3066</v>
      </c>
      <c r="F1790" t="s">
        <v>3067</v>
      </c>
      <c r="G1790" t="s">
        <v>3488</v>
      </c>
      <c r="H1790" t="s">
        <v>3489</v>
      </c>
      <c r="J1790" t="s">
        <v>7920</v>
      </c>
      <c r="K1790" t="s">
        <v>3426</v>
      </c>
      <c r="L1790" t="s">
        <v>3070</v>
      </c>
      <c r="M1790" t="s">
        <v>505</v>
      </c>
      <c r="N1790" s="9" t="s">
        <v>7921</v>
      </c>
      <c r="O1790" s="9">
        <v>1.0589999999999999</v>
      </c>
      <c r="P1790">
        <v>1</v>
      </c>
      <c r="Q1790" t="s">
        <v>3085</v>
      </c>
    </row>
    <row r="1791" spans="1:17">
      <c r="A1791">
        <v>139402</v>
      </c>
      <c r="B1791" t="s">
        <v>384</v>
      </c>
      <c r="C1791" t="s">
        <v>7922</v>
      </c>
      <c r="D1791" t="s">
        <v>7923</v>
      </c>
      <c r="E1791" t="s">
        <v>3066</v>
      </c>
      <c r="F1791" t="s">
        <v>3067</v>
      </c>
      <c r="G1791" t="s">
        <v>3280</v>
      </c>
      <c r="H1791" t="s">
        <v>3281</v>
      </c>
      <c r="J1791" t="s">
        <v>3083</v>
      </c>
      <c r="K1791" t="s">
        <v>3122</v>
      </c>
      <c r="L1791" t="s">
        <v>3078</v>
      </c>
      <c r="M1791" t="s">
        <v>373</v>
      </c>
      <c r="N1791" s="9" t="s">
        <v>7924</v>
      </c>
      <c r="O1791" s="9">
        <v>1.0652999999999999</v>
      </c>
      <c r="P1791">
        <v>2</v>
      </c>
      <c r="Q1791" t="s">
        <v>3095</v>
      </c>
    </row>
    <row r="1792" spans="1:17">
      <c r="A1792">
        <v>52888809</v>
      </c>
      <c r="B1792" t="s">
        <v>797</v>
      </c>
      <c r="C1792" t="s">
        <v>7925</v>
      </c>
      <c r="D1792" t="s">
        <v>7926</v>
      </c>
      <c r="E1792" t="s">
        <v>3066</v>
      </c>
      <c r="F1792" t="s">
        <v>3067</v>
      </c>
      <c r="G1792" t="s">
        <v>3280</v>
      </c>
      <c r="H1792" t="s">
        <v>3281</v>
      </c>
      <c r="J1792" t="s">
        <v>3125</v>
      </c>
      <c r="K1792" t="s">
        <v>3082</v>
      </c>
      <c r="L1792" t="s">
        <v>3115</v>
      </c>
      <c r="M1792" t="s">
        <v>346</v>
      </c>
      <c r="N1792" s="9" t="s">
        <v>7927</v>
      </c>
      <c r="O1792" s="9">
        <v>0.60050000000000003</v>
      </c>
      <c r="P1792">
        <v>1</v>
      </c>
      <c r="Q1792" t="s">
        <v>3085</v>
      </c>
    </row>
    <row r="1793" spans="1:17">
      <c r="A1793">
        <v>94125345</v>
      </c>
      <c r="B1793" t="s">
        <v>931</v>
      </c>
      <c r="C1793" t="s">
        <v>7928</v>
      </c>
      <c r="D1793" t="s">
        <v>7929</v>
      </c>
      <c r="E1793" t="s">
        <v>3066</v>
      </c>
      <c r="F1793" t="s">
        <v>3067</v>
      </c>
      <c r="G1793" t="s">
        <v>3280</v>
      </c>
      <c r="H1793" t="s">
        <v>3281</v>
      </c>
      <c r="J1793" t="s">
        <v>3190</v>
      </c>
      <c r="K1793" t="s">
        <v>3111</v>
      </c>
      <c r="L1793" t="s">
        <v>3077</v>
      </c>
      <c r="M1793" t="s">
        <v>900</v>
      </c>
      <c r="N1793" s="9" t="s">
        <v>7930</v>
      </c>
      <c r="O1793" s="9">
        <v>1.2818000000000001</v>
      </c>
      <c r="P1793">
        <v>32</v>
      </c>
      <c r="Q1793" t="s">
        <v>3150</v>
      </c>
    </row>
    <row r="1794" spans="1:17">
      <c r="A1794">
        <v>178928706</v>
      </c>
      <c r="B1794" t="s">
        <v>2941</v>
      </c>
      <c r="C1794" t="s">
        <v>7931</v>
      </c>
      <c r="D1794" t="s">
        <v>7932</v>
      </c>
      <c r="E1794" t="s">
        <v>3066</v>
      </c>
      <c r="F1794" t="s">
        <v>3067</v>
      </c>
      <c r="G1794" t="s">
        <v>3280</v>
      </c>
      <c r="H1794" t="s">
        <v>3281</v>
      </c>
      <c r="J1794" t="s">
        <v>3082</v>
      </c>
      <c r="K1794" t="s">
        <v>3083</v>
      </c>
      <c r="L1794" t="s">
        <v>3077</v>
      </c>
      <c r="M1794" t="s">
        <v>410</v>
      </c>
      <c r="N1794" s="9" t="s">
        <v>7933</v>
      </c>
      <c r="O1794" s="9">
        <v>0.6633</v>
      </c>
      <c r="P1794">
        <v>1</v>
      </c>
      <c r="Q1794" t="s">
        <v>3085</v>
      </c>
    </row>
    <row r="1795" spans="1:17">
      <c r="A1795">
        <v>80466</v>
      </c>
      <c r="B1795" t="s">
        <v>321</v>
      </c>
      <c r="C1795" t="s">
        <v>7934</v>
      </c>
      <c r="D1795" t="s">
        <v>7935</v>
      </c>
      <c r="E1795" t="s">
        <v>3066</v>
      </c>
      <c r="F1795" t="s">
        <v>3076</v>
      </c>
      <c r="G1795" t="s">
        <v>3181</v>
      </c>
      <c r="H1795" t="s">
        <v>3182</v>
      </c>
      <c r="J1795" t="s">
        <v>3078</v>
      </c>
      <c r="K1795" t="s">
        <v>3071</v>
      </c>
      <c r="L1795" t="s">
        <v>3072</v>
      </c>
      <c r="M1795" t="s">
        <v>42</v>
      </c>
      <c r="N1795" s="9" t="s">
        <v>7936</v>
      </c>
      <c r="O1795" s="9">
        <v>0.69</v>
      </c>
      <c r="P1795">
        <v>43</v>
      </c>
      <c r="Q1795" t="s">
        <v>3074</v>
      </c>
    </row>
    <row r="1796" spans="1:17">
      <c r="A1796">
        <v>123312890</v>
      </c>
      <c r="B1796" t="s">
        <v>980</v>
      </c>
      <c r="C1796" t="s">
        <v>7937</v>
      </c>
      <c r="D1796" t="s">
        <v>7938</v>
      </c>
      <c r="E1796" t="s">
        <v>3066</v>
      </c>
      <c r="F1796" t="s">
        <v>3067</v>
      </c>
      <c r="G1796" t="s">
        <v>3488</v>
      </c>
      <c r="H1796" t="s">
        <v>3489</v>
      </c>
      <c r="J1796" t="s">
        <v>3070</v>
      </c>
      <c r="K1796" t="s">
        <v>3070</v>
      </c>
      <c r="L1796" t="s">
        <v>3078</v>
      </c>
      <c r="M1796" t="s">
        <v>981</v>
      </c>
      <c r="N1796" s="9" t="s">
        <v>7939</v>
      </c>
      <c r="O1796" s="9">
        <v>0.5897</v>
      </c>
      <c r="P1796">
        <v>2</v>
      </c>
      <c r="Q1796" t="s">
        <v>3095</v>
      </c>
    </row>
    <row r="1797" spans="1:17">
      <c r="A1797">
        <v>129000</v>
      </c>
      <c r="B1797" t="s">
        <v>362</v>
      </c>
      <c r="C1797" t="s">
        <v>7940</v>
      </c>
      <c r="D1797" t="s">
        <v>7941</v>
      </c>
      <c r="E1797" t="s">
        <v>3066</v>
      </c>
      <c r="F1797" t="s">
        <v>3076</v>
      </c>
      <c r="G1797" t="s">
        <v>3280</v>
      </c>
      <c r="H1797" t="s">
        <v>3281</v>
      </c>
      <c r="J1797" t="s">
        <v>3115</v>
      </c>
      <c r="K1797" t="s">
        <v>3115</v>
      </c>
      <c r="L1797" t="s">
        <v>3071</v>
      </c>
      <c r="M1797" t="s">
        <v>13</v>
      </c>
      <c r="N1797" s="9" t="s">
        <v>7942</v>
      </c>
      <c r="O1797" s="9">
        <v>0.65569999999999995</v>
      </c>
      <c r="P1797">
        <v>43</v>
      </c>
      <c r="Q1797" t="s">
        <v>3074</v>
      </c>
    </row>
    <row r="1798" spans="1:17">
      <c r="A1798">
        <v>13457186</v>
      </c>
      <c r="B1798" t="s">
        <v>688</v>
      </c>
      <c r="C1798" t="s">
        <v>3034</v>
      </c>
      <c r="D1798" t="s">
        <v>3035</v>
      </c>
      <c r="E1798" t="s">
        <v>3066</v>
      </c>
      <c r="F1798" t="s">
        <v>3067</v>
      </c>
      <c r="G1798" t="s">
        <v>3280</v>
      </c>
      <c r="H1798" t="s">
        <v>3281</v>
      </c>
      <c r="J1798" t="s">
        <v>3224</v>
      </c>
      <c r="K1798" t="s">
        <v>3082</v>
      </c>
      <c r="L1798" t="s">
        <v>3077</v>
      </c>
      <c r="M1798" t="s">
        <v>485</v>
      </c>
      <c r="N1798" s="9" t="s">
        <v>7943</v>
      </c>
      <c r="O1798" s="9">
        <v>1.3636999999999999</v>
      </c>
      <c r="P1798">
        <v>1</v>
      </c>
      <c r="Q1798" t="s">
        <v>3085</v>
      </c>
    </row>
    <row r="1799" spans="1:17">
      <c r="A1799">
        <v>175013180</v>
      </c>
      <c r="B1799" t="s">
        <v>1013</v>
      </c>
      <c r="C1799" t="s">
        <v>7944</v>
      </c>
      <c r="D1799" t="s">
        <v>7945</v>
      </c>
      <c r="E1799" t="s">
        <v>3066</v>
      </c>
      <c r="F1799" t="s">
        <v>3067</v>
      </c>
      <c r="G1799" t="s">
        <v>3488</v>
      </c>
      <c r="H1799" t="s">
        <v>3489</v>
      </c>
      <c r="J1799" t="s">
        <v>3190</v>
      </c>
      <c r="K1799" t="s">
        <v>3122</v>
      </c>
      <c r="L1799" t="s">
        <v>3115</v>
      </c>
      <c r="M1799" t="s">
        <v>425</v>
      </c>
      <c r="N1799" s="9" t="s">
        <v>7946</v>
      </c>
      <c r="O1799" s="9">
        <v>0.72699999999999998</v>
      </c>
      <c r="P1799">
        <v>2</v>
      </c>
      <c r="Q1799" t="s">
        <v>3095</v>
      </c>
    </row>
    <row r="1800" spans="1:17">
      <c r="A1800">
        <v>96489713</v>
      </c>
      <c r="B1800" t="s">
        <v>936</v>
      </c>
      <c r="C1800" t="s">
        <v>7947</v>
      </c>
      <c r="D1800" t="s">
        <v>7948</v>
      </c>
      <c r="E1800" t="s">
        <v>3066</v>
      </c>
      <c r="F1800" t="s">
        <v>3067</v>
      </c>
      <c r="G1800" t="s">
        <v>3280</v>
      </c>
      <c r="H1800" t="s">
        <v>3281</v>
      </c>
      <c r="J1800" t="s">
        <v>3195</v>
      </c>
      <c r="K1800" t="s">
        <v>3083</v>
      </c>
      <c r="L1800" t="s">
        <v>3077</v>
      </c>
      <c r="M1800" t="s">
        <v>415</v>
      </c>
      <c r="N1800" s="9" t="s">
        <v>7949</v>
      </c>
      <c r="O1800" s="9">
        <v>1.0885</v>
      </c>
      <c r="P1800">
        <v>31</v>
      </c>
      <c r="Q1800" t="s">
        <v>3390</v>
      </c>
    </row>
    <row r="1801" spans="1:17">
      <c r="A1801">
        <v>119120</v>
      </c>
      <c r="B1801" t="s">
        <v>1207</v>
      </c>
      <c r="C1801" t="s">
        <v>7950</v>
      </c>
      <c r="D1801" t="s">
        <v>7951</v>
      </c>
      <c r="E1801" t="s">
        <v>3066</v>
      </c>
      <c r="F1801" t="s">
        <v>3067</v>
      </c>
      <c r="G1801" t="s">
        <v>3280</v>
      </c>
      <c r="H1801" t="s">
        <v>3281</v>
      </c>
      <c r="J1801" t="s">
        <v>3078</v>
      </c>
      <c r="K1801" t="s">
        <v>3078</v>
      </c>
      <c r="L1801" t="s">
        <v>3071</v>
      </c>
      <c r="M1801" t="s">
        <v>1208</v>
      </c>
      <c r="N1801" s="9" t="s">
        <v>7952</v>
      </c>
      <c r="O1801" s="9">
        <v>0.1328</v>
      </c>
      <c r="P1801">
        <v>43</v>
      </c>
      <c r="Q1801" t="s">
        <v>3074</v>
      </c>
    </row>
    <row r="1802" spans="1:17">
      <c r="A1802">
        <v>179101816</v>
      </c>
      <c r="B1802" t="s">
        <v>2942</v>
      </c>
      <c r="C1802" t="s">
        <v>7953</v>
      </c>
      <c r="D1802" t="s">
        <v>7954</v>
      </c>
      <c r="E1802" t="s">
        <v>3066</v>
      </c>
      <c r="F1802" t="s">
        <v>3067</v>
      </c>
      <c r="G1802" t="s">
        <v>3068</v>
      </c>
      <c r="H1802" t="s">
        <v>3069</v>
      </c>
      <c r="J1802" t="s">
        <v>3093</v>
      </c>
      <c r="K1802" t="s">
        <v>3083</v>
      </c>
      <c r="L1802" t="s">
        <v>3070</v>
      </c>
      <c r="M1802" t="s">
        <v>1004</v>
      </c>
      <c r="N1802" s="9" t="s">
        <v>7955</v>
      </c>
      <c r="O1802" s="9">
        <v>1.3333999999999999</v>
      </c>
      <c r="P1802">
        <v>1</v>
      </c>
      <c r="Q1802" t="s">
        <v>3085</v>
      </c>
    </row>
    <row r="1803" spans="1:17">
      <c r="A1803">
        <v>110861</v>
      </c>
      <c r="B1803" t="s">
        <v>113</v>
      </c>
      <c r="C1803" t="s">
        <v>7956</v>
      </c>
      <c r="D1803" t="s">
        <v>352</v>
      </c>
      <c r="E1803" t="s">
        <v>3066</v>
      </c>
      <c r="F1803" t="s">
        <v>3076</v>
      </c>
      <c r="G1803" t="s">
        <v>3181</v>
      </c>
      <c r="H1803" t="s">
        <v>3182</v>
      </c>
      <c r="J1803" t="s">
        <v>3587</v>
      </c>
      <c r="K1803" t="s">
        <v>3273</v>
      </c>
      <c r="L1803" t="s">
        <v>3175</v>
      </c>
      <c r="M1803" t="s">
        <v>7957</v>
      </c>
      <c r="N1803" s="9" t="s">
        <v>7958</v>
      </c>
      <c r="O1803" s="9">
        <v>0.91020000000000001</v>
      </c>
      <c r="P1803">
        <v>1</v>
      </c>
      <c r="Q1803" t="s">
        <v>3085</v>
      </c>
    </row>
    <row r="1804" spans="1:17">
      <c r="A1804">
        <v>55512339</v>
      </c>
      <c r="B1804" t="s">
        <v>812</v>
      </c>
      <c r="C1804" t="s">
        <v>7959</v>
      </c>
      <c r="D1804" t="s">
        <v>813</v>
      </c>
      <c r="E1804" t="s">
        <v>3066</v>
      </c>
      <c r="F1804" t="s">
        <v>3067</v>
      </c>
      <c r="G1804" t="s">
        <v>3280</v>
      </c>
      <c r="H1804" t="s">
        <v>3281</v>
      </c>
      <c r="J1804" t="s">
        <v>3082</v>
      </c>
      <c r="K1804" t="s">
        <v>3111</v>
      </c>
      <c r="L1804" t="s">
        <v>3078</v>
      </c>
      <c r="M1804" t="s">
        <v>814</v>
      </c>
      <c r="N1804" s="9" t="s">
        <v>7960</v>
      </c>
      <c r="O1804" s="9">
        <v>1.0296000000000001</v>
      </c>
      <c r="P1804">
        <v>2</v>
      </c>
      <c r="Q1804" t="s">
        <v>3095</v>
      </c>
    </row>
    <row r="1805" spans="1:17">
      <c r="A1805">
        <v>129630199</v>
      </c>
      <c r="B1805" t="s">
        <v>2896</v>
      </c>
      <c r="C1805" t="s">
        <v>7961</v>
      </c>
      <c r="D1805" t="s">
        <v>7962</v>
      </c>
      <c r="E1805" t="s">
        <v>3066</v>
      </c>
      <c r="F1805" t="s">
        <v>3067</v>
      </c>
      <c r="G1805" t="s">
        <v>3280</v>
      </c>
      <c r="H1805" t="s">
        <v>3281</v>
      </c>
      <c r="J1805" t="s">
        <v>3125</v>
      </c>
      <c r="K1805" t="s">
        <v>3175</v>
      </c>
      <c r="L1805" t="s">
        <v>3077</v>
      </c>
      <c r="M1805" t="s">
        <v>2897</v>
      </c>
      <c r="N1805" s="9" t="s">
        <v>7963</v>
      </c>
      <c r="O1805" s="9">
        <v>1.6125</v>
      </c>
      <c r="P1805">
        <v>2</v>
      </c>
      <c r="Q1805" t="s">
        <v>3095</v>
      </c>
    </row>
    <row r="1806" spans="1:17">
      <c r="A1806">
        <v>88283414</v>
      </c>
      <c r="B1806" t="s">
        <v>924</v>
      </c>
      <c r="C1806" t="s">
        <v>7964</v>
      </c>
      <c r="D1806" t="s">
        <v>925</v>
      </c>
      <c r="E1806" t="s">
        <v>3066</v>
      </c>
      <c r="F1806" t="s">
        <v>3067</v>
      </c>
      <c r="G1806" t="s">
        <v>3280</v>
      </c>
      <c r="H1806" t="s">
        <v>3281</v>
      </c>
      <c r="J1806" t="s">
        <v>3083</v>
      </c>
      <c r="K1806" t="s">
        <v>3077</v>
      </c>
      <c r="L1806" t="s">
        <v>3071</v>
      </c>
      <c r="M1806" t="s">
        <v>352</v>
      </c>
      <c r="N1806" s="9" t="s">
        <v>7965</v>
      </c>
      <c r="O1806" s="9">
        <v>0.82140000000000002</v>
      </c>
      <c r="P1806">
        <v>42</v>
      </c>
      <c r="Q1806" t="s">
        <v>3143</v>
      </c>
    </row>
    <row r="1807" spans="1:17">
      <c r="A1807">
        <v>53112280</v>
      </c>
      <c r="B1807" t="s">
        <v>799</v>
      </c>
      <c r="C1807" t="s">
        <v>3016</v>
      </c>
      <c r="D1807" t="s">
        <v>3017</v>
      </c>
      <c r="E1807" t="s">
        <v>3066</v>
      </c>
      <c r="F1807" t="s">
        <v>3067</v>
      </c>
      <c r="G1807" t="s">
        <v>3280</v>
      </c>
      <c r="H1807" t="s">
        <v>3281</v>
      </c>
      <c r="J1807" t="s">
        <v>3125</v>
      </c>
      <c r="K1807" t="s">
        <v>3082</v>
      </c>
      <c r="L1807" t="s">
        <v>3077</v>
      </c>
      <c r="M1807" t="s">
        <v>727</v>
      </c>
      <c r="N1807" s="9" t="s">
        <v>7966</v>
      </c>
      <c r="O1807" s="9">
        <v>1.0165999999999999</v>
      </c>
      <c r="P1807">
        <v>1</v>
      </c>
      <c r="Q1807" t="s">
        <v>3085</v>
      </c>
    </row>
    <row r="1808" spans="1:17">
      <c r="A1808">
        <v>95737681</v>
      </c>
      <c r="B1808" t="s">
        <v>2797</v>
      </c>
      <c r="C1808" t="s">
        <v>7967</v>
      </c>
      <c r="D1808" t="s">
        <v>7968</v>
      </c>
      <c r="E1808" t="s">
        <v>3066</v>
      </c>
      <c r="F1808" t="s">
        <v>3067</v>
      </c>
      <c r="G1808" t="s">
        <v>3280</v>
      </c>
      <c r="H1808" t="s">
        <v>3281</v>
      </c>
      <c r="J1808" t="s">
        <v>3141</v>
      </c>
      <c r="K1808" t="s">
        <v>3083</v>
      </c>
      <c r="L1808" t="s">
        <v>3115</v>
      </c>
      <c r="M1808" t="s">
        <v>2466</v>
      </c>
      <c r="N1808" s="9" t="s">
        <v>7969</v>
      </c>
      <c r="O1808" s="9">
        <v>1.2448999999999999</v>
      </c>
      <c r="P1808">
        <v>1</v>
      </c>
      <c r="Q1808" t="s">
        <v>3085</v>
      </c>
    </row>
    <row r="1809" spans="1:17">
      <c r="A1809">
        <v>57369321</v>
      </c>
      <c r="B1809" t="s">
        <v>2577</v>
      </c>
      <c r="C1809" t="s">
        <v>7970</v>
      </c>
      <c r="D1809" t="s">
        <v>7971</v>
      </c>
      <c r="E1809" t="s">
        <v>3066</v>
      </c>
      <c r="F1809" t="s">
        <v>3067</v>
      </c>
      <c r="G1809" t="s">
        <v>3280</v>
      </c>
      <c r="H1809" t="s">
        <v>3281</v>
      </c>
      <c r="J1809" t="s">
        <v>3070</v>
      </c>
      <c r="K1809" t="s">
        <v>3070</v>
      </c>
      <c r="L1809" t="s">
        <v>3078</v>
      </c>
      <c r="M1809" t="s">
        <v>73</v>
      </c>
      <c r="N1809" s="9" t="s">
        <v>7972</v>
      </c>
      <c r="O1809" s="9">
        <v>0.79579999999999995</v>
      </c>
      <c r="P1809">
        <v>2</v>
      </c>
      <c r="Q1809" t="s">
        <v>3095</v>
      </c>
    </row>
    <row r="1810" spans="1:17">
      <c r="A1810">
        <v>422556089</v>
      </c>
      <c r="B1810" t="s">
        <v>2983</v>
      </c>
      <c r="C1810" t="s">
        <v>7973</v>
      </c>
      <c r="D1810" t="s">
        <v>7974</v>
      </c>
      <c r="E1810" t="s">
        <v>3066</v>
      </c>
      <c r="F1810" t="s">
        <v>3067</v>
      </c>
      <c r="G1810" t="s">
        <v>3280</v>
      </c>
      <c r="H1810" t="s">
        <v>3281</v>
      </c>
      <c r="J1810" t="s">
        <v>3225</v>
      </c>
      <c r="K1810" t="s">
        <v>3077</v>
      </c>
      <c r="L1810" t="s">
        <v>3115</v>
      </c>
      <c r="M1810" t="s">
        <v>352</v>
      </c>
      <c r="N1810" s="9" t="s">
        <v>7975</v>
      </c>
      <c r="O1810" s="9">
        <v>0.82140000000000002</v>
      </c>
      <c r="P1810">
        <v>42</v>
      </c>
      <c r="Q1810" t="s">
        <v>3143</v>
      </c>
    </row>
    <row r="1811" spans="1:17">
      <c r="A1811">
        <v>8003347</v>
      </c>
      <c r="B1811" t="s">
        <v>2014</v>
      </c>
      <c r="C1811" t="s">
        <v>7976</v>
      </c>
      <c r="D1811" t="s">
        <v>7977</v>
      </c>
      <c r="E1811" t="s">
        <v>3066</v>
      </c>
      <c r="F1811" t="s">
        <v>3067</v>
      </c>
      <c r="G1811" t="s">
        <v>3068</v>
      </c>
      <c r="H1811" t="s">
        <v>3069</v>
      </c>
      <c r="J1811" t="s">
        <v>4794</v>
      </c>
      <c r="K1811" t="s">
        <v>3318</v>
      </c>
      <c r="L1811" t="s">
        <v>3078</v>
      </c>
      <c r="M1811" t="s">
        <v>255</v>
      </c>
      <c r="N1811" s="9" t="s">
        <v>7978</v>
      </c>
      <c r="O1811" s="9">
        <v>0.83860000000000001</v>
      </c>
      <c r="P1811">
        <v>1</v>
      </c>
      <c r="Q1811" t="s">
        <v>3085</v>
      </c>
    </row>
    <row r="1812" spans="1:17">
      <c r="A1812">
        <v>2797515</v>
      </c>
      <c r="B1812" t="s">
        <v>648</v>
      </c>
      <c r="C1812" t="s">
        <v>7979</v>
      </c>
      <c r="D1812" t="s">
        <v>7980</v>
      </c>
      <c r="E1812" t="s">
        <v>3066</v>
      </c>
      <c r="F1812" t="s">
        <v>3067</v>
      </c>
      <c r="G1812" t="s">
        <v>3280</v>
      </c>
      <c r="H1812" t="s">
        <v>3281</v>
      </c>
      <c r="J1812" t="s">
        <v>3078</v>
      </c>
      <c r="K1812" t="s">
        <v>3078</v>
      </c>
      <c r="L1812" t="s">
        <v>3099</v>
      </c>
      <c r="M1812" t="s">
        <v>649</v>
      </c>
      <c r="N1812" s="9" t="s">
        <v>7981</v>
      </c>
      <c r="O1812" s="9">
        <v>1.2968</v>
      </c>
      <c r="P1812">
        <v>43</v>
      </c>
      <c r="Q1812" t="s">
        <v>3074</v>
      </c>
    </row>
    <row r="1813" spans="1:17">
      <c r="A1813">
        <v>13593038</v>
      </c>
      <c r="B1813" t="s">
        <v>689</v>
      </c>
      <c r="C1813" t="s">
        <v>7982</v>
      </c>
      <c r="D1813" t="s">
        <v>7983</v>
      </c>
      <c r="E1813" t="s">
        <v>3066</v>
      </c>
      <c r="F1813" t="s">
        <v>3067</v>
      </c>
      <c r="G1813" t="s">
        <v>3280</v>
      </c>
      <c r="H1813" t="s">
        <v>3281</v>
      </c>
      <c r="J1813" t="s">
        <v>3141</v>
      </c>
      <c r="K1813" t="s">
        <v>3125</v>
      </c>
      <c r="L1813" t="s">
        <v>3115</v>
      </c>
      <c r="M1813" t="s">
        <v>485</v>
      </c>
      <c r="N1813" s="9" t="s">
        <v>7984</v>
      </c>
      <c r="O1813" s="9">
        <v>1.3636999999999999</v>
      </c>
      <c r="P1813">
        <v>1</v>
      </c>
      <c r="Q1813" t="s">
        <v>3085</v>
      </c>
    </row>
    <row r="1814" spans="1:17">
      <c r="A1814">
        <v>91225</v>
      </c>
      <c r="B1814" t="s">
        <v>227</v>
      </c>
      <c r="C1814" t="s">
        <v>7985</v>
      </c>
      <c r="D1814" t="s">
        <v>228</v>
      </c>
      <c r="E1814" t="s">
        <v>3066</v>
      </c>
      <c r="F1814" t="s">
        <v>3076</v>
      </c>
      <c r="G1814" t="s">
        <v>3181</v>
      </c>
      <c r="H1814" t="s">
        <v>3182</v>
      </c>
      <c r="J1814" t="s">
        <v>3141</v>
      </c>
      <c r="K1814" t="s">
        <v>3083</v>
      </c>
      <c r="L1814" t="s">
        <v>3077</v>
      </c>
      <c r="M1814" t="s">
        <v>228</v>
      </c>
      <c r="N1814" s="9" t="s">
        <v>7986</v>
      </c>
      <c r="O1814" s="9">
        <v>0.63729999999999998</v>
      </c>
      <c r="P1814">
        <v>1</v>
      </c>
      <c r="Q1814" t="s">
        <v>3085</v>
      </c>
    </row>
    <row r="1815" spans="1:17">
      <c r="A1815">
        <v>90717036</v>
      </c>
      <c r="B1815" t="s">
        <v>927</v>
      </c>
      <c r="C1815" t="s">
        <v>7987</v>
      </c>
      <c r="D1815" t="s">
        <v>928</v>
      </c>
      <c r="E1815" t="s">
        <v>3066</v>
      </c>
      <c r="F1815" t="s">
        <v>3067</v>
      </c>
      <c r="G1815" t="s">
        <v>3280</v>
      </c>
      <c r="H1815" t="s">
        <v>3281</v>
      </c>
      <c r="J1815" t="s">
        <v>3078</v>
      </c>
      <c r="K1815" t="s">
        <v>3078</v>
      </c>
      <c r="L1815" t="s">
        <v>3071</v>
      </c>
      <c r="M1815" t="s">
        <v>916</v>
      </c>
      <c r="N1815" s="9" t="s">
        <v>7988</v>
      </c>
      <c r="O1815" s="9">
        <v>0.2016</v>
      </c>
      <c r="P1815">
        <v>43</v>
      </c>
      <c r="Q1815" t="s">
        <v>3074</v>
      </c>
    </row>
    <row r="1816" spans="1:17">
      <c r="A1816">
        <v>2439012</v>
      </c>
      <c r="B1816" t="s">
        <v>7989</v>
      </c>
      <c r="C1816" t="s">
        <v>7990</v>
      </c>
      <c r="D1816" t="s">
        <v>7991</v>
      </c>
      <c r="E1816" t="s">
        <v>3066</v>
      </c>
      <c r="F1816" t="s">
        <v>3067</v>
      </c>
      <c r="G1816" t="s">
        <v>3280</v>
      </c>
      <c r="H1816" t="s">
        <v>3281</v>
      </c>
      <c r="J1816" t="s">
        <v>3543</v>
      </c>
      <c r="K1816" t="s">
        <v>3093</v>
      </c>
      <c r="L1816" t="s">
        <v>3115</v>
      </c>
      <c r="M1816" t="s">
        <v>642</v>
      </c>
      <c r="N1816" s="9" t="s">
        <v>7992</v>
      </c>
      <c r="O1816" s="9">
        <v>1.3818999999999999</v>
      </c>
      <c r="P1816">
        <v>1</v>
      </c>
      <c r="Q1816" t="s">
        <v>3085</v>
      </c>
    </row>
    <row r="1817" spans="1:17">
      <c r="A1817">
        <v>124495187</v>
      </c>
      <c r="B1817" t="s">
        <v>2881</v>
      </c>
      <c r="C1817" t="s">
        <v>7993</v>
      </c>
      <c r="D1817" t="s">
        <v>7994</v>
      </c>
      <c r="E1817" t="s">
        <v>3066</v>
      </c>
      <c r="F1817" t="s">
        <v>3067</v>
      </c>
      <c r="G1817" t="s">
        <v>3488</v>
      </c>
      <c r="H1817" t="s">
        <v>3489</v>
      </c>
      <c r="J1817" t="s">
        <v>3246</v>
      </c>
      <c r="K1817" t="s">
        <v>3083</v>
      </c>
      <c r="L1817" t="s">
        <v>3070</v>
      </c>
      <c r="M1817" t="s">
        <v>228</v>
      </c>
      <c r="N1817" s="9" t="s">
        <v>7995</v>
      </c>
      <c r="O1817" s="9">
        <v>0.63729999999999998</v>
      </c>
      <c r="P1817">
        <v>31</v>
      </c>
      <c r="Q1817" t="s">
        <v>3390</v>
      </c>
    </row>
    <row r="1818" spans="1:17">
      <c r="A1818">
        <v>76578148</v>
      </c>
      <c r="B1818" t="s">
        <v>2740</v>
      </c>
      <c r="C1818" t="s">
        <v>7996</v>
      </c>
      <c r="D1818" t="s">
        <v>7997</v>
      </c>
      <c r="E1818" t="s">
        <v>3066</v>
      </c>
      <c r="F1818" t="s">
        <v>3067</v>
      </c>
      <c r="G1818" t="s">
        <v>3280</v>
      </c>
      <c r="H1818" t="s">
        <v>3281</v>
      </c>
      <c r="J1818" t="s">
        <v>3273</v>
      </c>
      <c r="K1818" t="s">
        <v>3125</v>
      </c>
      <c r="L1818" t="s">
        <v>3078</v>
      </c>
      <c r="M1818" t="s">
        <v>436</v>
      </c>
      <c r="N1818" s="9" t="s">
        <v>7998</v>
      </c>
      <c r="O1818" s="9">
        <v>0.84060000000000001</v>
      </c>
      <c r="P1818">
        <v>1</v>
      </c>
      <c r="Q1818" t="s">
        <v>3085</v>
      </c>
    </row>
    <row r="1819" spans="1:17">
      <c r="A1819">
        <v>100646513</v>
      </c>
      <c r="B1819" t="s">
        <v>944</v>
      </c>
      <c r="C1819" t="s">
        <v>7999</v>
      </c>
      <c r="D1819" t="s">
        <v>8000</v>
      </c>
      <c r="E1819" t="s">
        <v>3066</v>
      </c>
      <c r="F1819" t="s">
        <v>3067</v>
      </c>
      <c r="G1819" t="s">
        <v>3280</v>
      </c>
      <c r="H1819" t="s">
        <v>3281</v>
      </c>
      <c r="J1819" t="s">
        <v>3093</v>
      </c>
      <c r="K1819" t="s">
        <v>3122</v>
      </c>
      <c r="L1819" t="s">
        <v>3078</v>
      </c>
      <c r="M1819" t="s">
        <v>436</v>
      </c>
      <c r="N1819" s="9" t="s">
        <v>8001</v>
      </c>
      <c r="O1819" s="9">
        <v>0.84060000000000001</v>
      </c>
      <c r="P1819">
        <v>2</v>
      </c>
      <c r="Q1819" t="s">
        <v>3095</v>
      </c>
    </row>
    <row r="1820" spans="1:17">
      <c r="A1820">
        <v>66357355</v>
      </c>
      <c r="B1820" t="s">
        <v>840</v>
      </c>
      <c r="C1820" t="s">
        <v>8002</v>
      </c>
      <c r="D1820" t="s">
        <v>8003</v>
      </c>
      <c r="E1820" t="s">
        <v>3066</v>
      </c>
      <c r="F1820" t="s">
        <v>3098</v>
      </c>
      <c r="G1820" t="s">
        <v>3416</v>
      </c>
      <c r="H1820" t="s">
        <v>3417</v>
      </c>
      <c r="J1820" t="s">
        <v>3093</v>
      </c>
      <c r="K1820" t="s">
        <v>3115</v>
      </c>
      <c r="L1820" t="s">
        <v>3071</v>
      </c>
      <c r="M1820" t="s">
        <v>4697</v>
      </c>
      <c r="N1820" s="9" t="s">
        <v>8004</v>
      </c>
      <c r="O1820" s="9">
        <v>0.76359999999999995</v>
      </c>
      <c r="P1820">
        <v>43</v>
      </c>
      <c r="Q1820" t="s">
        <v>3074</v>
      </c>
    </row>
    <row r="1821" spans="1:17">
      <c r="A1821">
        <v>121824</v>
      </c>
      <c r="B1821" t="s">
        <v>377</v>
      </c>
      <c r="C1821" t="s">
        <v>8005</v>
      </c>
      <c r="D1821" t="s">
        <v>8006</v>
      </c>
      <c r="E1821" t="s">
        <v>3066</v>
      </c>
      <c r="F1821" t="s">
        <v>3076</v>
      </c>
      <c r="G1821" t="s">
        <v>3181</v>
      </c>
      <c r="H1821" t="s">
        <v>3182</v>
      </c>
      <c r="J1821" t="s">
        <v>3121</v>
      </c>
      <c r="K1821" t="s">
        <v>3543</v>
      </c>
      <c r="L1821" t="s">
        <v>3070</v>
      </c>
      <c r="M1821" t="s">
        <v>13</v>
      </c>
      <c r="N1821" s="9" t="s">
        <v>8007</v>
      </c>
      <c r="O1821" s="9">
        <v>0.69589999999999996</v>
      </c>
      <c r="P1821">
        <v>1</v>
      </c>
      <c r="Q1821" t="s">
        <v>3085</v>
      </c>
    </row>
    <row r="1822" spans="1:17">
      <c r="A1822">
        <v>10453868</v>
      </c>
      <c r="B1822" t="s">
        <v>675</v>
      </c>
      <c r="C1822" t="s">
        <v>8008</v>
      </c>
      <c r="D1822" t="s">
        <v>8009</v>
      </c>
      <c r="E1822" t="s">
        <v>3066</v>
      </c>
      <c r="F1822" t="s">
        <v>3067</v>
      </c>
      <c r="G1822" t="s">
        <v>3280</v>
      </c>
      <c r="H1822" t="s">
        <v>3281</v>
      </c>
      <c r="J1822" t="s">
        <v>5959</v>
      </c>
      <c r="K1822" t="s">
        <v>3195</v>
      </c>
      <c r="L1822" t="s">
        <v>3078</v>
      </c>
      <c r="M1822" t="s">
        <v>676</v>
      </c>
      <c r="N1822" s="9" t="s">
        <v>8010</v>
      </c>
      <c r="O1822" s="9">
        <v>1.2517</v>
      </c>
      <c r="P1822">
        <v>1</v>
      </c>
      <c r="Q1822" t="s">
        <v>3085</v>
      </c>
    </row>
    <row r="1823" spans="1:17">
      <c r="A1823">
        <v>122931480</v>
      </c>
      <c r="B1823" t="s">
        <v>979</v>
      </c>
      <c r="C1823" t="s">
        <v>8011</v>
      </c>
      <c r="D1823" t="s">
        <v>8012</v>
      </c>
      <c r="E1823" t="s">
        <v>3066</v>
      </c>
      <c r="F1823" t="s">
        <v>3067</v>
      </c>
      <c r="G1823" t="s">
        <v>3280</v>
      </c>
      <c r="H1823" t="s">
        <v>3281</v>
      </c>
      <c r="J1823" t="s">
        <v>3190</v>
      </c>
      <c r="K1823" t="s">
        <v>3175</v>
      </c>
      <c r="L1823" t="s">
        <v>3078</v>
      </c>
      <c r="M1823" t="s">
        <v>900</v>
      </c>
      <c r="N1823" s="9" t="s">
        <v>8013</v>
      </c>
      <c r="O1823" s="9">
        <v>1.2818000000000001</v>
      </c>
      <c r="P1823">
        <v>2</v>
      </c>
      <c r="Q1823" t="s">
        <v>3095</v>
      </c>
    </row>
    <row r="1824" spans="1:17">
      <c r="A1824">
        <v>83794</v>
      </c>
      <c r="B1824" t="s">
        <v>1093</v>
      </c>
      <c r="C1824" t="s">
        <v>8014</v>
      </c>
      <c r="D1824" t="s">
        <v>8015</v>
      </c>
      <c r="E1824" t="s">
        <v>3066</v>
      </c>
      <c r="F1824" t="s">
        <v>3067</v>
      </c>
      <c r="G1824" t="s">
        <v>3280</v>
      </c>
      <c r="H1824" t="s">
        <v>3281</v>
      </c>
      <c r="J1824" t="s">
        <v>8016</v>
      </c>
      <c r="K1824" t="s">
        <v>6803</v>
      </c>
      <c r="L1824" t="s">
        <v>3070</v>
      </c>
      <c r="M1824" t="s">
        <v>255</v>
      </c>
      <c r="N1824" s="9" t="s">
        <v>8017</v>
      </c>
      <c r="O1824" s="9">
        <v>0.83860000000000001</v>
      </c>
      <c r="P1824">
        <v>1</v>
      </c>
      <c r="Q1824" t="s">
        <v>3085</v>
      </c>
    </row>
    <row r="1825" spans="1:17">
      <c r="A1825">
        <v>18496258</v>
      </c>
      <c r="B1825" t="s">
        <v>2255</v>
      </c>
      <c r="C1825" t="s">
        <v>8018</v>
      </c>
      <c r="D1825" t="s">
        <v>8019</v>
      </c>
      <c r="E1825" t="s">
        <v>3087</v>
      </c>
      <c r="F1825" t="s">
        <v>3263</v>
      </c>
      <c r="G1825" t="s">
        <v>3181</v>
      </c>
      <c r="H1825" t="s">
        <v>3182</v>
      </c>
      <c r="J1825" t="s">
        <v>3077</v>
      </c>
      <c r="K1825" t="s">
        <v>3077</v>
      </c>
      <c r="L1825" t="s">
        <v>3115</v>
      </c>
      <c r="M1825" t="s">
        <v>8020</v>
      </c>
      <c r="N1825" s="9" t="s">
        <v>8021</v>
      </c>
      <c r="O1825" s="9">
        <v>0.62360000000000004</v>
      </c>
      <c r="P1825">
        <v>2</v>
      </c>
      <c r="Q1825" t="s">
        <v>3095</v>
      </c>
    </row>
    <row r="1826" spans="1:17">
      <c r="A1826">
        <v>84852153</v>
      </c>
      <c r="B1826" t="s">
        <v>375</v>
      </c>
      <c r="C1826" t="s">
        <v>8022</v>
      </c>
      <c r="D1826" t="s">
        <v>8023</v>
      </c>
      <c r="E1826" t="s">
        <v>3066</v>
      </c>
      <c r="F1826" t="s">
        <v>3067</v>
      </c>
      <c r="G1826" t="s">
        <v>8018</v>
      </c>
      <c r="H1826" t="s">
        <v>8024</v>
      </c>
      <c r="J1826" t="s">
        <v>3158</v>
      </c>
      <c r="K1826" t="s">
        <v>3078</v>
      </c>
      <c r="L1826" t="s">
        <v>3071</v>
      </c>
      <c r="M1826" t="s">
        <v>42</v>
      </c>
      <c r="N1826" s="9" t="s">
        <v>8025</v>
      </c>
      <c r="O1826" s="9">
        <v>0.69</v>
      </c>
      <c r="P1826">
        <v>43</v>
      </c>
      <c r="Q1826" t="s">
        <v>3074</v>
      </c>
    </row>
    <row r="1827" spans="1:17">
      <c r="A1827">
        <v>7704349</v>
      </c>
      <c r="B1827" t="s">
        <v>1915</v>
      </c>
      <c r="C1827" t="s">
        <v>8026</v>
      </c>
      <c r="D1827" t="s">
        <v>8027</v>
      </c>
      <c r="E1827" t="s">
        <v>3087</v>
      </c>
      <c r="F1827" t="s">
        <v>3067</v>
      </c>
      <c r="G1827" t="s">
        <v>3181</v>
      </c>
      <c r="H1827" t="s">
        <v>3182</v>
      </c>
      <c r="J1827" t="s">
        <v>3083</v>
      </c>
      <c r="K1827" t="s">
        <v>3077</v>
      </c>
      <c r="L1827" t="s">
        <v>3071</v>
      </c>
      <c r="M1827" t="s">
        <v>8028</v>
      </c>
      <c r="N1827" s="9" t="s">
        <v>8029</v>
      </c>
      <c r="O1827" s="9">
        <v>0.60109999999999997</v>
      </c>
      <c r="P1827">
        <v>2</v>
      </c>
      <c r="Q1827" t="s">
        <v>3095</v>
      </c>
    </row>
    <row r="1828" spans="1:17">
      <c r="A1828">
        <v>69727</v>
      </c>
      <c r="B1828" t="s">
        <v>260</v>
      </c>
      <c r="C1828" t="s">
        <v>8030</v>
      </c>
      <c r="D1828" t="s">
        <v>8031</v>
      </c>
      <c r="E1828" t="s">
        <v>3066</v>
      </c>
      <c r="F1828" t="s">
        <v>3098</v>
      </c>
      <c r="G1828" t="s">
        <v>3181</v>
      </c>
      <c r="H1828" t="s">
        <v>3182</v>
      </c>
      <c r="J1828" t="s">
        <v>3552</v>
      </c>
      <c r="K1828" t="s">
        <v>3115</v>
      </c>
      <c r="L1828" t="s">
        <v>3071</v>
      </c>
      <c r="M1828" t="s">
        <v>13</v>
      </c>
      <c r="N1828" s="9" t="s">
        <v>8032</v>
      </c>
      <c r="O1828" s="9">
        <v>0.65569999999999995</v>
      </c>
      <c r="P1828">
        <v>43</v>
      </c>
      <c r="Q1828" t="s">
        <v>3074</v>
      </c>
    </row>
    <row r="1829" spans="1:17">
      <c r="A1829">
        <v>7440360</v>
      </c>
      <c r="B1829" t="s">
        <v>1847</v>
      </c>
      <c r="C1829" t="s">
        <v>8033</v>
      </c>
      <c r="D1829" t="s">
        <v>8034</v>
      </c>
      <c r="E1829" t="s">
        <v>3087</v>
      </c>
      <c r="F1829" t="s">
        <v>3076</v>
      </c>
      <c r="G1829" t="s">
        <v>3280</v>
      </c>
      <c r="H1829" t="s">
        <v>3281</v>
      </c>
      <c r="J1829" t="s">
        <v>3070</v>
      </c>
      <c r="K1829" t="s">
        <v>3115</v>
      </c>
      <c r="L1829" t="s">
        <v>3071</v>
      </c>
      <c r="M1829" t="s">
        <v>1496</v>
      </c>
      <c r="N1829" s="9" t="s">
        <v>8035</v>
      </c>
      <c r="O1829" s="9">
        <v>0.66959999999999997</v>
      </c>
      <c r="P1829">
        <v>43</v>
      </c>
      <c r="Q1829" t="s">
        <v>3074</v>
      </c>
    </row>
    <row r="1830" spans="1:17">
      <c r="A1830">
        <v>85535848</v>
      </c>
      <c r="B1830" t="s">
        <v>2776</v>
      </c>
      <c r="C1830" t="s">
        <v>8036</v>
      </c>
      <c r="D1830" t="s">
        <v>8037</v>
      </c>
      <c r="E1830" t="s">
        <v>3066</v>
      </c>
      <c r="F1830" t="s">
        <v>3076</v>
      </c>
      <c r="G1830" t="s">
        <v>8018</v>
      </c>
      <c r="H1830" t="s">
        <v>8024</v>
      </c>
      <c r="J1830" t="s">
        <v>3246</v>
      </c>
      <c r="K1830" t="s">
        <v>3175</v>
      </c>
      <c r="L1830" t="s">
        <v>3078</v>
      </c>
      <c r="M1830" t="s">
        <v>13</v>
      </c>
      <c r="N1830" s="9" t="s">
        <v>8038</v>
      </c>
      <c r="O1830" s="9">
        <v>0.69589999999999996</v>
      </c>
      <c r="P1830">
        <v>2</v>
      </c>
      <c r="Q1830" t="s">
        <v>3095</v>
      </c>
    </row>
    <row r="1831" spans="1:17">
      <c r="A1831">
        <v>74051802</v>
      </c>
      <c r="B1831" t="s">
        <v>868</v>
      </c>
      <c r="C1831" t="s">
        <v>8039</v>
      </c>
      <c r="D1831" t="s">
        <v>8040</v>
      </c>
      <c r="E1831" t="s">
        <v>3066</v>
      </c>
      <c r="F1831" t="s">
        <v>3067</v>
      </c>
      <c r="G1831" t="s">
        <v>3280</v>
      </c>
      <c r="H1831" t="s">
        <v>3281</v>
      </c>
      <c r="J1831" t="s">
        <v>3318</v>
      </c>
      <c r="K1831" t="s">
        <v>3225</v>
      </c>
      <c r="L1831" t="s">
        <v>3077</v>
      </c>
      <c r="M1831" t="s">
        <v>869</v>
      </c>
      <c r="N1831" s="9" t="s">
        <v>6420</v>
      </c>
      <c r="O1831" s="9">
        <v>0.79720000000000002</v>
      </c>
      <c r="P1831">
        <v>1</v>
      </c>
      <c r="Q1831" t="s">
        <v>3085</v>
      </c>
    </row>
    <row r="1832" spans="1:17">
      <c r="A1832">
        <v>7782492</v>
      </c>
      <c r="B1832" t="s">
        <v>1979</v>
      </c>
      <c r="C1832" t="s">
        <v>8041</v>
      </c>
      <c r="D1832" t="s">
        <v>8042</v>
      </c>
      <c r="E1832" t="s">
        <v>3087</v>
      </c>
      <c r="F1832" t="s">
        <v>3076</v>
      </c>
      <c r="G1832" t="s">
        <v>3488</v>
      </c>
      <c r="H1832" t="s">
        <v>3489</v>
      </c>
      <c r="J1832" t="s">
        <v>3170</v>
      </c>
      <c r="K1832" t="s">
        <v>3125</v>
      </c>
      <c r="L1832" t="s">
        <v>3070</v>
      </c>
      <c r="M1832" t="s">
        <v>1864</v>
      </c>
      <c r="N1832" s="9" t="s">
        <v>8043</v>
      </c>
      <c r="O1832" s="9">
        <v>0.76480000000000004</v>
      </c>
      <c r="P1832">
        <v>1</v>
      </c>
      <c r="Q1832" t="s">
        <v>3085</v>
      </c>
    </row>
    <row r="1833" spans="1:17">
      <c r="A1833">
        <v>26259450</v>
      </c>
      <c r="B1833" t="s">
        <v>2330</v>
      </c>
      <c r="C1833" t="s">
        <v>8044</v>
      </c>
      <c r="D1833" t="s">
        <v>8045</v>
      </c>
      <c r="E1833" t="s">
        <v>3066</v>
      </c>
      <c r="F1833" t="s">
        <v>3067</v>
      </c>
      <c r="G1833" t="s">
        <v>3181</v>
      </c>
      <c r="H1833" t="s">
        <v>3182</v>
      </c>
      <c r="J1833" t="s">
        <v>3077</v>
      </c>
      <c r="K1833" t="s">
        <v>3078</v>
      </c>
      <c r="L1833" t="s">
        <v>3099</v>
      </c>
      <c r="M1833" t="s">
        <v>756</v>
      </c>
      <c r="N1833" s="9" t="s">
        <v>8046</v>
      </c>
      <c r="O1833" s="9">
        <v>0.15290000000000001</v>
      </c>
      <c r="P1833">
        <v>43</v>
      </c>
      <c r="Q1833" t="s">
        <v>3074</v>
      </c>
    </row>
    <row r="1834" spans="1:17">
      <c r="A1834">
        <v>14124675</v>
      </c>
      <c r="B1834" t="s">
        <v>2199</v>
      </c>
      <c r="C1834" t="s">
        <v>8047</v>
      </c>
      <c r="D1834" t="s">
        <v>8048</v>
      </c>
      <c r="E1834" t="s">
        <v>3087</v>
      </c>
      <c r="F1834" t="s">
        <v>3076</v>
      </c>
      <c r="G1834" t="s">
        <v>3068</v>
      </c>
      <c r="H1834" t="s">
        <v>3069</v>
      </c>
      <c r="J1834" t="s">
        <v>3083</v>
      </c>
      <c r="K1834" t="s">
        <v>3115</v>
      </c>
      <c r="L1834" t="s">
        <v>3072</v>
      </c>
      <c r="M1834" t="s">
        <v>1864</v>
      </c>
      <c r="N1834" s="9" t="s">
        <v>5364</v>
      </c>
      <c r="O1834" s="9">
        <v>0.75539999999999996</v>
      </c>
      <c r="P1834">
        <v>43</v>
      </c>
      <c r="Q1834" t="s">
        <v>3074</v>
      </c>
    </row>
    <row r="1835" spans="1:17">
      <c r="A1835">
        <v>79617962</v>
      </c>
      <c r="B1835" t="s">
        <v>888</v>
      </c>
      <c r="C1835" t="s">
        <v>8049</v>
      </c>
      <c r="D1835" t="s">
        <v>8050</v>
      </c>
      <c r="E1835" t="s">
        <v>3066</v>
      </c>
      <c r="F1835" t="s">
        <v>3098</v>
      </c>
      <c r="G1835" t="s">
        <v>3416</v>
      </c>
      <c r="H1835" t="s">
        <v>3417</v>
      </c>
      <c r="J1835" t="s">
        <v>3543</v>
      </c>
      <c r="K1835" t="s">
        <v>3083</v>
      </c>
      <c r="L1835" t="s">
        <v>3115</v>
      </c>
      <c r="M1835" t="s">
        <v>8051</v>
      </c>
      <c r="N1835" s="9" t="s">
        <v>6867</v>
      </c>
      <c r="O1835" s="9">
        <v>0.86639999999999995</v>
      </c>
      <c r="P1835">
        <v>11</v>
      </c>
      <c r="Q1835" t="s">
        <v>3579</v>
      </c>
    </row>
    <row r="1836" spans="1:17">
      <c r="A1836">
        <v>608731</v>
      </c>
      <c r="B1836" t="s">
        <v>1392</v>
      </c>
      <c r="C1836" t="s">
        <v>8052</v>
      </c>
      <c r="D1836" t="s">
        <v>8053</v>
      </c>
      <c r="E1836" t="s">
        <v>3066</v>
      </c>
      <c r="F1836" t="s">
        <v>3067</v>
      </c>
      <c r="G1836" t="s">
        <v>8018</v>
      </c>
      <c r="H1836" t="s">
        <v>8024</v>
      </c>
      <c r="J1836" t="s">
        <v>3088</v>
      </c>
      <c r="K1836" t="s">
        <v>3195</v>
      </c>
      <c r="L1836" t="s">
        <v>3115</v>
      </c>
      <c r="M1836" t="s">
        <v>496</v>
      </c>
      <c r="N1836" s="9" t="s">
        <v>8054</v>
      </c>
      <c r="O1836" s="9">
        <v>1.0869</v>
      </c>
      <c r="P1836">
        <v>1</v>
      </c>
      <c r="Q1836" t="s">
        <v>3085</v>
      </c>
    </row>
    <row r="1837" spans="1:17">
      <c r="A1837">
        <v>1014706</v>
      </c>
      <c r="B1837" t="s">
        <v>1451</v>
      </c>
      <c r="C1837" t="s">
        <v>8055</v>
      </c>
      <c r="D1837" t="s">
        <v>8056</v>
      </c>
      <c r="E1837" t="s">
        <v>3066</v>
      </c>
      <c r="F1837" t="s">
        <v>3067</v>
      </c>
      <c r="G1837" t="s">
        <v>3181</v>
      </c>
      <c r="H1837" t="s">
        <v>3182</v>
      </c>
      <c r="J1837" t="s">
        <v>3082</v>
      </c>
      <c r="K1837" t="s">
        <v>3093</v>
      </c>
      <c r="L1837" t="s">
        <v>3071</v>
      </c>
      <c r="M1837" t="s">
        <v>383</v>
      </c>
      <c r="N1837" s="9" t="s">
        <v>8057</v>
      </c>
      <c r="O1837" s="9">
        <v>1.1397999999999999</v>
      </c>
      <c r="P1837">
        <v>1</v>
      </c>
      <c r="Q1837" t="s">
        <v>3085</v>
      </c>
    </row>
    <row r="1838" spans="1:17">
      <c r="A1838">
        <v>122349</v>
      </c>
      <c r="B1838" t="s">
        <v>546</v>
      </c>
      <c r="C1838" t="s">
        <v>3020</v>
      </c>
      <c r="D1838" t="s">
        <v>3021</v>
      </c>
      <c r="E1838" t="s">
        <v>3066</v>
      </c>
      <c r="F1838" t="s">
        <v>3067</v>
      </c>
      <c r="G1838" t="s">
        <v>3488</v>
      </c>
      <c r="H1838" t="s">
        <v>3489</v>
      </c>
      <c r="J1838" t="s">
        <v>5209</v>
      </c>
      <c r="K1838" t="s">
        <v>6251</v>
      </c>
      <c r="L1838" t="s">
        <v>3122</v>
      </c>
      <c r="M1838" t="s">
        <v>373</v>
      </c>
      <c r="N1838" s="9" t="s">
        <v>8058</v>
      </c>
      <c r="O1838" s="9">
        <v>1.0652999999999999</v>
      </c>
      <c r="P1838">
        <v>1</v>
      </c>
      <c r="Q1838" t="s">
        <v>3085</v>
      </c>
    </row>
    <row r="1839" spans="1:17">
      <c r="A1839">
        <v>87392129</v>
      </c>
      <c r="B1839" t="s">
        <v>921</v>
      </c>
      <c r="C1839" t="s">
        <v>8059</v>
      </c>
      <c r="D1839" t="s">
        <v>8060</v>
      </c>
      <c r="E1839" t="s">
        <v>3066</v>
      </c>
      <c r="F1839" t="s">
        <v>3067</v>
      </c>
      <c r="G1839" t="s">
        <v>3181</v>
      </c>
      <c r="H1839" t="s">
        <v>3182</v>
      </c>
      <c r="J1839" t="s">
        <v>3122</v>
      </c>
      <c r="K1839" t="s">
        <v>3122</v>
      </c>
      <c r="L1839" t="s">
        <v>3115</v>
      </c>
      <c r="M1839" t="s">
        <v>8061</v>
      </c>
      <c r="N1839" s="9" t="s">
        <v>8062</v>
      </c>
      <c r="O1839" s="9">
        <v>1.0427</v>
      </c>
      <c r="P1839">
        <v>2</v>
      </c>
      <c r="Q1839" t="s">
        <v>3095</v>
      </c>
    </row>
    <row r="1840" spans="1:17">
      <c r="A1840">
        <v>7440315</v>
      </c>
      <c r="B1840" t="s">
        <v>1844</v>
      </c>
      <c r="C1840" t="s">
        <v>8063</v>
      </c>
      <c r="D1840" t="s">
        <v>1845</v>
      </c>
      <c r="E1840" t="s">
        <v>3081</v>
      </c>
      <c r="F1840" t="s">
        <v>3076</v>
      </c>
      <c r="G1840" t="s">
        <v>3280</v>
      </c>
      <c r="H1840" t="s">
        <v>3281</v>
      </c>
      <c r="J1840" t="s">
        <v>3083</v>
      </c>
      <c r="K1840" t="s">
        <v>3083</v>
      </c>
      <c r="L1840" t="s">
        <v>3111</v>
      </c>
      <c r="M1840" t="s">
        <v>8064</v>
      </c>
      <c r="N1840" s="9" t="s">
        <v>8065</v>
      </c>
      <c r="O1840" s="9">
        <v>1.0445</v>
      </c>
      <c r="P1840">
        <v>1</v>
      </c>
      <c r="Q1840" t="s">
        <v>3085</v>
      </c>
    </row>
    <row r="1841" spans="1:17">
      <c r="A1841">
        <v>9999990239</v>
      </c>
      <c r="B1841" t="s">
        <v>8066</v>
      </c>
      <c r="C1841" t="s">
        <v>3049</v>
      </c>
      <c r="D1841" t="s">
        <v>8067</v>
      </c>
      <c r="E1841" t="s">
        <v>3087</v>
      </c>
      <c r="F1841" t="s">
        <v>3076</v>
      </c>
      <c r="G1841" t="s">
        <v>3181</v>
      </c>
      <c r="H1841" t="s">
        <v>3182</v>
      </c>
      <c r="J1841" t="s">
        <v>8068</v>
      </c>
      <c r="K1841" t="s">
        <v>8068</v>
      </c>
      <c r="L1841" t="s">
        <v>8068</v>
      </c>
      <c r="M1841" t="s">
        <v>1531</v>
      </c>
      <c r="N1841" s="9" t="s">
        <v>7669</v>
      </c>
      <c r="O1841" s="9">
        <v>0.85070000000000001</v>
      </c>
      <c r="P1841">
        <v>99</v>
      </c>
      <c r="Q1841" t="s">
        <v>8069</v>
      </c>
    </row>
    <row r="1842" spans="1:17">
      <c r="A1842">
        <v>14808798</v>
      </c>
      <c r="B1842" t="s">
        <v>2217</v>
      </c>
      <c r="C1842" t="s">
        <v>8070</v>
      </c>
      <c r="D1842" t="s">
        <v>8071</v>
      </c>
      <c r="E1842" t="s">
        <v>3087</v>
      </c>
      <c r="F1842" t="s">
        <v>3076</v>
      </c>
      <c r="G1842" t="s">
        <v>3280</v>
      </c>
      <c r="H1842" t="s">
        <v>3281</v>
      </c>
      <c r="J1842" t="s">
        <v>3071</v>
      </c>
      <c r="K1842" t="s">
        <v>3071</v>
      </c>
      <c r="L1842" t="s">
        <v>3099</v>
      </c>
      <c r="M1842" t="s">
        <v>8072</v>
      </c>
      <c r="N1842" s="9" t="s">
        <v>8073</v>
      </c>
      <c r="O1842" s="9">
        <v>0.1017</v>
      </c>
      <c r="P1842">
        <v>43</v>
      </c>
      <c r="Q1842" t="s">
        <v>3074</v>
      </c>
    </row>
    <row r="1843" spans="1:17">
      <c r="A1843">
        <v>3930209</v>
      </c>
      <c r="B1843" t="s">
        <v>658</v>
      </c>
      <c r="C1843" t="s">
        <v>8074</v>
      </c>
      <c r="D1843" t="s">
        <v>8075</v>
      </c>
      <c r="E1843" t="s">
        <v>3066</v>
      </c>
      <c r="F1843" t="s">
        <v>3098</v>
      </c>
      <c r="G1843" t="s">
        <v>3280</v>
      </c>
      <c r="H1843" t="s">
        <v>3281</v>
      </c>
      <c r="J1843" t="s">
        <v>3078</v>
      </c>
      <c r="K1843" t="s">
        <v>3078</v>
      </c>
      <c r="L1843" t="s">
        <v>3071</v>
      </c>
      <c r="M1843" t="s">
        <v>3759</v>
      </c>
      <c r="N1843" s="9" t="s">
        <v>8076</v>
      </c>
      <c r="O1843" s="9">
        <v>0.93569999999999998</v>
      </c>
      <c r="P1843">
        <v>43</v>
      </c>
      <c r="Q1843" t="s">
        <v>3074</v>
      </c>
    </row>
    <row r="1844" spans="1:17">
      <c r="A1844">
        <v>168316958</v>
      </c>
      <c r="B1844" t="s">
        <v>2932</v>
      </c>
      <c r="C1844" t="s">
        <v>8077</v>
      </c>
      <c r="D1844" t="s">
        <v>8078</v>
      </c>
      <c r="E1844" t="s">
        <v>3066</v>
      </c>
      <c r="F1844" t="s">
        <v>3067</v>
      </c>
      <c r="G1844" t="s">
        <v>3488</v>
      </c>
      <c r="H1844" t="s">
        <v>3489</v>
      </c>
      <c r="J1844" t="s">
        <v>3122</v>
      </c>
      <c r="K1844" t="s">
        <v>3077</v>
      </c>
      <c r="L1844" t="s">
        <v>3078</v>
      </c>
      <c r="M1844" t="s">
        <v>491</v>
      </c>
      <c r="N1844" s="9" t="s">
        <v>8079</v>
      </c>
      <c r="O1844" s="9">
        <v>1.3814</v>
      </c>
      <c r="P1844">
        <v>2</v>
      </c>
      <c r="Q1844" t="s">
        <v>3095</v>
      </c>
    </row>
    <row r="1845" spans="1:17">
      <c r="A1845">
        <v>148477718</v>
      </c>
      <c r="B1845" t="s">
        <v>2914</v>
      </c>
      <c r="C1845" t="s">
        <v>8080</v>
      </c>
      <c r="D1845" t="s">
        <v>8081</v>
      </c>
      <c r="E1845" t="s">
        <v>3066</v>
      </c>
      <c r="F1845" t="s">
        <v>3067</v>
      </c>
      <c r="G1845" t="s">
        <v>3280</v>
      </c>
      <c r="H1845" t="s">
        <v>3281</v>
      </c>
      <c r="J1845" t="s">
        <v>3111</v>
      </c>
      <c r="K1845" t="s">
        <v>3077</v>
      </c>
      <c r="L1845" t="s">
        <v>3071</v>
      </c>
      <c r="M1845" t="s">
        <v>2915</v>
      </c>
      <c r="N1845" s="9" t="s">
        <v>4387</v>
      </c>
      <c r="O1845" s="9">
        <v>1.1823999999999999</v>
      </c>
      <c r="P1845">
        <v>12</v>
      </c>
      <c r="Q1845" t="s">
        <v>3516</v>
      </c>
    </row>
    <row r="1846" spans="1:17">
      <c r="A1846">
        <v>283594901</v>
      </c>
      <c r="B1846" t="s">
        <v>2967</v>
      </c>
      <c r="C1846" t="s">
        <v>8082</v>
      </c>
      <c r="D1846" t="s">
        <v>8083</v>
      </c>
      <c r="E1846" t="s">
        <v>3066</v>
      </c>
      <c r="F1846" t="s">
        <v>3067</v>
      </c>
      <c r="G1846" t="s">
        <v>3280</v>
      </c>
      <c r="H1846" t="s">
        <v>3281</v>
      </c>
      <c r="J1846" t="s">
        <v>3082</v>
      </c>
      <c r="K1846" t="s">
        <v>3111</v>
      </c>
      <c r="L1846" t="s">
        <v>3115</v>
      </c>
      <c r="M1846" t="s">
        <v>2915</v>
      </c>
      <c r="N1846" s="9" t="s">
        <v>8084</v>
      </c>
      <c r="O1846" s="9">
        <v>1.1823999999999999</v>
      </c>
      <c r="P1846">
        <v>2</v>
      </c>
      <c r="Q1846" t="s">
        <v>3095</v>
      </c>
    </row>
    <row r="1847" spans="1:17">
      <c r="A1847">
        <v>203313251</v>
      </c>
      <c r="B1847" t="s">
        <v>2950</v>
      </c>
      <c r="C1847" t="s">
        <v>8085</v>
      </c>
      <c r="D1847" t="s">
        <v>8086</v>
      </c>
      <c r="E1847" t="s">
        <v>3066</v>
      </c>
      <c r="F1847" t="s">
        <v>3067</v>
      </c>
      <c r="G1847" t="s">
        <v>3181</v>
      </c>
      <c r="H1847" t="s">
        <v>3182</v>
      </c>
      <c r="J1847" t="s">
        <v>3125</v>
      </c>
      <c r="K1847" t="s">
        <v>3093</v>
      </c>
      <c r="L1847" t="s">
        <v>3077</v>
      </c>
      <c r="M1847" t="s">
        <v>8087</v>
      </c>
      <c r="N1847" s="9" t="s">
        <v>5019</v>
      </c>
      <c r="O1847" s="9">
        <v>0.73450000000000004</v>
      </c>
      <c r="P1847">
        <v>1</v>
      </c>
      <c r="Q1847" t="s">
        <v>3085</v>
      </c>
    </row>
    <row r="1848" spans="1:17">
      <c r="A1848">
        <v>118134308</v>
      </c>
      <c r="B1848" t="s">
        <v>972</v>
      </c>
      <c r="C1848" t="s">
        <v>8088</v>
      </c>
      <c r="D1848" t="s">
        <v>8089</v>
      </c>
      <c r="E1848" t="s">
        <v>3066</v>
      </c>
      <c r="F1848" t="s">
        <v>3067</v>
      </c>
      <c r="G1848" t="s">
        <v>3280</v>
      </c>
      <c r="H1848" t="s">
        <v>3281</v>
      </c>
      <c r="J1848" t="s">
        <v>3122</v>
      </c>
      <c r="K1848" t="s">
        <v>3070</v>
      </c>
      <c r="L1848" t="s">
        <v>3115</v>
      </c>
      <c r="M1848" t="s">
        <v>73</v>
      </c>
      <c r="N1848" s="9" t="s">
        <v>8090</v>
      </c>
      <c r="O1848" s="9">
        <v>0.79579999999999995</v>
      </c>
      <c r="P1848">
        <v>2</v>
      </c>
      <c r="Q1848" t="s">
        <v>3095</v>
      </c>
    </row>
    <row r="1849" spans="1:17">
      <c r="A1849">
        <v>57921</v>
      </c>
      <c r="B1849" t="s">
        <v>490</v>
      </c>
      <c r="C1849" t="s">
        <v>8091</v>
      </c>
      <c r="D1849" t="s">
        <v>8092</v>
      </c>
      <c r="E1849" t="s">
        <v>3066</v>
      </c>
      <c r="F1849" t="s">
        <v>3098</v>
      </c>
      <c r="G1849" t="s">
        <v>3181</v>
      </c>
      <c r="H1849" t="s">
        <v>3182</v>
      </c>
      <c r="J1849" t="s">
        <v>3122</v>
      </c>
      <c r="K1849" t="s">
        <v>3122</v>
      </c>
      <c r="L1849" t="s">
        <v>3115</v>
      </c>
      <c r="M1849" t="s">
        <v>491</v>
      </c>
      <c r="N1849" s="9" t="s">
        <v>8093</v>
      </c>
      <c r="O1849" s="9">
        <v>1.3814</v>
      </c>
      <c r="P1849">
        <v>2</v>
      </c>
      <c r="Q1849" t="s">
        <v>3095</v>
      </c>
    </row>
    <row r="1850" spans="1:17">
      <c r="A1850">
        <v>57249</v>
      </c>
      <c r="B1850" t="s">
        <v>1031</v>
      </c>
      <c r="C1850" t="s">
        <v>8094</v>
      </c>
      <c r="D1850" t="s">
        <v>8095</v>
      </c>
      <c r="E1850" t="s">
        <v>3066</v>
      </c>
      <c r="F1850" t="s">
        <v>3076</v>
      </c>
      <c r="G1850" t="s">
        <v>3181</v>
      </c>
      <c r="H1850" t="s">
        <v>3182</v>
      </c>
      <c r="J1850" t="s">
        <v>3070</v>
      </c>
      <c r="K1850" t="s">
        <v>3078</v>
      </c>
      <c r="L1850" t="s">
        <v>3072</v>
      </c>
      <c r="M1850" t="s">
        <v>255</v>
      </c>
      <c r="N1850" s="9" t="s">
        <v>8096</v>
      </c>
      <c r="O1850" s="9">
        <v>0.83630000000000004</v>
      </c>
      <c r="P1850">
        <v>43</v>
      </c>
      <c r="Q1850" t="s">
        <v>3074</v>
      </c>
    </row>
    <row r="1851" spans="1:17">
      <c r="A1851">
        <v>100425</v>
      </c>
      <c r="B1851" t="s">
        <v>165</v>
      </c>
      <c r="C1851" t="s">
        <v>8097</v>
      </c>
      <c r="D1851" t="s">
        <v>8098</v>
      </c>
      <c r="E1851" t="s">
        <v>3066</v>
      </c>
      <c r="F1851" t="s">
        <v>3076</v>
      </c>
      <c r="G1851" t="s">
        <v>3280</v>
      </c>
      <c r="H1851" t="s">
        <v>3281</v>
      </c>
      <c r="J1851" t="s">
        <v>3093</v>
      </c>
      <c r="K1851" t="s">
        <v>3122</v>
      </c>
      <c r="L1851" t="s">
        <v>3071</v>
      </c>
      <c r="M1851" t="s">
        <v>13</v>
      </c>
      <c r="N1851" s="9" t="s">
        <v>8099</v>
      </c>
      <c r="O1851" s="9">
        <v>0.69589999999999996</v>
      </c>
      <c r="P1851">
        <v>2</v>
      </c>
      <c r="Q1851" t="s">
        <v>3095</v>
      </c>
    </row>
    <row r="1852" spans="1:17">
      <c r="A1852">
        <v>99105778</v>
      </c>
      <c r="B1852" t="s">
        <v>940</v>
      </c>
      <c r="C1852" t="s">
        <v>8100</v>
      </c>
      <c r="D1852" t="s">
        <v>941</v>
      </c>
      <c r="E1852" t="s">
        <v>3066</v>
      </c>
      <c r="F1852" t="s">
        <v>3067</v>
      </c>
      <c r="G1852" t="s">
        <v>3280</v>
      </c>
      <c r="H1852" t="s">
        <v>3281</v>
      </c>
      <c r="J1852" t="s">
        <v>3175</v>
      </c>
      <c r="K1852" t="s">
        <v>3077</v>
      </c>
      <c r="L1852" t="s">
        <v>3115</v>
      </c>
      <c r="M1852" t="s">
        <v>942</v>
      </c>
      <c r="N1852" s="9" t="s">
        <v>8101</v>
      </c>
      <c r="O1852" s="9">
        <v>1.5616000000000001</v>
      </c>
      <c r="P1852">
        <v>42</v>
      </c>
      <c r="Q1852" t="s">
        <v>3143</v>
      </c>
    </row>
    <row r="1853" spans="1:17">
      <c r="A1853">
        <v>80320</v>
      </c>
      <c r="B1853" t="s">
        <v>1087</v>
      </c>
      <c r="C1853" t="s">
        <v>8102</v>
      </c>
      <c r="D1853" t="s">
        <v>8103</v>
      </c>
      <c r="E1853" t="s">
        <v>3066</v>
      </c>
      <c r="F1853" t="s">
        <v>3098</v>
      </c>
      <c r="G1853" t="s">
        <v>3416</v>
      </c>
      <c r="H1853" t="s">
        <v>3417</v>
      </c>
      <c r="J1853" t="s">
        <v>3115</v>
      </c>
      <c r="K1853" t="s">
        <v>3071</v>
      </c>
      <c r="L1853" t="s">
        <v>3071</v>
      </c>
      <c r="M1853" t="s">
        <v>8104</v>
      </c>
      <c r="N1853" s="9" t="s">
        <v>8105</v>
      </c>
      <c r="O1853" s="9">
        <v>0.51739999999999997</v>
      </c>
      <c r="P1853">
        <v>43</v>
      </c>
      <c r="Q1853" t="s">
        <v>3074</v>
      </c>
    </row>
    <row r="1854" spans="1:17">
      <c r="A1854">
        <v>68359</v>
      </c>
      <c r="B1854" t="s">
        <v>508</v>
      </c>
      <c r="C1854" t="s">
        <v>8106</v>
      </c>
      <c r="D1854" t="s">
        <v>8107</v>
      </c>
      <c r="E1854" t="s">
        <v>3066</v>
      </c>
      <c r="F1854" t="s">
        <v>3098</v>
      </c>
      <c r="G1854" t="s">
        <v>3416</v>
      </c>
      <c r="H1854" t="s">
        <v>3417</v>
      </c>
      <c r="J1854" t="s">
        <v>3070</v>
      </c>
      <c r="K1854" t="s">
        <v>3077</v>
      </c>
      <c r="L1854" t="s">
        <v>3071</v>
      </c>
      <c r="M1854" t="s">
        <v>52</v>
      </c>
      <c r="N1854" s="9" t="s">
        <v>8108</v>
      </c>
      <c r="O1854" s="9">
        <v>1.2045999999999999</v>
      </c>
      <c r="P1854">
        <v>2</v>
      </c>
      <c r="Q1854" t="s">
        <v>3095</v>
      </c>
    </row>
    <row r="1855" spans="1:17">
      <c r="A1855">
        <v>57681</v>
      </c>
      <c r="B1855" t="s">
        <v>489</v>
      </c>
      <c r="C1855" t="s">
        <v>8109</v>
      </c>
      <c r="D1855" t="s">
        <v>8110</v>
      </c>
      <c r="E1855" t="s">
        <v>3066</v>
      </c>
      <c r="F1855" t="s">
        <v>3098</v>
      </c>
      <c r="G1855" t="s">
        <v>3416</v>
      </c>
      <c r="H1855" t="s">
        <v>3417</v>
      </c>
      <c r="J1855" t="s">
        <v>3158</v>
      </c>
      <c r="K1855" t="s">
        <v>3122</v>
      </c>
      <c r="L1855" t="s">
        <v>3115</v>
      </c>
      <c r="M1855" t="s">
        <v>52</v>
      </c>
      <c r="N1855" s="9" t="s">
        <v>8111</v>
      </c>
      <c r="O1855" s="9">
        <v>1.2045999999999999</v>
      </c>
      <c r="P1855">
        <v>2</v>
      </c>
      <c r="Q1855" t="s">
        <v>3095</v>
      </c>
    </row>
    <row r="1856" spans="1:17">
      <c r="A1856">
        <v>122112</v>
      </c>
      <c r="B1856" t="s">
        <v>544</v>
      </c>
      <c r="C1856" t="s">
        <v>8112</v>
      </c>
      <c r="D1856" t="s">
        <v>8113</v>
      </c>
      <c r="E1856" t="s">
        <v>3066</v>
      </c>
      <c r="F1856" t="s">
        <v>3098</v>
      </c>
      <c r="G1856" t="s">
        <v>3416</v>
      </c>
      <c r="H1856" t="s">
        <v>3417</v>
      </c>
      <c r="J1856" t="s">
        <v>3552</v>
      </c>
      <c r="K1856" t="s">
        <v>3078</v>
      </c>
      <c r="L1856" t="s">
        <v>3071</v>
      </c>
      <c r="M1856" t="s">
        <v>8114</v>
      </c>
      <c r="N1856" s="9" t="s">
        <v>8115</v>
      </c>
      <c r="O1856" s="9">
        <v>1.2847999999999999</v>
      </c>
      <c r="P1856">
        <v>43</v>
      </c>
      <c r="Q1856" t="s">
        <v>3074</v>
      </c>
    </row>
    <row r="1857" spans="1:17">
      <c r="A1857">
        <v>127797</v>
      </c>
      <c r="B1857" t="s">
        <v>552</v>
      </c>
      <c r="C1857" t="s">
        <v>8116</v>
      </c>
      <c r="D1857" t="s">
        <v>8117</v>
      </c>
      <c r="E1857" t="s">
        <v>3066</v>
      </c>
      <c r="F1857" t="s">
        <v>3098</v>
      </c>
      <c r="G1857" t="s">
        <v>3416</v>
      </c>
      <c r="H1857" t="s">
        <v>3417</v>
      </c>
      <c r="J1857" t="s">
        <v>3078</v>
      </c>
      <c r="K1857" t="s">
        <v>3078</v>
      </c>
      <c r="L1857" t="s">
        <v>3071</v>
      </c>
      <c r="M1857" t="s">
        <v>52</v>
      </c>
      <c r="N1857" s="9" t="s">
        <v>8118</v>
      </c>
      <c r="O1857" s="9">
        <v>1.1701999999999999</v>
      </c>
      <c r="P1857">
        <v>43</v>
      </c>
      <c r="Q1857" t="s">
        <v>3074</v>
      </c>
    </row>
    <row r="1858" spans="1:17">
      <c r="A1858">
        <v>723466</v>
      </c>
      <c r="B1858" t="s">
        <v>588</v>
      </c>
      <c r="C1858" t="s">
        <v>8119</v>
      </c>
      <c r="D1858" t="s">
        <v>8120</v>
      </c>
      <c r="E1858" t="s">
        <v>3066</v>
      </c>
      <c r="F1858" t="s">
        <v>3098</v>
      </c>
      <c r="G1858" t="s">
        <v>3280</v>
      </c>
      <c r="H1858" t="s">
        <v>3281</v>
      </c>
      <c r="J1858" t="s">
        <v>3905</v>
      </c>
      <c r="K1858" t="s">
        <v>3125</v>
      </c>
      <c r="L1858" t="s">
        <v>3122</v>
      </c>
      <c r="M1858" t="s">
        <v>52</v>
      </c>
      <c r="N1858" s="9" t="s">
        <v>8121</v>
      </c>
      <c r="O1858" s="9">
        <v>1.2045999999999999</v>
      </c>
      <c r="P1858">
        <v>1</v>
      </c>
      <c r="Q1858" t="s">
        <v>3085</v>
      </c>
    </row>
    <row r="1859" spans="1:17">
      <c r="A1859">
        <v>141776321</v>
      </c>
      <c r="B1859" t="s">
        <v>998</v>
      </c>
      <c r="C1859" t="s">
        <v>8122</v>
      </c>
      <c r="D1859" t="s">
        <v>8123</v>
      </c>
      <c r="E1859" t="s">
        <v>3066</v>
      </c>
      <c r="F1859" t="s">
        <v>3067</v>
      </c>
      <c r="G1859" t="s">
        <v>3181</v>
      </c>
      <c r="H1859" t="s">
        <v>3182</v>
      </c>
      <c r="J1859" t="s">
        <v>3077</v>
      </c>
      <c r="K1859" t="s">
        <v>3077</v>
      </c>
      <c r="L1859" t="s">
        <v>3071</v>
      </c>
      <c r="M1859" t="s">
        <v>900</v>
      </c>
      <c r="N1859" s="9" t="s">
        <v>8124</v>
      </c>
      <c r="O1859" s="9">
        <v>1.2818000000000001</v>
      </c>
      <c r="P1859">
        <v>2</v>
      </c>
      <c r="Q1859" t="s">
        <v>3095</v>
      </c>
    </row>
    <row r="1860" spans="1:17">
      <c r="A1860">
        <v>3689245</v>
      </c>
      <c r="B1860" t="s">
        <v>655</v>
      </c>
      <c r="C1860" t="s">
        <v>8125</v>
      </c>
      <c r="D1860" t="s">
        <v>8126</v>
      </c>
      <c r="E1860" t="s">
        <v>3066</v>
      </c>
      <c r="F1860" t="s">
        <v>3067</v>
      </c>
      <c r="G1860" t="s">
        <v>3280</v>
      </c>
      <c r="H1860" t="s">
        <v>3281</v>
      </c>
      <c r="J1860" t="s">
        <v>3082</v>
      </c>
      <c r="K1860" t="s">
        <v>3070</v>
      </c>
      <c r="L1860" t="s">
        <v>3071</v>
      </c>
      <c r="M1860" t="s">
        <v>485</v>
      </c>
      <c r="N1860" s="9" t="s">
        <v>8127</v>
      </c>
      <c r="O1860" s="9">
        <v>1.3636999999999999</v>
      </c>
      <c r="P1860">
        <v>2</v>
      </c>
      <c r="Q1860" t="s">
        <v>3095</v>
      </c>
    </row>
    <row r="1861" spans="1:17">
      <c r="A1861">
        <v>35400432</v>
      </c>
      <c r="B1861" t="s">
        <v>2417</v>
      </c>
      <c r="C1861" t="s">
        <v>8128</v>
      </c>
      <c r="D1861" t="s">
        <v>8129</v>
      </c>
      <c r="E1861" t="s">
        <v>3066</v>
      </c>
      <c r="F1861" t="s">
        <v>3067</v>
      </c>
      <c r="G1861" t="s">
        <v>3280</v>
      </c>
      <c r="H1861" t="s">
        <v>3281</v>
      </c>
      <c r="J1861" t="s">
        <v>3130</v>
      </c>
      <c r="K1861" t="s">
        <v>3083</v>
      </c>
      <c r="L1861" t="s">
        <v>3115</v>
      </c>
      <c r="M1861" t="s">
        <v>450</v>
      </c>
      <c r="N1861" s="9" t="s">
        <v>8130</v>
      </c>
      <c r="O1861" s="9">
        <v>1.4077</v>
      </c>
      <c r="P1861">
        <v>1</v>
      </c>
      <c r="Q1861" t="s">
        <v>3085</v>
      </c>
    </row>
    <row r="1862" spans="1:17">
      <c r="A1862">
        <v>115968</v>
      </c>
      <c r="B1862" t="s">
        <v>401</v>
      </c>
      <c r="C1862" t="s">
        <v>8131</v>
      </c>
      <c r="D1862" t="s">
        <v>8132</v>
      </c>
      <c r="E1862" t="s">
        <v>3066</v>
      </c>
      <c r="F1862" t="s">
        <v>3076</v>
      </c>
      <c r="G1862" t="s">
        <v>3416</v>
      </c>
      <c r="H1862" t="s">
        <v>3417</v>
      </c>
      <c r="J1862" t="s">
        <v>3121</v>
      </c>
      <c r="K1862" t="s">
        <v>3083</v>
      </c>
      <c r="L1862" t="s">
        <v>3077</v>
      </c>
      <c r="M1862" t="s">
        <v>8133</v>
      </c>
      <c r="N1862" s="9" t="s">
        <v>8134</v>
      </c>
      <c r="O1862" s="9">
        <v>0.82679999999999998</v>
      </c>
      <c r="P1862">
        <v>1</v>
      </c>
      <c r="Q1862" t="s">
        <v>3085</v>
      </c>
    </row>
    <row r="1863" spans="1:17">
      <c r="A1863">
        <v>79947</v>
      </c>
      <c r="B1863" t="s">
        <v>463</v>
      </c>
      <c r="C1863" t="s">
        <v>8135</v>
      </c>
      <c r="D1863" t="s">
        <v>8136</v>
      </c>
      <c r="E1863" t="s">
        <v>3066</v>
      </c>
      <c r="F1863" t="s">
        <v>3076</v>
      </c>
      <c r="G1863" t="s">
        <v>3181</v>
      </c>
      <c r="H1863" t="s">
        <v>3182</v>
      </c>
      <c r="J1863" t="s">
        <v>3543</v>
      </c>
      <c r="K1863" t="s">
        <v>3115</v>
      </c>
      <c r="L1863" t="s">
        <v>3071</v>
      </c>
      <c r="M1863" t="s">
        <v>175</v>
      </c>
      <c r="N1863" s="9" t="s">
        <v>8137</v>
      </c>
      <c r="O1863" s="9">
        <v>0.60170000000000001</v>
      </c>
      <c r="P1863">
        <v>43</v>
      </c>
      <c r="Q1863" t="s">
        <v>3074</v>
      </c>
    </row>
    <row r="1864" spans="1:17">
      <c r="A1864">
        <v>1461252</v>
      </c>
      <c r="B1864" t="s">
        <v>1561</v>
      </c>
      <c r="C1864" t="s">
        <v>8138</v>
      </c>
      <c r="D1864" t="s">
        <v>8139</v>
      </c>
      <c r="E1864" t="s">
        <v>3066</v>
      </c>
      <c r="F1864" t="s">
        <v>3067</v>
      </c>
      <c r="G1864" t="s">
        <v>3280</v>
      </c>
      <c r="H1864" t="s">
        <v>3281</v>
      </c>
      <c r="J1864" t="s">
        <v>3115</v>
      </c>
      <c r="K1864" t="s">
        <v>3078</v>
      </c>
      <c r="L1864" t="s">
        <v>3071</v>
      </c>
      <c r="M1864" t="s">
        <v>445</v>
      </c>
      <c r="N1864" s="9" t="s">
        <v>8140</v>
      </c>
      <c r="O1864" s="9">
        <v>1.0305</v>
      </c>
      <c r="P1864">
        <v>43</v>
      </c>
      <c r="Q1864" t="s">
        <v>3074</v>
      </c>
    </row>
    <row r="1865" spans="1:17">
      <c r="A1865">
        <v>60548</v>
      </c>
      <c r="B1865" t="s">
        <v>499</v>
      </c>
      <c r="C1865" t="s">
        <v>8141</v>
      </c>
      <c r="D1865" t="s">
        <v>8142</v>
      </c>
      <c r="E1865" t="s">
        <v>3066</v>
      </c>
      <c r="F1865" t="s">
        <v>3098</v>
      </c>
      <c r="G1865" t="s">
        <v>3416</v>
      </c>
      <c r="H1865" t="s">
        <v>3417</v>
      </c>
      <c r="J1865" t="s">
        <v>3083</v>
      </c>
      <c r="K1865" t="s">
        <v>3070</v>
      </c>
      <c r="L1865" t="s">
        <v>3115</v>
      </c>
      <c r="M1865" t="s">
        <v>52</v>
      </c>
      <c r="N1865" s="9" t="s">
        <v>8143</v>
      </c>
      <c r="O1865" s="9">
        <v>1.2045999999999999</v>
      </c>
      <c r="P1865">
        <v>2</v>
      </c>
      <c r="Q1865" t="s">
        <v>3095</v>
      </c>
    </row>
    <row r="1866" spans="1:17">
      <c r="A1866">
        <v>56235</v>
      </c>
      <c r="B1866" t="s">
        <v>302</v>
      </c>
      <c r="C1866" t="s">
        <v>8144</v>
      </c>
      <c r="D1866" t="s">
        <v>8145</v>
      </c>
      <c r="E1866" t="s">
        <v>3066</v>
      </c>
      <c r="F1866" t="s">
        <v>3076</v>
      </c>
      <c r="G1866" t="s">
        <v>3488</v>
      </c>
      <c r="H1866" t="s">
        <v>3489</v>
      </c>
      <c r="J1866" t="s">
        <v>3543</v>
      </c>
      <c r="K1866" t="s">
        <v>3083</v>
      </c>
      <c r="L1866" t="s">
        <v>3078</v>
      </c>
      <c r="M1866" t="s">
        <v>54</v>
      </c>
      <c r="N1866" s="9" t="s">
        <v>8146</v>
      </c>
      <c r="O1866" s="9">
        <v>0.61319999999999997</v>
      </c>
      <c r="P1866">
        <v>1</v>
      </c>
      <c r="Q1866" t="s">
        <v>3085</v>
      </c>
    </row>
    <row r="1867" spans="1:17">
      <c r="A1867">
        <v>127184</v>
      </c>
      <c r="B1867" t="s">
        <v>322</v>
      </c>
      <c r="C1867" t="s">
        <v>8147</v>
      </c>
      <c r="D1867" t="s">
        <v>8148</v>
      </c>
      <c r="E1867" t="s">
        <v>3066</v>
      </c>
      <c r="F1867" t="s">
        <v>3076</v>
      </c>
      <c r="G1867" t="s">
        <v>3488</v>
      </c>
      <c r="H1867" t="s">
        <v>3489</v>
      </c>
      <c r="J1867" t="s">
        <v>3130</v>
      </c>
      <c r="K1867" t="s">
        <v>3082</v>
      </c>
      <c r="L1867" t="s">
        <v>3077</v>
      </c>
      <c r="M1867" t="s">
        <v>13</v>
      </c>
      <c r="N1867" s="9" t="s">
        <v>8149</v>
      </c>
      <c r="O1867" s="9">
        <v>0.69589999999999996</v>
      </c>
      <c r="P1867">
        <v>1</v>
      </c>
      <c r="Q1867" t="s">
        <v>3085</v>
      </c>
    </row>
    <row r="1868" spans="1:17">
      <c r="A1868">
        <v>961115</v>
      </c>
      <c r="B1868" t="s">
        <v>1444</v>
      </c>
      <c r="C1868" t="s">
        <v>8150</v>
      </c>
      <c r="D1868" t="s">
        <v>8151</v>
      </c>
      <c r="E1868" t="s">
        <v>3066</v>
      </c>
      <c r="F1868" t="s">
        <v>3067</v>
      </c>
      <c r="G1868" t="s">
        <v>3280</v>
      </c>
      <c r="H1868" t="s">
        <v>3281</v>
      </c>
      <c r="J1868" t="s">
        <v>3078</v>
      </c>
      <c r="K1868" t="s">
        <v>3078</v>
      </c>
      <c r="L1868" t="s">
        <v>3072</v>
      </c>
      <c r="M1868" t="s">
        <v>340</v>
      </c>
      <c r="N1868" s="9" t="s">
        <v>8152</v>
      </c>
      <c r="O1868" s="9">
        <v>1.0649999999999999</v>
      </c>
      <c r="P1868">
        <v>43</v>
      </c>
      <c r="Q1868" t="s">
        <v>3074</v>
      </c>
    </row>
    <row r="1869" spans="1:17">
      <c r="A1869">
        <v>112281773</v>
      </c>
      <c r="B1869" t="s">
        <v>962</v>
      </c>
      <c r="C1869" t="s">
        <v>8153</v>
      </c>
      <c r="D1869" t="s">
        <v>8154</v>
      </c>
      <c r="E1869" t="s">
        <v>3066</v>
      </c>
      <c r="F1869" t="s">
        <v>3067</v>
      </c>
      <c r="G1869" t="s">
        <v>3280</v>
      </c>
      <c r="H1869" t="s">
        <v>3281</v>
      </c>
      <c r="J1869" t="s">
        <v>3190</v>
      </c>
      <c r="K1869" t="s">
        <v>3122</v>
      </c>
      <c r="L1869" t="s">
        <v>3115</v>
      </c>
      <c r="M1869" t="s">
        <v>410</v>
      </c>
      <c r="N1869" s="9" t="s">
        <v>8155</v>
      </c>
      <c r="O1869" s="9">
        <v>0.6633</v>
      </c>
      <c r="P1869">
        <v>2</v>
      </c>
      <c r="Q1869" t="s">
        <v>3095</v>
      </c>
    </row>
    <row r="1870" spans="1:17">
      <c r="A1870">
        <v>64755</v>
      </c>
      <c r="B1870" t="s">
        <v>1052</v>
      </c>
      <c r="C1870" t="s">
        <v>8156</v>
      </c>
      <c r="D1870" t="s">
        <v>8157</v>
      </c>
      <c r="E1870" t="s">
        <v>3066</v>
      </c>
      <c r="F1870" t="s">
        <v>3098</v>
      </c>
      <c r="G1870" t="s">
        <v>3181</v>
      </c>
      <c r="H1870" t="s">
        <v>3182</v>
      </c>
      <c r="J1870" t="s">
        <v>3158</v>
      </c>
      <c r="K1870" t="s">
        <v>3078</v>
      </c>
      <c r="L1870" t="s">
        <v>3072</v>
      </c>
      <c r="M1870" t="s">
        <v>8158</v>
      </c>
      <c r="N1870" s="9" t="s">
        <v>8159</v>
      </c>
      <c r="O1870" s="9">
        <v>0.50419999999999998</v>
      </c>
      <c r="P1870">
        <v>43</v>
      </c>
      <c r="Q1870" t="s">
        <v>3074</v>
      </c>
    </row>
    <row r="1871" spans="1:17">
      <c r="A1871">
        <v>116290</v>
      </c>
      <c r="B1871" t="s">
        <v>541</v>
      </c>
      <c r="C1871" t="s">
        <v>8160</v>
      </c>
      <c r="D1871" t="s">
        <v>8161</v>
      </c>
      <c r="E1871" t="s">
        <v>3066</v>
      </c>
      <c r="F1871" t="s">
        <v>3067</v>
      </c>
      <c r="G1871" t="s">
        <v>3280</v>
      </c>
      <c r="H1871" t="s">
        <v>3281</v>
      </c>
      <c r="J1871" t="s">
        <v>3122</v>
      </c>
      <c r="K1871" t="s">
        <v>3122</v>
      </c>
      <c r="L1871" t="s">
        <v>3071</v>
      </c>
      <c r="M1871" t="s">
        <v>327</v>
      </c>
      <c r="N1871" s="9" t="s">
        <v>8162</v>
      </c>
      <c r="O1871" s="9">
        <v>0.57120000000000004</v>
      </c>
      <c r="P1871">
        <v>2</v>
      </c>
      <c r="Q1871" t="s">
        <v>3095</v>
      </c>
    </row>
    <row r="1872" spans="1:17">
      <c r="A1872">
        <v>55566308</v>
      </c>
      <c r="B1872" t="s">
        <v>49</v>
      </c>
      <c r="C1872" t="s">
        <v>8163</v>
      </c>
      <c r="D1872" t="s">
        <v>8164</v>
      </c>
      <c r="E1872" t="s">
        <v>3066</v>
      </c>
      <c r="F1872" t="s">
        <v>3076</v>
      </c>
      <c r="G1872" t="s">
        <v>3181</v>
      </c>
      <c r="H1872" t="s">
        <v>3182</v>
      </c>
      <c r="J1872" t="s">
        <v>3190</v>
      </c>
      <c r="K1872" t="s">
        <v>3077</v>
      </c>
      <c r="L1872" t="s">
        <v>3071</v>
      </c>
      <c r="M1872" t="s">
        <v>8165</v>
      </c>
      <c r="N1872" s="9" t="s">
        <v>8166</v>
      </c>
      <c r="O1872" s="9">
        <v>0.84440000000000004</v>
      </c>
      <c r="P1872">
        <v>42</v>
      </c>
      <c r="Q1872" t="s">
        <v>3143</v>
      </c>
    </row>
    <row r="1873" spans="1:17">
      <c r="A1873">
        <v>7696120</v>
      </c>
      <c r="B1873" t="s">
        <v>1907</v>
      </c>
      <c r="C1873" t="s">
        <v>8167</v>
      </c>
      <c r="D1873" t="s">
        <v>8168</v>
      </c>
      <c r="E1873" t="s">
        <v>3066</v>
      </c>
      <c r="F1873" t="s">
        <v>3067</v>
      </c>
      <c r="G1873" t="s">
        <v>3280</v>
      </c>
      <c r="H1873" t="s">
        <v>3281</v>
      </c>
      <c r="J1873" t="s">
        <v>3082</v>
      </c>
      <c r="K1873" t="s">
        <v>3077</v>
      </c>
      <c r="L1873" t="s">
        <v>3072</v>
      </c>
      <c r="M1873" t="s">
        <v>676</v>
      </c>
      <c r="N1873" s="9" t="s">
        <v>8169</v>
      </c>
      <c r="O1873" s="9">
        <v>1.2517</v>
      </c>
      <c r="P1873">
        <v>2</v>
      </c>
      <c r="Q1873" t="s">
        <v>3095</v>
      </c>
    </row>
    <row r="1874" spans="1:17">
      <c r="A1874">
        <v>148798</v>
      </c>
      <c r="B1874" t="s">
        <v>558</v>
      </c>
      <c r="C1874" t="s">
        <v>8170</v>
      </c>
      <c r="D1874" t="s">
        <v>8171</v>
      </c>
      <c r="E1874" t="s">
        <v>3066</v>
      </c>
      <c r="F1874" t="s">
        <v>3098</v>
      </c>
      <c r="G1874" t="s">
        <v>3280</v>
      </c>
      <c r="H1874" t="s">
        <v>3281</v>
      </c>
      <c r="J1874" t="s">
        <v>3273</v>
      </c>
      <c r="K1874" t="s">
        <v>3175</v>
      </c>
      <c r="L1874" t="s">
        <v>3071</v>
      </c>
      <c r="M1874" t="s">
        <v>559</v>
      </c>
      <c r="N1874" s="9" t="s">
        <v>8172</v>
      </c>
      <c r="O1874" s="9">
        <v>0.76780000000000004</v>
      </c>
      <c r="P1874">
        <v>2</v>
      </c>
      <c r="Q1874" t="s">
        <v>3095</v>
      </c>
    </row>
    <row r="1875" spans="1:17">
      <c r="A1875">
        <v>43121433</v>
      </c>
      <c r="B1875" t="s">
        <v>784</v>
      </c>
      <c r="C1875" t="s">
        <v>8173</v>
      </c>
      <c r="D1875" t="s">
        <v>8174</v>
      </c>
      <c r="E1875" t="s">
        <v>3066</v>
      </c>
      <c r="F1875" t="s">
        <v>3067</v>
      </c>
      <c r="G1875" t="s">
        <v>3280</v>
      </c>
      <c r="H1875" t="s">
        <v>3281</v>
      </c>
      <c r="J1875" t="s">
        <v>3273</v>
      </c>
      <c r="K1875" t="s">
        <v>3175</v>
      </c>
      <c r="L1875" t="s">
        <v>3078</v>
      </c>
      <c r="M1875" t="s">
        <v>410</v>
      </c>
      <c r="N1875" s="9" t="s">
        <v>8175</v>
      </c>
      <c r="O1875" s="9">
        <v>0.6633</v>
      </c>
      <c r="P1875">
        <v>2</v>
      </c>
      <c r="Q1875" t="s">
        <v>3095</v>
      </c>
    </row>
    <row r="1876" spans="1:17">
      <c r="A1876">
        <v>55219653</v>
      </c>
      <c r="B1876" t="s">
        <v>804</v>
      </c>
      <c r="C1876" t="s">
        <v>8176</v>
      </c>
      <c r="D1876" t="s">
        <v>8177</v>
      </c>
      <c r="E1876" t="s">
        <v>3066</v>
      </c>
      <c r="F1876" t="s">
        <v>3067</v>
      </c>
      <c r="G1876" t="s">
        <v>3280</v>
      </c>
      <c r="H1876" t="s">
        <v>3281</v>
      </c>
      <c r="J1876" t="s">
        <v>3224</v>
      </c>
      <c r="K1876" t="s">
        <v>3111</v>
      </c>
      <c r="L1876" t="s">
        <v>3071</v>
      </c>
      <c r="M1876" t="s">
        <v>410</v>
      </c>
      <c r="N1876" s="9" t="s">
        <v>8178</v>
      </c>
      <c r="O1876" s="9">
        <v>0.6633</v>
      </c>
      <c r="P1876">
        <v>2</v>
      </c>
      <c r="Q1876" t="s">
        <v>3095</v>
      </c>
    </row>
    <row r="1877" spans="1:17">
      <c r="A1877">
        <v>2303175</v>
      </c>
      <c r="B1877" t="s">
        <v>640</v>
      </c>
      <c r="C1877" t="s">
        <v>8179</v>
      </c>
      <c r="D1877" t="s">
        <v>8180</v>
      </c>
      <c r="E1877" t="s">
        <v>3066</v>
      </c>
      <c r="F1877" t="s">
        <v>3067</v>
      </c>
      <c r="G1877" t="s">
        <v>3280</v>
      </c>
      <c r="H1877" t="s">
        <v>3281</v>
      </c>
      <c r="I1877" t="s">
        <v>3280</v>
      </c>
      <c r="J1877" t="s">
        <v>3210</v>
      </c>
      <c r="K1877" t="s">
        <v>3141</v>
      </c>
      <c r="L1877" t="s">
        <v>3122</v>
      </c>
      <c r="M1877" t="s">
        <v>346</v>
      </c>
      <c r="N1877" s="9" t="s">
        <v>8181</v>
      </c>
      <c r="O1877" s="9">
        <v>0.60050000000000003</v>
      </c>
      <c r="P1877">
        <v>1</v>
      </c>
      <c r="Q1877" t="s">
        <v>3085</v>
      </c>
    </row>
    <row r="1878" spans="1:17">
      <c r="A1878">
        <v>82097505</v>
      </c>
      <c r="B1878" t="s">
        <v>899</v>
      </c>
      <c r="C1878" t="s">
        <v>8182</v>
      </c>
      <c r="D1878" t="s">
        <v>8183</v>
      </c>
      <c r="E1878" t="s">
        <v>3066</v>
      </c>
      <c r="F1878" t="s">
        <v>3067</v>
      </c>
      <c r="G1878" t="s">
        <v>3181</v>
      </c>
      <c r="H1878" t="s">
        <v>3182</v>
      </c>
      <c r="J1878" t="s">
        <v>3093</v>
      </c>
      <c r="K1878" t="s">
        <v>3111</v>
      </c>
      <c r="L1878" t="s">
        <v>3078</v>
      </c>
      <c r="M1878" t="s">
        <v>900</v>
      </c>
      <c r="N1878" s="9" t="s">
        <v>8184</v>
      </c>
      <c r="O1878" s="9">
        <v>1.2818000000000001</v>
      </c>
      <c r="P1878">
        <v>2</v>
      </c>
      <c r="Q1878" t="s">
        <v>3095</v>
      </c>
    </row>
    <row r="1879" spans="1:17">
      <c r="A1879">
        <v>102851069</v>
      </c>
      <c r="B1879" t="s">
        <v>950</v>
      </c>
      <c r="C1879" t="s">
        <v>8185</v>
      </c>
      <c r="D1879" t="s">
        <v>8186</v>
      </c>
      <c r="E1879" t="s">
        <v>3066</v>
      </c>
      <c r="F1879" t="s">
        <v>3067</v>
      </c>
      <c r="G1879" t="s">
        <v>3181</v>
      </c>
      <c r="H1879" t="s">
        <v>3182</v>
      </c>
      <c r="J1879" t="s">
        <v>3082</v>
      </c>
      <c r="K1879" t="s">
        <v>3070</v>
      </c>
      <c r="L1879" t="s">
        <v>3072</v>
      </c>
      <c r="M1879" t="s">
        <v>676</v>
      </c>
      <c r="N1879" s="9" t="s">
        <v>8187</v>
      </c>
      <c r="O1879" s="9">
        <v>1.2517</v>
      </c>
      <c r="P1879">
        <v>2</v>
      </c>
      <c r="Q1879" t="s">
        <v>3095</v>
      </c>
    </row>
    <row r="1880" spans="1:17">
      <c r="A1880">
        <v>24017478</v>
      </c>
      <c r="B1880" t="s">
        <v>729</v>
      </c>
      <c r="C1880" t="s">
        <v>8188</v>
      </c>
      <c r="D1880" t="s">
        <v>8189</v>
      </c>
      <c r="E1880" t="s">
        <v>3066</v>
      </c>
      <c r="F1880" t="s">
        <v>3067</v>
      </c>
      <c r="G1880" t="s">
        <v>3488</v>
      </c>
      <c r="H1880" t="s">
        <v>3489</v>
      </c>
      <c r="J1880" t="s">
        <v>3070</v>
      </c>
      <c r="K1880" t="s">
        <v>3077</v>
      </c>
      <c r="L1880" t="s">
        <v>3071</v>
      </c>
      <c r="M1880" t="s">
        <v>485</v>
      </c>
      <c r="N1880" s="9" t="s">
        <v>8190</v>
      </c>
      <c r="O1880" s="9">
        <v>1.3636999999999999</v>
      </c>
      <c r="P1880">
        <v>2</v>
      </c>
      <c r="Q1880" t="s">
        <v>3095</v>
      </c>
    </row>
    <row r="1881" spans="1:17">
      <c r="A1881">
        <v>112143825</v>
      </c>
      <c r="B1881" t="s">
        <v>2844</v>
      </c>
      <c r="C1881" t="s">
        <v>8191</v>
      </c>
      <c r="D1881" t="s">
        <v>8192</v>
      </c>
      <c r="E1881" t="s">
        <v>3066</v>
      </c>
      <c r="F1881" t="s">
        <v>3067</v>
      </c>
      <c r="G1881" t="s">
        <v>3280</v>
      </c>
      <c r="H1881" t="s">
        <v>3281</v>
      </c>
      <c r="J1881" t="s">
        <v>3122</v>
      </c>
      <c r="K1881" t="s">
        <v>3077</v>
      </c>
      <c r="L1881" t="s">
        <v>3071</v>
      </c>
      <c r="M1881" t="s">
        <v>1004</v>
      </c>
      <c r="N1881" s="9" t="s">
        <v>8193</v>
      </c>
      <c r="O1881" s="9">
        <v>1.3333999999999999</v>
      </c>
      <c r="P1881">
        <v>2</v>
      </c>
      <c r="Q1881" t="s">
        <v>3095</v>
      </c>
    </row>
    <row r="1882" spans="1:17">
      <c r="A1882">
        <v>101200480</v>
      </c>
      <c r="B1882" t="s">
        <v>946</v>
      </c>
      <c r="C1882" t="s">
        <v>8194</v>
      </c>
      <c r="D1882" t="s">
        <v>8195</v>
      </c>
      <c r="E1882" t="s">
        <v>3066</v>
      </c>
      <c r="F1882" t="s">
        <v>3067</v>
      </c>
      <c r="G1882" t="s">
        <v>3181</v>
      </c>
      <c r="H1882" t="s">
        <v>3182</v>
      </c>
      <c r="J1882" t="s">
        <v>3175</v>
      </c>
      <c r="K1882" t="s">
        <v>3122</v>
      </c>
      <c r="L1882" t="s">
        <v>3115</v>
      </c>
      <c r="M1882" t="s">
        <v>886</v>
      </c>
      <c r="N1882" s="9" t="s">
        <v>8196</v>
      </c>
      <c r="O1882" s="9">
        <v>1.0146999999999999</v>
      </c>
      <c r="P1882">
        <v>2</v>
      </c>
      <c r="Q1882" t="s">
        <v>3095</v>
      </c>
    </row>
    <row r="1883" spans="1:17">
      <c r="A1883">
        <v>75252</v>
      </c>
      <c r="B1883" t="s">
        <v>1072</v>
      </c>
      <c r="C1883" t="s">
        <v>8197</v>
      </c>
      <c r="D1883" t="s">
        <v>8198</v>
      </c>
      <c r="E1883" t="s">
        <v>3066</v>
      </c>
      <c r="F1883" t="s">
        <v>3076</v>
      </c>
      <c r="G1883" t="s">
        <v>3280</v>
      </c>
      <c r="H1883" t="s">
        <v>3281</v>
      </c>
      <c r="J1883" t="s">
        <v>3083</v>
      </c>
      <c r="K1883" t="s">
        <v>3175</v>
      </c>
      <c r="L1883" t="s">
        <v>3078</v>
      </c>
      <c r="M1883" t="s">
        <v>13</v>
      </c>
      <c r="N1883" s="9" t="s">
        <v>8199</v>
      </c>
      <c r="O1883" s="9">
        <v>0.69589999999999996</v>
      </c>
      <c r="P1883">
        <v>2</v>
      </c>
      <c r="Q1883" t="s">
        <v>3095</v>
      </c>
    </row>
    <row r="1884" spans="1:17">
      <c r="A1884">
        <v>593817</v>
      </c>
      <c r="B1884" t="s">
        <v>14</v>
      </c>
      <c r="C1884" t="s">
        <v>8200</v>
      </c>
      <c r="D1884" t="s">
        <v>8201</v>
      </c>
      <c r="E1884" t="s">
        <v>3066</v>
      </c>
      <c r="F1884" t="s">
        <v>3076</v>
      </c>
      <c r="G1884" t="s">
        <v>3181</v>
      </c>
      <c r="H1884" t="s">
        <v>3182</v>
      </c>
      <c r="J1884" t="s">
        <v>3071</v>
      </c>
      <c r="K1884" t="s">
        <v>3071</v>
      </c>
      <c r="L1884" t="s">
        <v>3071</v>
      </c>
      <c r="M1884" t="s">
        <v>8202</v>
      </c>
      <c r="N1884" s="9" t="s">
        <v>8203</v>
      </c>
      <c r="O1884" s="9">
        <v>0.1222</v>
      </c>
      <c r="P1884">
        <v>43</v>
      </c>
      <c r="Q1884" t="s">
        <v>3074</v>
      </c>
    </row>
    <row r="1885" spans="1:17">
      <c r="A1885">
        <v>102716</v>
      </c>
      <c r="B1885" t="s">
        <v>291</v>
      </c>
      <c r="C1885" t="s">
        <v>8204</v>
      </c>
      <c r="D1885" t="s">
        <v>8205</v>
      </c>
      <c r="E1885" t="s">
        <v>3066</v>
      </c>
      <c r="F1885" t="s">
        <v>3076</v>
      </c>
      <c r="G1885" t="s">
        <v>3181</v>
      </c>
      <c r="H1885" t="s">
        <v>3182</v>
      </c>
      <c r="J1885" t="s">
        <v>3122</v>
      </c>
      <c r="K1885" t="s">
        <v>3115</v>
      </c>
      <c r="L1885" t="s">
        <v>3071</v>
      </c>
      <c r="M1885" t="s">
        <v>13</v>
      </c>
      <c r="N1885" s="9" t="s">
        <v>8206</v>
      </c>
      <c r="O1885" s="9">
        <v>0.65569999999999995</v>
      </c>
      <c r="P1885">
        <v>43</v>
      </c>
      <c r="Q1885" t="s">
        <v>3074</v>
      </c>
    </row>
    <row r="1886" spans="1:17">
      <c r="A1886">
        <v>121448</v>
      </c>
      <c r="B1886" t="s">
        <v>156</v>
      </c>
      <c r="C1886" t="s">
        <v>8207</v>
      </c>
      <c r="D1886" t="s">
        <v>8208</v>
      </c>
      <c r="E1886" t="s">
        <v>3066</v>
      </c>
      <c r="F1886" t="s">
        <v>3076</v>
      </c>
      <c r="G1886" t="s">
        <v>3181</v>
      </c>
      <c r="H1886" t="s">
        <v>3182</v>
      </c>
      <c r="J1886" t="s">
        <v>3115</v>
      </c>
      <c r="K1886" t="s">
        <v>3115</v>
      </c>
      <c r="L1886" t="s">
        <v>3099</v>
      </c>
      <c r="M1886" t="s">
        <v>13</v>
      </c>
      <c r="N1886" s="9" t="s">
        <v>8209</v>
      </c>
      <c r="O1886" s="9">
        <v>0.65569999999999995</v>
      </c>
      <c r="P1886">
        <v>43</v>
      </c>
      <c r="Q1886" t="s">
        <v>3074</v>
      </c>
    </row>
    <row r="1887" spans="1:17">
      <c r="A1887">
        <v>57213691</v>
      </c>
      <c r="B1887" t="s">
        <v>2574</v>
      </c>
      <c r="C1887" t="s">
        <v>8210</v>
      </c>
      <c r="D1887" t="s">
        <v>8211</v>
      </c>
      <c r="E1887" t="s">
        <v>3066</v>
      </c>
      <c r="F1887" t="s">
        <v>3067</v>
      </c>
      <c r="G1887" t="s">
        <v>3181</v>
      </c>
      <c r="H1887" t="s">
        <v>3182</v>
      </c>
      <c r="J1887" t="s">
        <v>3157</v>
      </c>
      <c r="K1887" t="s">
        <v>3125</v>
      </c>
      <c r="L1887" t="s">
        <v>3115</v>
      </c>
      <c r="M1887" t="s">
        <v>872</v>
      </c>
      <c r="N1887" s="9" t="s">
        <v>8212</v>
      </c>
      <c r="O1887" s="9">
        <v>0.88449999999999995</v>
      </c>
      <c r="P1887">
        <v>1</v>
      </c>
      <c r="Q1887" t="s">
        <v>3085</v>
      </c>
    </row>
    <row r="1888" spans="1:17">
      <c r="A1888">
        <v>112276</v>
      </c>
      <c r="B1888" t="s">
        <v>294</v>
      </c>
      <c r="C1888" t="s">
        <v>8213</v>
      </c>
      <c r="D1888" t="s">
        <v>8214</v>
      </c>
      <c r="E1888" t="s">
        <v>3066</v>
      </c>
      <c r="F1888" t="s">
        <v>3076</v>
      </c>
      <c r="G1888" t="s">
        <v>3181</v>
      </c>
      <c r="H1888" t="s">
        <v>3182</v>
      </c>
      <c r="J1888" t="s">
        <v>3121</v>
      </c>
      <c r="K1888" t="s">
        <v>3175</v>
      </c>
      <c r="L1888" t="s">
        <v>3071</v>
      </c>
      <c r="M1888" t="s">
        <v>13</v>
      </c>
      <c r="N1888" s="9" t="s">
        <v>8215</v>
      </c>
      <c r="O1888" s="9">
        <v>0.69589999999999996</v>
      </c>
      <c r="P1888">
        <v>2</v>
      </c>
      <c r="Q1888" t="s">
        <v>3095</v>
      </c>
    </row>
    <row r="1889" spans="1:17">
      <c r="A1889">
        <v>78400</v>
      </c>
      <c r="B1889" t="s">
        <v>339</v>
      </c>
      <c r="C1889" t="s">
        <v>8216</v>
      </c>
      <c r="D1889" t="s">
        <v>8217</v>
      </c>
      <c r="E1889" t="s">
        <v>3066</v>
      </c>
      <c r="F1889" t="s">
        <v>3076</v>
      </c>
      <c r="G1889" t="s">
        <v>3181</v>
      </c>
      <c r="H1889" t="s">
        <v>3182</v>
      </c>
      <c r="J1889" t="s">
        <v>3543</v>
      </c>
      <c r="K1889" t="s">
        <v>3093</v>
      </c>
      <c r="L1889" t="s">
        <v>3077</v>
      </c>
      <c r="M1889" t="s">
        <v>340</v>
      </c>
      <c r="N1889" s="9" t="s">
        <v>8218</v>
      </c>
      <c r="O1889" s="9">
        <v>1.081</v>
      </c>
      <c r="P1889">
        <v>1</v>
      </c>
      <c r="Q1889" t="s">
        <v>3085</v>
      </c>
    </row>
    <row r="1890" spans="1:17">
      <c r="A1890">
        <v>126738</v>
      </c>
      <c r="B1890" t="s">
        <v>395</v>
      </c>
      <c r="C1890" t="s">
        <v>8219</v>
      </c>
      <c r="D1890" t="s">
        <v>8220</v>
      </c>
      <c r="E1890" t="s">
        <v>3066</v>
      </c>
      <c r="F1890" t="s">
        <v>3076</v>
      </c>
      <c r="G1890" t="s">
        <v>3280</v>
      </c>
      <c r="H1890" t="s">
        <v>3281</v>
      </c>
      <c r="J1890" t="s">
        <v>3637</v>
      </c>
      <c r="K1890" t="s">
        <v>3130</v>
      </c>
      <c r="L1890" t="s">
        <v>3070</v>
      </c>
      <c r="M1890" t="s">
        <v>340</v>
      </c>
      <c r="N1890" s="9" t="s">
        <v>8221</v>
      </c>
      <c r="O1890" s="9">
        <v>1.081</v>
      </c>
      <c r="P1890">
        <v>1</v>
      </c>
      <c r="Q1890" t="s">
        <v>3085</v>
      </c>
    </row>
    <row r="1891" spans="1:17">
      <c r="A1891">
        <v>36643284</v>
      </c>
      <c r="B1891" t="s">
        <v>2431</v>
      </c>
      <c r="C1891" t="s">
        <v>8222</v>
      </c>
      <c r="D1891" t="s">
        <v>2432</v>
      </c>
      <c r="E1891" t="s">
        <v>3066</v>
      </c>
      <c r="F1891" t="s">
        <v>3067</v>
      </c>
      <c r="G1891" t="s">
        <v>3488</v>
      </c>
      <c r="H1891" t="s">
        <v>3489</v>
      </c>
      <c r="J1891" t="s">
        <v>3082</v>
      </c>
      <c r="K1891" t="s">
        <v>3082</v>
      </c>
      <c r="L1891" t="s">
        <v>3175</v>
      </c>
      <c r="M1891" t="s">
        <v>8223</v>
      </c>
      <c r="N1891" s="9" t="s">
        <v>8224</v>
      </c>
      <c r="O1891" s="9">
        <v>2.4005999999999998</v>
      </c>
      <c r="P1891">
        <v>1</v>
      </c>
      <c r="Q1891" t="s">
        <v>3085</v>
      </c>
    </row>
    <row r="1892" spans="1:17">
      <c r="A1892">
        <v>56360</v>
      </c>
      <c r="B1892" t="s">
        <v>1024</v>
      </c>
      <c r="C1892" t="s">
        <v>8225</v>
      </c>
      <c r="D1892" t="s">
        <v>8226</v>
      </c>
      <c r="E1892" t="s">
        <v>3066</v>
      </c>
      <c r="F1892" t="s">
        <v>3067</v>
      </c>
      <c r="G1892" t="s">
        <v>3181</v>
      </c>
      <c r="H1892" t="s">
        <v>3182</v>
      </c>
      <c r="J1892" t="s">
        <v>3175</v>
      </c>
      <c r="K1892" t="s">
        <v>3070</v>
      </c>
      <c r="L1892" t="s">
        <v>3115</v>
      </c>
      <c r="M1892" t="s">
        <v>445</v>
      </c>
      <c r="N1892" s="9" t="s">
        <v>8227</v>
      </c>
      <c r="O1892" s="9">
        <v>1.0415000000000001</v>
      </c>
      <c r="P1892">
        <v>2</v>
      </c>
      <c r="Q1892" t="s">
        <v>3095</v>
      </c>
    </row>
    <row r="1893" spans="1:17">
      <c r="A1893">
        <v>78488</v>
      </c>
      <c r="B1893" t="s">
        <v>1082</v>
      </c>
      <c r="C1893" t="s">
        <v>8228</v>
      </c>
      <c r="D1893" t="s">
        <v>8229</v>
      </c>
      <c r="E1893" t="s">
        <v>3066</v>
      </c>
      <c r="F1893" t="s">
        <v>3076</v>
      </c>
      <c r="G1893" t="s">
        <v>3181</v>
      </c>
      <c r="H1893" t="s">
        <v>3182</v>
      </c>
      <c r="J1893" t="s">
        <v>7860</v>
      </c>
      <c r="K1893" t="s">
        <v>3158</v>
      </c>
      <c r="L1893" t="s">
        <v>3077</v>
      </c>
      <c r="M1893" t="s">
        <v>1083</v>
      </c>
      <c r="N1893" s="9" t="s">
        <v>8230</v>
      </c>
      <c r="O1893" s="9">
        <v>0.79190000000000005</v>
      </c>
      <c r="P1893">
        <v>1</v>
      </c>
      <c r="Q1893" t="s">
        <v>3085</v>
      </c>
    </row>
    <row r="1894" spans="1:17">
      <c r="A1894">
        <v>101202</v>
      </c>
      <c r="B1894" t="s">
        <v>426</v>
      </c>
      <c r="C1894" t="s">
        <v>8231</v>
      </c>
      <c r="D1894" t="s">
        <v>427</v>
      </c>
      <c r="E1894" t="s">
        <v>3066</v>
      </c>
      <c r="F1894" t="s">
        <v>3209</v>
      </c>
      <c r="G1894" t="s">
        <v>3068</v>
      </c>
      <c r="H1894" t="s">
        <v>3069</v>
      </c>
      <c r="J1894" t="s">
        <v>3115</v>
      </c>
      <c r="K1894" t="s">
        <v>3071</v>
      </c>
      <c r="L1894" t="s">
        <v>3072</v>
      </c>
      <c r="M1894" t="s">
        <v>13</v>
      </c>
      <c r="N1894" s="9" t="s">
        <v>8232</v>
      </c>
      <c r="O1894" s="9">
        <v>0.65569999999999995</v>
      </c>
      <c r="P1894">
        <v>43</v>
      </c>
      <c r="Q1894" t="s">
        <v>3074</v>
      </c>
    </row>
    <row r="1895" spans="1:17">
      <c r="A1895">
        <v>41814782</v>
      </c>
      <c r="B1895" t="s">
        <v>2467</v>
      </c>
      <c r="C1895" t="s">
        <v>8233</v>
      </c>
      <c r="D1895" t="s">
        <v>8234</v>
      </c>
      <c r="E1895" t="s">
        <v>3066</v>
      </c>
      <c r="F1895" t="s">
        <v>3067</v>
      </c>
      <c r="G1895" t="s">
        <v>3280</v>
      </c>
      <c r="H1895" t="s">
        <v>3281</v>
      </c>
      <c r="J1895" t="s">
        <v>3111</v>
      </c>
      <c r="K1895" t="s">
        <v>3111</v>
      </c>
      <c r="L1895" t="s">
        <v>3078</v>
      </c>
      <c r="M1895" t="s">
        <v>73</v>
      </c>
      <c r="N1895" s="9" t="s">
        <v>8235</v>
      </c>
      <c r="O1895" s="9">
        <v>0.79579999999999995</v>
      </c>
      <c r="P1895">
        <v>2</v>
      </c>
      <c r="Q1895" t="s">
        <v>3095</v>
      </c>
    </row>
    <row r="1896" spans="1:17">
      <c r="A1896">
        <v>12002481</v>
      </c>
      <c r="B1896" t="s">
        <v>2126</v>
      </c>
      <c r="C1896" t="s">
        <v>8236</v>
      </c>
      <c r="D1896" t="s">
        <v>8237</v>
      </c>
      <c r="E1896" t="s">
        <v>3066</v>
      </c>
      <c r="F1896" t="s">
        <v>3076</v>
      </c>
      <c r="G1896" t="s">
        <v>3488</v>
      </c>
      <c r="H1896" t="s">
        <v>3489</v>
      </c>
      <c r="J1896" t="s">
        <v>3078</v>
      </c>
      <c r="K1896" t="s">
        <v>3071</v>
      </c>
      <c r="L1896" t="s">
        <v>3072</v>
      </c>
      <c r="M1896" t="s">
        <v>13</v>
      </c>
      <c r="N1896" s="9" t="s">
        <v>8238</v>
      </c>
      <c r="O1896" s="9">
        <v>0.65569999999999995</v>
      </c>
      <c r="P1896">
        <v>43</v>
      </c>
      <c r="Q1896" t="s">
        <v>3074</v>
      </c>
    </row>
    <row r="1897" spans="1:17">
      <c r="A1897">
        <v>67663</v>
      </c>
      <c r="B1897" t="s">
        <v>205</v>
      </c>
      <c r="C1897" t="s">
        <v>8239</v>
      </c>
      <c r="D1897" t="s">
        <v>8240</v>
      </c>
      <c r="E1897" t="s">
        <v>3066</v>
      </c>
      <c r="F1897" t="s">
        <v>3076</v>
      </c>
      <c r="G1897" t="s">
        <v>3488</v>
      </c>
      <c r="H1897" t="s">
        <v>3489</v>
      </c>
      <c r="J1897" t="s">
        <v>3273</v>
      </c>
      <c r="K1897" t="s">
        <v>3224</v>
      </c>
      <c r="L1897" t="s">
        <v>3078</v>
      </c>
      <c r="M1897" t="s">
        <v>54</v>
      </c>
      <c r="N1897" s="9" t="s">
        <v>8241</v>
      </c>
      <c r="O1897" s="9">
        <v>0.61319999999999997</v>
      </c>
      <c r="P1897">
        <v>1</v>
      </c>
      <c r="Q1897" t="s">
        <v>3085</v>
      </c>
    </row>
    <row r="1898" spans="1:17">
      <c r="A1898">
        <v>79016</v>
      </c>
      <c r="B1898" t="s">
        <v>8242</v>
      </c>
      <c r="C1898" t="s">
        <v>8243</v>
      </c>
      <c r="D1898" t="s">
        <v>8244</v>
      </c>
      <c r="E1898" t="s">
        <v>3066</v>
      </c>
      <c r="F1898" t="s">
        <v>3076</v>
      </c>
      <c r="G1898" t="s">
        <v>3488</v>
      </c>
      <c r="H1898" t="s">
        <v>3489</v>
      </c>
      <c r="J1898" t="s">
        <v>3654</v>
      </c>
      <c r="K1898" t="s">
        <v>3088</v>
      </c>
      <c r="L1898" t="s">
        <v>3093</v>
      </c>
      <c r="M1898" t="s">
        <v>13</v>
      </c>
      <c r="N1898" s="9" t="s">
        <v>8245</v>
      </c>
      <c r="O1898" s="9">
        <v>0.69589999999999996</v>
      </c>
      <c r="P1898">
        <v>1</v>
      </c>
      <c r="Q1898" t="s">
        <v>3085</v>
      </c>
    </row>
    <row r="1899" spans="1:17">
      <c r="A1899">
        <v>13674845</v>
      </c>
      <c r="B1899" t="s">
        <v>437</v>
      </c>
      <c r="C1899" t="s">
        <v>8246</v>
      </c>
      <c r="D1899" t="s">
        <v>8247</v>
      </c>
      <c r="E1899" t="s">
        <v>3066</v>
      </c>
      <c r="F1899" t="s">
        <v>3076</v>
      </c>
      <c r="G1899" t="s">
        <v>3416</v>
      </c>
      <c r="H1899" t="s">
        <v>3417</v>
      </c>
      <c r="J1899" t="s">
        <v>3093</v>
      </c>
      <c r="K1899" t="s">
        <v>3111</v>
      </c>
      <c r="L1899" t="s">
        <v>3078</v>
      </c>
      <c r="M1899" t="s">
        <v>8248</v>
      </c>
      <c r="N1899" s="9" t="s">
        <v>8249</v>
      </c>
      <c r="O1899" s="9">
        <v>0.28010000000000002</v>
      </c>
      <c r="P1899">
        <v>2</v>
      </c>
      <c r="Q1899" t="s">
        <v>3095</v>
      </c>
    </row>
    <row r="1900" spans="1:17">
      <c r="A1900">
        <v>52686</v>
      </c>
      <c r="B1900" t="s">
        <v>477</v>
      </c>
      <c r="C1900" t="s">
        <v>8250</v>
      </c>
      <c r="D1900" t="s">
        <v>8251</v>
      </c>
      <c r="E1900" t="s">
        <v>3066</v>
      </c>
      <c r="F1900" t="s">
        <v>3067</v>
      </c>
      <c r="G1900" t="s">
        <v>3280</v>
      </c>
      <c r="H1900" t="s">
        <v>3281</v>
      </c>
      <c r="J1900" t="s">
        <v>8252</v>
      </c>
      <c r="K1900" t="s">
        <v>3133</v>
      </c>
      <c r="L1900" t="s">
        <v>3093</v>
      </c>
      <c r="M1900" t="s">
        <v>478</v>
      </c>
      <c r="N1900" s="9" t="s">
        <v>8253</v>
      </c>
      <c r="O1900" s="9">
        <v>1.4112</v>
      </c>
      <c r="P1900">
        <v>1</v>
      </c>
      <c r="Q1900" t="s">
        <v>3085</v>
      </c>
    </row>
    <row r="1901" spans="1:17">
      <c r="A1901">
        <v>76039</v>
      </c>
      <c r="B1901" t="s">
        <v>8254</v>
      </c>
      <c r="C1901" t="s">
        <v>8255</v>
      </c>
      <c r="D1901" t="s">
        <v>8256</v>
      </c>
      <c r="E1901" t="s">
        <v>3066</v>
      </c>
      <c r="F1901" t="s">
        <v>3076</v>
      </c>
      <c r="G1901" t="s">
        <v>3181</v>
      </c>
      <c r="H1901" t="s">
        <v>3182</v>
      </c>
      <c r="J1901" t="s">
        <v>3170</v>
      </c>
      <c r="K1901" t="s">
        <v>3224</v>
      </c>
      <c r="L1901" t="s">
        <v>3115</v>
      </c>
      <c r="M1901" t="s">
        <v>42</v>
      </c>
      <c r="N1901" s="9" t="s">
        <v>8257</v>
      </c>
      <c r="O1901" s="9">
        <v>0.70669999999999999</v>
      </c>
      <c r="P1901">
        <v>1</v>
      </c>
      <c r="Q1901" t="s">
        <v>3085</v>
      </c>
    </row>
    <row r="1902" spans="1:17">
      <c r="A1902">
        <v>87901</v>
      </c>
      <c r="B1902" t="s">
        <v>1112</v>
      </c>
      <c r="C1902" t="s">
        <v>8258</v>
      </c>
      <c r="D1902" t="s">
        <v>8259</v>
      </c>
      <c r="E1902" t="s">
        <v>3066</v>
      </c>
      <c r="F1902" t="s">
        <v>3076</v>
      </c>
      <c r="G1902" t="s">
        <v>3181</v>
      </c>
      <c r="H1902" t="s">
        <v>3182</v>
      </c>
      <c r="J1902" t="s">
        <v>3552</v>
      </c>
      <c r="K1902" t="s">
        <v>3071</v>
      </c>
      <c r="L1902" t="s">
        <v>3072</v>
      </c>
      <c r="M1902" t="s">
        <v>8260</v>
      </c>
      <c r="N1902" s="9" t="s">
        <v>8261</v>
      </c>
      <c r="O1902" s="9">
        <v>0.31719999999999998</v>
      </c>
      <c r="P1902">
        <v>43</v>
      </c>
      <c r="Q1902" t="s">
        <v>3074</v>
      </c>
    </row>
    <row r="1903" spans="1:17">
      <c r="A1903">
        <v>327980</v>
      </c>
      <c r="B1903" t="s">
        <v>1318</v>
      </c>
      <c r="C1903" t="s">
        <v>8262</v>
      </c>
      <c r="D1903" t="s">
        <v>8263</v>
      </c>
      <c r="E1903" t="s">
        <v>3066</v>
      </c>
      <c r="F1903" t="s">
        <v>3067</v>
      </c>
      <c r="G1903" t="s">
        <v>3280</v>
      </c>
      <c r="H1903" t="s">
        <v>3281</v>
      </c>
      <c r="J1903" t="s">
        <v>3111</v>
      </c>
      <c r="K1903" t="s">
        <v>3077</v>
      </c>
      <c r="L1903" t="s">
        <v>3072</v>
      </c>
      <c r="M1903" t="s">
        <v>599</v>
      </c>
      <c r="N1903" s="9" t="s">
        <v>8264</v>
      </c>
      <c r="O1903" s="9">
        <v>1.1768000000000001</v>
      </c>
      <c r="P1903">
        <v>2</v>
      </c>
      <c r="Q1903" t="s">
        <v>3095</v>
      </c>
    </row>
    <row r="1904" spans="1:17">
      <c r="A1904">
        <v>21564170</v>
      </c>
      <c r="B1904" t="s">
        <v>2277</v>
      </c>
      <c r="C1904" t="s">
        <v>8265</v>
      </c>
      <c r="D1904" t="s">
        <v>8266</v>
      </c>
      <c r="E1904" t="s">
        <v>3066</v>
      </c>
      <c r="F1904" t="s">
        <v>3067</v>
      </c>
      <c r="G1904" t="s">
        <v>3181</v>
      </c>
      <c r="H1904" t="s">
        <v>3182</v>
      </c>
      <c r="J1904" t="s">
        <v>3557</v>
      </c>
      <c r="K1904" t="s">
        <v>3082</v>
      </c>
      <c r="L1904" t="s">
        <v>3078</v>
      </c>
      <c r="M1904" t="s">
        <v>2278</v>
      </c>
      <c r="N1904" s="9" t="s">
        <v>8267</v>
      </c>
      <c r="O1904" s="9">
        <v>0.54549999999999998</v>
      </c>
      <c r="P1904">
        <v>1</v>
      </c>
      <c r="Q1904" t="s">
        <v>3085</v>
      </c>
    </row>
    <row r="1905" spans="1:17">
      <c r="A1905">
        <v>64700567</v>
      </c>
      <c r="B1905" t="s">
        <v>2634</v>
      </c>
      <c r="C1905" t="s">
        <v>8268</v>
      </c>
      <c r="D1905" t="s">
        <v>8269</v>
      </c>
      <c r="E1905" t="s">
        <v>3066</v>
      </c>
      <c r="F1905" t="s">
        <v>3067</v>
      </c>
      <c r="G1905" t="s">
        <v>3181</v>
      </c>
      <c r="H1905" t="s">
        <v>3182</v>
      </c>
      <c r="J1905" t="s">
        <v>5143</v>
      </c>
      <c r="K1905" t="s">
        <v>3225</v>
      </c>
      <c r="L1905" t="s">
        <v>3115</v>
      </c>
      <c r="M1905" t="s">
        <v>1462</v>
      </c>
      <c r="N1905" s="9" t="s">
        <v>8270</v>
      </c>
      <c r="O1905" s="9">
        <v>0.43369999999999997</v>
      </c>
      <c r="P1905">
        <v>1</v>
      </c>
      <c r="Q1905" t="s">
        <v>3085</v>
      </c>
    </row>
    <row r="1906" spans="1:17">
      <c r="A1906">
        <v>55335063</v>
      </c>
      <c r="B1906" t="s">
        <v>811</v>
      </c>
      <c r="C1906" t="s">
        <v>8271</v>
      </c>
      <c r="D1906" t="s">
        <v>8272</v>
      </c>
      <c r="E1906" t="s">
        <v>3066</v>
      </c>
      <c r="F1906" t="s">
        <v>3067</v>
      </c>
      <c r="G1906" t="s">
        <v>3280</v>
      </c>
      <c r="H1906" t="s">
        <v>3281</v>
      </c>
      <c r="J1906" t="s">
        <v>3318</v>
      </c>
      <c r="K1906" t="s">
        <v>3190</v>
      </c>
      <c r="L1906" t="s">
        <v>3078</v>
      </c>
      <c r="M1906" t="s">
        <v>352</v>
      </c>
      <c r="N1906" s="9" t="s">
        <v>8273</v>
      </c>
      <c r="O1906" s="9">
        <v>0.83389999999999997</v>
      </c>
      <c r="P1906">
        <v>1</v>
      </c>
      <c r="Q1906" t="s">
        <v>3085</v>
      </c>
    </row>
    <row r="1907" spans="1:17">
      <c r="A1907">
        <v>3380345</v>
      </c>
      <c r="B1907" t="s">
        <v>405</v>
      </c>
      <c r="C1907" t="s">
        <v>8274</v>
      </c>
      <c r="D1907" t="s">
        <v>8275</v>
      </c>
      <c r="E1907" t="s">
        <v>3066</v>
      </c>
      <c r="F1907" t="s">
        <v>3209</v>
      </c>
      <c r="G1907" t="s">
        <v>3181</v>
      </c>
      <c r="H1907" t="s">
        <v>3182</v>
      </c>
      <c r="J1907" t="s">
        <v>5210</v>
      </c>
      <c r="K1907" t="s">
        <v>3543</v>
      </c>
      <c r="L1907" t="s">
        <v>3077</v>
      </c>
      <c r="M1907" t="s">
        <v>42</v>
      </c>
      <c r="N1907" s="9" t="s">
        <v>8276</v>
      </c>
      <c r="O1907" s="9">
        <v>0.70669999999999999</v>
      </c>
      <c r="P1907">
        <v>1</v>
      </c>
      <c r="Q1907" t="s">
        <v>3085</v>
      </c>
    </row>
    <row r="1908" spans="1:17">
      <c r="A1908">
        <v>1330785</v>
      </c>
      <c r="B1908" t="s">
        <v>1522</v>
      </c>
      <c r="C1908" t="s">
        <v>8277</v>
      </c>
      <c r="D1908" t="s">
        <v>8278</v>
      </c>
      <c r="E1908" t="s">
        <v>3066</v>
      </c>
      <c r="F1908" t="s">
        <v>3076</v>
      </c>
      <c r="G1908" t="s">
        <v>3416</v>
      </c>
      <c r="H1908" t="s">
        <v>3417</v>
      </c>
      <c r="J1908" t="s">
        <v>3577</v>
      </c>
      <c r="K1908" t="s">
        <v>3246</v>
      </c>
      <c r="L1908" t="s">
        <v>3077</v>
      </c>
      <c r="M1908" t="s">
        <v>8279</v>
      </c>
      <c r="N1908" s="9" t="s">
        <v>8280</v>
      </c>
      <c r="O1908" s="9">
        <v>1.208</v>
      </c>
      <c r="P1908">
        <v>1</v>
      </c>
      <c r="Q1908" t="s">
        <v>3085</v>
      </c>
    </row>
    <row r="1909" spans="1:17">
      <c r="A1909">
        <v>24602866</v>
      </c>
      <c r="B1909" t="s">
        <v>731</v>
      </c>
      <c r="C1909" t="s">
        <v>8281</v>
      </c>
      <c r="D1909" t="s">
        <v>2756</v>
      </c>
      <c r="E1909" t="s">
        <v>3066</v>
      </c>
      <c r="F1909" t="s">
        <v>3067</v>
      </c>
      <c r="G1909" t="s">
        <v>3068</v>
      </c>
      <c r="H1909" t="s">
        <v>3069</v>
      </c>
      <c r="J1909" t="s">
        <v>3078</v>
      </c>
      <c r="K1909" t="s">
        <v>3078</v>
      </c>
      <c r="L1909" t="s">
        <v>3071</v>
      </c>
      <c r="M1909" t="s">
        <v>852</v>
      </c>
      <c r="N1909" s="9" t="s">
        <v>8282</v>
      </c>
      <c r="O1909" s="9">
        <v>0.49380000000000002</v>
      </c>
      <c r="P1909">
        <v>43</v>
      </c>
      <c r="Q1909" t="s">
        <v>3074</v>
      </c>
    </row>
    <row r="1910" spans="1:17">
      <c r="A1910">
        <v>107534963</v>
      </c>
      <c r="B1910" t="s">
        <v>954</v>
      </c>
      <c r="C1910" t="s">
        <v>8283</v>
      </c>
      <c r="D1910" t="s">
        <v>8284</v>
      </c>
      <c r="E1910" t="s">
        <v>3066</v>
      </c>
      <c r="F1910" t="s">
        <v>3067</v>
      </c>
      <c r="G1910" t="s">
        <v>3280</v>
      </c>
      <c r="H1910" t="s">
        <v>3281</v>
      </c>
      <c r="J1910" t="s">
        <v>3121</v>
      </c>
      <c r="K1910" t="s">
        <v>3082</v>
      </c>
      <c r="L1910" t="s">
        <v>3078</v>
      </c>
      <c r="M1910" t="s">
        <v>410</v>
      </c>
      <c r="N1910" s="9" t="s">
        <v>7139</v>
      </c>
      <c r="O1910" s="9">
        <v>0.6633</v>
      </c>
      <c r="P1910">
        <v>1</v>
      </c>
      <c r="Q1910" t="s">
        <v>3085</v>
      </c>
    </row>
    <row r="1911" spans="1:17">
      <c r="A1911">
        <v>112410238</v>
      </c>
      <c r="B1911" t="s">
        <v>963</v>
      </c>
      <c r="C1911" t="s">
        <v>8285</v>
      </c>
      <c r="D1911" t="s">
        <v>8286</v>
      </c>
      <c r="E1911" t="s">
        <v>3066</v>
      </c>
      <c r="F1911" t="s">
        <v>3067</v>
      </c>
      <c r="G1911" t="s">
        <v>3280</v>
      </c>
      <c r="H1911" t="s">
        <v>3281</v>
      </c>
      <c r="J1911" t="s">
        <v>3543</v>
      </c>
      <c r="K1911" t="s">
        <v>3190</v>
      </c>
      <c r="L1911" t="s">
        <v>3077</v>
      </c>
      <c r="M1911" t="s">
        <v>964</v>
      </c>
      <c r="N1911" s="9" t="s">
        <v>8287</v>
      </c>
      <c r="O1911" s="9">
        <v>0.62190000000000001</v>
      </c>
      <c r="P1911">
        <v>1</v>
      </c>
      <c r="Q1911" t="s">
        <v>3085</v>
      </c>
    </row>
    <row r="1912" spans="1:17">
      <c r="A1912">
        <v>119168773</v>
      </c>
      <c r="B1912" t="s">
        <v>973</v>
      </c>
      <c r="C1912" t="s">
        <v>8288</v>
      </c>
      <c r="D1912" t="s">
        <v>8289</v>
      </c>
      <c r="E1912" t="s">
        <v>3066</v>
      </c>
      <c r="F1912" t="s">
        <v>3067</v>
      </c>
      <c r="G1912" t="s">
        <v>3280</v>
      </c>
      <c r="H1912" t="s">
        <v>3281</v>
      </c>
      <c r="J1912" t="s">
        <v>3077</v>
      </c>
      <c r="K1912" t="s">
        <v>3071</v>
      </c>
      <c r="L1912" t="s">
        <v>3072</v>
      </c>
      <c r="M1912" t="s">
        <v>87</v>
      </c>
      <c r="N1912" s="9" t="s">
        <v>8290</v>
      </c>
      <c r="O1912" s="9">
        <v>0.99709999999999999</v>
      </c>
      <c r="P1912">
        <v>43</v>
      </c>
      <c r="Q1912" t="s">
        <v>3074</v>
      </c>
    </row>
    <row r="1913" spans="1:17">
      <c r="A1913">
        <v>96182535</v>
      </c>
      <c r="B1913" t="s">
        <v>2800</v>
      </c>
      <c r="C1913" t="s">
        <v>8291</v>
      </c>
      <c r="D1913" t="s">
        <v>8292</v>
      </c>
      <c r="E1913" t="s">
        <v>3066</v>
      </c>
      <c r="F1913" t="s">
        <v>3067</v>
      </c>
      <c r="G1913" t="s">
        <v>3280</v>
      </c>
      <c r="H1913" t="s">
        <v>3281</v>
      </c>
      <c r="J1913" t="s">
        <v>3111</v>
      </c>
      <c r="K1913" t="s">
        <v>3070</v>
      </c>
      <c r="L1913" t="s">
        <v>3071</v>
      </c>
      <c r="M1913" t="s">
        <v>2441</v>
      </c>
      <c r="N1913" s="9" t="s">
        <v>8293</v>
      </c>
      <c r="O1913" s="9">
        <v>1.4414</v>
      </c>
      <c r="P1913">
        <v>2</v>
      </c>
      <c r="Q1913" t="s">
        <v>3095</v>
      </c>
    </row>
    <row r="1914" spans="1:17">
      <c r="A1914">
        <v>34014181</v>
      </c>
      <c r="B1914" t="s">
        <v>758</v>
      </c>
      <c r="C1914" t="s">
        <v>8294</v>
      </c>
      <c r="D1914" t="s">
        <v>8295</v>
      </c>
      <c r="E1914" t="s">
        <v>3066</v>
      </c>
      <c r="F1914" t="s">
        <v>3067</v>
      </c>
      <c r="G1914" t="s">
        <v>3280</v>
      </c>
      <c r="H1914" t="s">
        <v>3281</v>
      </c>
      <c r="J1914" t="s">
        <v>3082</v>
      </c>
      <c r="K1914" t="s">
        <v>3111</v>
      </c>
      <c r="L1914" t="s">
        <v>3071</v>
      </c>
      <c r="M1914" t="s">
        <v>632</v>
      </c>
      <c r="N1914" s="9" t="s">
        <v>8296</v>
      </c>
      <c r="O1914" s="9">
        <v>0.87809999999999999</v>
      </c>
      <c r="P1914">
        <v>2</v>
      </c>
      <c r="Q1914" t="s">
        <v>3095</v>
      </c>
    </row>
    <row r="1915" spans="1:17">
      <c r="A1915">
        <v>117180</v>
      </c>
      <c r="B1915" t="s">
        <v>1195</v>
      </c>
      <c r="C1915" t="s">
        <v>8297</v>
      </c>
      <c r="D1915" t="s">
        <v>8298</v>
      </c>
      <c r="E1915" t="s">
        <v>3066</v>
      </c>
      <c r="F1915" t="s">
        <v>3067</v>
      </c>
      <c r="G1915" t="s">
        <v>3280</v>
      </c>
      <c r="H1915" t="s">
        <v>3281</v>
      </c>
      <c r="J1915" t="s">
        <v>3070</v>
      </c>
      <c r="K1915" t="s">
        <v>3070</v>
      </c>
      <c r="L1915" t="s">
        <v>3078</v>
      </c>
      <c r="M1915" t="s">
        <v>518</v>
      </c>
      <c r="N1915" s="9" t="s">
        <v>8299</v>
      </c>
      <c r="O1915" s="9">
        <v>0.75939999999999996</v>
      </c>
      <c r="P1915">
        <v>2</v>
      </c>
      <c r="Q1915" t="s">
        <v>3095</v>
      </c>
    </row>
    <row r="1916" spans="1:17">
      <c r="A1916">
        <v>83121180</v>
      </c>
      <c r="B1916" t="s">
        <v>907</v>
      </c>
      <c r="C1916" t="s">
        <v>8300</v>
      </c>
      <c r="D1916" t="s">
        <v>908</v>
      </c>
      <c r="E1916" t="s">
        <v>3066</v>
      </c>
      <c r="F1916" t="s">
        <v>3067</v>
      </c>
      <c r="G1916" t="s">
        <v>3488</v>
      </c>
      <c r="H1916" t="s">
        <v>3489</v>
      </c>
      <c r="J1916" t="s">
        <v>3078</v>
      </c>
      <c r="K1916" t="s">
        <v>3078</v>
      </c>
      <c r="L1916" t="s">
        <v>3071</v>
      </c>
      <c r="M1916" t="s">
        <v>763</v>
      </c>
      <c r="N1916" s="9" t="s">
        <v>8301</v>
      </c>
      <c r="O1916" s="9">
        <v>1.7132000000000001</v>
      </c>
      <c r="P1916">
        <v>43</v>
      </c>
      <c r="Q1916" t="s">
        <v>3074</v>
      </c>
    </row>
    <row r="1917" spans="1:17">
      <c r="A1917">
        <v>79538322</v>
      </c>
      <c r="B1917" t="s">
        <v>887</v>
      </c>
      <c r="C1917" t="s">
        <v>8302</v>
      </c>
      <c r="D1917" t="s">
        <v>8303</v>
      </c>
      <c r="E1917" t="s">
        <v>3066</v>
      </c>
      <c r="F1917" t="s">
        <v>3067</v>
      </c>
      <c r="G1917" t="s">
        <v>3280</v>
      </c>
      <c r="H1917" t="s">
        <v>3281</v>
      </c>
      <c r="J1917" t="s">
        <v>3224</v>
      </c>
      <c r="K1917" t="s">
        <v>3111</v>
      </c>
      <c r="L1917" t="s">
        <v>3078</v>
      </c>
      <c r="M1917" t="s">
        <v>676</v>
      </c>
      <c r="N1917" s="9" t="s">
        <v>8304</v>
      </c>
      <c r="O1917" s="9">
        <v>1.2517</v>
      </c>
      <c r="P1917">
        <v>2</v>
      </c>
      <c r="Q1917" t="s">
        <v>3095</v>
      </c>
    </row>
    <row r="1918" spans="1:17">
      <c r="A1918">
        <v>297789</v>
      </c>
      <c r="B1918" t="s">
        <v>1301</v>
      </c>
      <c r="C1918" t="s">
        <v>8305</v>
      </c>
      <c r="D1918" t="s">
        <v>8306</v>
      </c>
      <c r="E1918" t="s">
        <v>3066</v>
      </c>
      <c r="F1918" t="s">
        <v>3067</v>
      </c>
      <c r="G1918" t="s">
        <v>3488</v>
      </c>
      <c r="H1918" t="s">
        <v>3489</v>
      </c>
      <c r="J1918" t="s">
        <v>3077</v>
      </c>
      <c r="K1918" t="s">
        <v>3077</v>
      </c>
      <c r="L1918" t="s">
        <v>3072</v>
      </c>
      <c r="M1918" t="s">
        <v>1033</v>
      </c>
      <c r="N1918" s="9" t="s">
        <v>8307</v>
      </c>
      <c r="O1918" s="9">
        <v>0.9677</v>
      </c>
      <c r="P1918">
        <v>2</v>
      </c>
      <c r="Q1918" t="s">
        <v>3095</v>
      </c>
    </row>
    <row r="1919" spans="1:17">
      <c r="A1919">
        <v>335104842</v>
      </c>
      <c r="B1919" t="s">
        <v>2976</v>
      </c>
      <c r="C1919" t="s">
        <v>8308</v>
      </c>
      <c r="D1919" t="s">
        <v>8309</v>
      </c>
      <c r="E1919" t="s">
        <v>3066</v>
      </c>
      <c r="F1919" t="s">
        <v>3067</v>
      </c>
      <c r="G1919" t="s">
        <v>3181</v>
      </c>
      <c r="H1919" t="s">
        <v>3182</v>
      </c>
      <c r="J1919" t="s">
        <v>3070</v>
      </c>
      <c r="K1919" t="s">
        <v>3077</v>
      </c>
      <c r="L1919" t="s">
        <v>3078</v>
      </c>
      <c r="M1919" t="s">
        <v>8310</v>
      </c>
      <c r="N1919" s="9" t="s">
        <v>8311</v>
      </c>
      <c r="O1919" s="9">
        <v>1.2472000000000001</v>
      </c>
      <c r="P1919">
        <v>2</v>
      </c>
      <c r="Q1919" t="s">
        <v>3095</v>
      </c>
    </row>
    <row r="1920" spans="1:17">
      <c r="A1920">
        <v>3383968</v>
      </c>
      <c r="B1920" t="s">
        <v>654</v>
      </c>
      <c r="C1920" t="s">
        <v>8312</v>
      </c>
      <c r="D1920" t="s">
        <v>8313</v>
      </c>
      <c r="E1920" t="s">
        <v>3066</v>
      </c>
      <c r="F1920" t="s">
        <v>3067</v>
      </c>
      <c r="G1920" t="s">
        <v>3280</v>
      </c>
      <c r="H1920" t="s">
        <v>3281</v>
      </c>
      <c r="J1920" t="s">
        <v>6473</v>
      </c>
      <c r="K1920" t="s">
        <v>5209</v>
      </c>
      <c r="L1920" t="s">
        <v>3070</v>
      </c>
      <c r="M1920" t="s">
        <v>450</v>
      </c>
      <c r="N1920" s="9" t="s">
        <v>8314</v>
      </c>
      <c r="O1920" s="9">
        <v>1.4077</v>
      </c>
      <c r="P1920">
        <v>1</v>
      </c>
      <c r="Q1920" t="s">
        <v>3085</v>
      </c>
    </row>
    <row r="1921" spans="1:17">
      <c r="A1921">
        <v>149979419</v>
      </c>
      <c r="B1921" t="s">
        <v>1002</v>
      </c>
      <c r="C1921" t="s">
        <v>8315</v>
      </c>
      <c r="D1921" t="s">
        <v>8316</v>
      </c>
      <c r="E1921" t="s">
        <v>3066</v>
      </c>
      <c r="F1921" t="s">
        <v>3067</v>
      </c>
      <c r="G1921" t="s">
        <v>3280</v>
      </c>
      <c r="H1921" t="s">
        <v>3281</v>
      </c>
      <c r="J1921" t="s">
        <v>3158</v>
      </c>
      <c r="K1921" t="s">
        <v>3175</v>
      </c>
      <c r="L1921" t="s">
        <v>3077</v>
      </c>
      <c r="M1921" t="s">
        <v>869</v>
      </c>
      <c r="N1921" s="9" t="s">
        <v>8317</v>
      </c>
      <c r="O1921" s="9">
        <v>0.77229999999999999</v>
      </c>
      <c r="P1921">
        <v>42</v>
      </c>
      <c r="Q1921" t="s">
        <v>3143</v>
      </c>
    </row>
    <row r="1922" spans="1:17">
      <c r="A1922">
        <v>107493</v>
      </c>
      <c r="B1922" t="s">
        <v>1168</v>
      </c>
      <c r="C1922" t="s">
        <v>8318</v>
      </c>
      <c r="D1922" t="s">
        <v>8319</v>
      </c>
      <c r="E1922" t="s">
        <v>3066</v>
      </c>
      <c r="F1922" t="s">
        <v>3067</v>
      </c>
      <c r="G1922" t="s">
        <v>3181</v>
      </c>
      <c r="H1922" t="s">
        <v>3182</v>
      </c>
      <c r="J1922" t="s">
        <v>3111</v>
      </c>
      <c r="K1922" t="s">
        <v>3122</v>
      </c>
      <c r="L1922" t="s">
        <v>3071</v>
      </c>
      <c r="M1922" t="s">
        <v>340</v>
      </c>
      <c r="N1922" s="9" t="s">
        <v>8320</v>
      </c>
      <c r="O1922" s="9">
        <v>1.081</v>
      </c>
      <c r="P1922">
        <v>2</v>
      </c>
      <c r="Q1922" t="s">
        <v>3095</v>
      </c>
    </row>
    <row r="1923" spans="1:17">
      <c r="A1923">
        <v>5902512</v>
      </c>
      <c r="B1923" t="s">
        <v>663</v>
      </c>
      <c r="C1923" t="s">
        <v>8321</v>
      </c>
      <c r="D1923" t="s">
        <v>8322</v>
      </c>
      <c r="E1923" t="s">
        <v>3066</v>
      </c>
      <c r="F1923" t="s">
        <v>3067</v>
      </c>
      <c r="G1923" t="s">
        <v>3280</v>
      </c>
      <c r="H1923" t="s">
        <v>3281</v>
      </c>
      <c r="J1923" t="s">
        <v>3130</v>
      </c>
      <c r="K1923" t="s">
        <v>3175</v>
      </c>
      <c r="L1923" t="s">
        <v>3071</v>
      </c>
      <c r="M1923" t="s">
        <v>462</v>
      </c>
      <c r="N1923" s="9" t="s">
        <v>8323</v>
      </c>
      <c r="O1923" s="9">
        <v>0.84530000000000005</v>
      </c>
      <c r="P1923">
        <v>2</v>
      </c>
      <c r="Q1923" t="s">
        <v>3095</v>
      </c>
    </row>
    <row r="1924" spans="1:17">
      <c r="A1924">
        <v>13071799</v>
      </c>
      <c r="B1924" t="s">
        <v>680</v>
      </c>
      <c r="C1924" t="s">
        <v>8324</v>
      </c>
      <c r="D1924" t="s">
        <v>8325</v>
      </c>
      <c r="E1924" t="s">
        <v>3066</v>
      </c>
      <c r="F1924" t="s">
        <v>3067</v>
      </c>
      <c r="G1924" t="s">
        <v>3280</v>
      </c>
      <c r="H1924" t="s">
        <v>3281</v>
      </c>
      <c r="J1924" t="s">
        <v>7411</v>
      </c>
      <c r="K1924" t="s">
        <v>3170</v>
      </c>
      <c r="L1924" t="s">
        <v>3122</v>
      </c>
      <c r="M1924" t="s">
        <v>569</v>
      </c>
      <c r="N1924" s="9" t="s">
        <v>8326</v>
      </c>
      <c r="O1924" s="9">
        <v>1.1062000000000001</v>
      </c>
      <c r="P1924">
        <v>1</v>
      </c>
      <c r="Q1924" t="s">
        <v>3085</v>
      </c>
    </row>
    <row r="1925" spans="1:17">
      <c r="A1925">
        <v>33693048</v>
      </c>
      <c r="B1925" t="s">
        <v>755</v>
      </c>
      <c r="C1925" t="s">
        <v>8327</v>
      </c>
      <c r="D1925" t="s">
        <v>8328</v>
      </c>
      <c r="E1925" t="s">
        <v>3066</v>
      </c>
      <c r="F1925" t="s">
        <v>3067</v>
      </c>
      <c r="G1925" t="s">
        <v>3280</v>
      </c>
      <c r="H1925" t="s">
        <v>3281</v>
      </c>
      <c r="J1925" t="s">
        <v>3077</v>
      </c>
      <c r="K1925" t="s">
        <v>3115</v>
      </c>
      <c r="L1925" t="s">
        <v>3072</v>
      </c>
      <c r="M1925" t="s">
        <v>756</v>
      </c>
      <c r="N1925" s="9" t="s">
        <v>8329</v>
      </c>
      <c r="O1925" s="9">
        <v>0.26819999999999999</v>
      </c>
      <c r="P1925">
        <v>43</v>
      </c>
      <c r="Q1925" t="s">
        <v>3074</v>
      </c>
    </row>
    <row r="1926" spans="1:17">
      <c r="A1926">
        <v>886500</v>
      </c>
      <c r="B1926" t="s">
        <v>597</v>
      </c>
      <c r="C1926" t="s">
        <v>8330</v>
      </c>
      <c r="D1926" t="s">
        <v>8331</v>
      </c>
      <c r="E1926" t="s">
        <v>3066</v>
      </c>
      <c r="F1926" t="s">
        <v>3067</v>
      </c>
      <c r="G1926" t="s">
        <v>3488</v>
      </c>
      <c r="H1926" t="s">
        <v>3489</v>
      </c>
      <c r="J1926" t="s">
        <v>3637</v>
      </c>
      <c r="K1926" t="s">
        <v>3210</v>
      </c>
      <c r="L1926" t="s">
        <v>3077</v>
      </c>
      <c r="M1926" t="s">
        <v>383</v>
      </c>
      <c r="N1926" s="9" t="s">
        <v>8332</v>
      </c>
      <c r="O1926" s="9">
        <v>1.1397999999999999</v>
      </c>
      <c r="P1926">
        <v>1</v>
      </c>
      <c r="Q1926" t="s">
        <v>3085</v>
      </c>
    </row>
    <row r="1927" spans="1:17">
      <c r="A1927">
        <v>5915413</v>
      </c>
      <c r="B1927" t="s">
        <v>664</v>
      </c>
      <c r="C1927" t="s">
        <v>8333</v>
      </c>
      <c r="D1927" t="s">
        <v>8334</v>
      </c>
      <c r="E1927" t="s">
        <v>3066</v>
      </c>
      <c r="F1927" t="s">
        <v>3067</v>
      </c>
      <c r="G1927" t="s">
        <v>3488</v>
      </c>
      <c r="H1927" t="s">
        <v>3489</v>
      </c>
      <c r="J1927" t="s">
        <v>3273</v>
      </c>
      <c r="K1927" t="s">
        <v>3141</v>
      </c>
      <c r="L1927" t="s">
        <v>3078</v>
      </c>
      <c r="M1927" t="s">
        <v>373</v>
      </c>
      <c r="N1927" s="9" t="s">
        <v>8335</v>
      </c>
      <c r="O1927" s="9">
        <v>1.0652999999999999</v>
      </c>
      <c r="P1927">
        <v>1</v>
      </c>
      <c r="Q1927" t="s">
        <v>3085</v>
      </c>
    </row>
    <row r="1928" spans="1:17">
      <c r="A1928">
        <v>361377299</v>
      </c>
      <c r="B1928" t="s">
        <v>2977</v>
      </c>
      <c r="C1928" t="s">
        <v>8336</v>
      </c>
      <c r="D1928" t="s">
        <v>8337</v>
      </c>
      <c r="E1928" t="s">
        <v>3066</v>
      </c>
      <c r="F1928" t="s">
        <v>3067</v>
      </c>
      <c r="G1928" t="s">
        <v>3181</v>
      </c>
      <c r="H1928" t="s">
        <v>3182</v>
      </c>
      <c r="J1928" t="s">
        <v>3195</v>
      </c>
      <c r="K1928" t="s">
        <v>3225</v>
      </c>
      <c r="L1928" t="s">
        <v>3077</v>
      </c>
      <c r="M1928" t="s">
        <v>8338</v>
      </c>
      <c r="N1928" s="9" t="s">
        <v>8339</v>
      </c>
      <c r="O1928" s="9">
        <v>0.51439999999999997</v>
      </c>
      <c r="P1928">
        <v>1</v>
      </c>
      <c r="Q1928" t="s">
        <v>3085</v>
      </c>
    </row>
    <row r="1929" spans="1:17">
      <c r="A1929">
        <v>1420060</v>
      </c>
      <c r="B1929" t="s">
        <v>1552</v>
      </c>
      <c r="C1929" t="s">
        <v>8340</v>
      </c>
      <c r="D1929" t="s">
        <v>8341</v>
      </c>
      <c r="E1929" t="s">
        <v>3066</v>
      </c>
      <c r="F1929" t="s">
        <v>3067</v>
      </c>
      <c r="G1929" t="s">
        <v>3280</v>
      </c>
      <c r="H1929" t="s">
        <v>3281</v>
      </c>
      <c r="J1929" t="s">
        <v>3224</v>
      </c>
      <c r="K1929" t="s">
        <v>3070</v>
      </c>
      <c r="L1929" t="s">
        <v>3071</v>
      </c>
      <c r="M1929" t="s">
        <v>474</v>
      </c>
      <c r="N1929" s="9" t="s">
        <v>8342</v>
      </c>
      <c r="O1929" s="9">
        <v>0.61550000000000005</v>
      </c>
      <c r="P1929">
        <v>2</v>
      </c>
      <c r="Q1929" t="s">
        <v>3095</v>
      </c>
    </row>
    <row r="1930" spans="1:17">
      <c r="A1930">
        <v>68694111</v>
      </c>
      <c r="B1930" t="s">
        <v>851</v>
      </c>
      <c r="C1930" t="s">
        <v>8343</v>
      </c>
      <c r="D1930" t="s">
        <v>8344</v>
      </c>
      <c r="E1930" t="s">
        <v>3066</v>
      </c>
      <c r="F1930" t="s">
        <v>3067</v>
      </c>
      <c r="G1930" t="s">
        <v>3280</v>
      </c>
      <c r="H1930" t="s">
        <v>3281</v>
      </c>
      <c r="J1930" t="s">
        <v>3103</v>
      </c>
      <c r="K1930" t="s">
        <v>3082</v>
      </c>
      <c r="L1930" t="s">
        <v>3077</v>
      </c>
      <c r="M1930" t="s">
        <v>852</v>
      </c>
      <c r="N1930" s="9" t="s">
        <v>8345</v>
      </c>
      <c r="O1930" s="9">
        <v>0.49380000000000002</v>
      </c>
      <c r="P1930">
        <v>1</v>
      </c>
      <c r="Q1930" t="s">
        <v>3085</v>
      </c>
    </row>
    <row r="1931" spans="1:17">
      <c r="A1931">
        <v>1582098</v>
      </c>
      <c r="B1931" t="s">
        <v>613</v>
      </c>
      <c r="C1931" t="s">
        <v>8346</v>
      </c>
      <c r="D1931" t="s">
        <v>8347</v>
      </c>
      <c r="E1931" t="s">
        <v>3066</v>
      </c>
      <c r="F1931" t="s">
        <v>3067</v>
      </c>
      <c r="G1931" t="s">
        <v>3488</v>
      </c>
      <c r="H1931" t="s">
        <v>3489</v>
      </c>
      <c r="J1931" t="s">
        <v>6474</v>
      </c>
      <c r="K1931" t="s">
        <v>4046</v>
      </c>
      <c r="L1931" t="s">
        <v>3122</v>
      </c>
      <c r="M1931" t="s">
        <v>614</v>
      </c>
      <c r="N1931" s="9" t="s">
        <v>8348</v>
      </c>
      <c r="O1931" s="9">
        <v>0.91869999999999996</v>
      </c>
      <c r="P1931">
        <v>1</v>
      </c>
      <c r="Q1931" t="s">
        <v>3085</v>
      </c>
    </row>
    <row r="1932" spans="1:17">
      <c r="A1932">
        <v>26644462</v>
      </c>
      <c r="B1932" t="s">
        <v>739</v>
      </c>
      <c r="C1932" t="s">
        <v>8349</v>
      </c>
      <c r="D1932" t="s">
        <v>8350</v>
      </c>
      <c r="E1932" t="s">
        <v>3066</v>
      </c>
      <c r="F1932" t="s">
        <v>3067</v>
      </c>
      <c r="G1932" t="s">
        <v>3280</v>
      </c>
      <c r="H1932" t="s">
        <v>3281</v>
      </c>
      <c r="J1932" t="s">
        <v>3141</v>
      </c>
      <c r="K1932" t="s">
        <v>3077</v>
      </c>
      <c r="L1932" t="s">
        <v>3071</v>
      </c>
      <c r="M1932" t="s">
        <v>73</v>
      </c>
      <c r="N1932" s="9" t="s">
        <v>8351</v>
      </c>
      <c r="O1932" s="9">
        <v>0.79579999999999995</v>
      </c>
      <c r="P1932">
        <v>2</v>
      </c>
      <c r="Q1932" t="s">
        <v>3095</v>
      </c>
    </row>
    <row r="1933" spans="1:17">
      <c r="A1933">
        <v>126535157</v>
      </c>
      <c r="B1933" t="s">
        <v>2889</v>
      </c>
      <c r="C1933" t="s">
        <v>8352</v>
      </c>
      <c r="D1933" t="s">
        <v>8353</v>
      </c>
      <c r="E1933" t="s">
        <v>3066</v>
      </c>
      <c r="F1933" t="s">
        <v>3067</v>
      </c>
      <c r="G1933" t="s">
        <v>3280</v>
      </c>
      <c r="H1933" t="s">
        <v>3281</v>
      </c>
      <c r="J1933" t="s">
        <v>3093</v>
      </c>
      <c r="K1933" t="s">
        <v>3077</v>
      </c>
      <c r="L1933" t="s">
        <v>3115</v>
      </c>
      <c r="M1933" t="s">
        <v>835</v>
      </c>
      <c r="N1933" s="9" t="s">
        <v>5168</v>
      </c>
      <c r="O1933" s="9">
        <v>1.6791</v>
      </c>
      <c r="P1933">
        <v>22</v>
      </c>
      <c r="Q1933" t="s">
        <v>3166</v>
      </c>
    </row>
    <row r="1934" spans="1:17">
      <c r="A1934">
        <v>141517217</v>
      </c>
      <c r="B1934" t="s">
        <v>997</v>
      </c>
      <c r="C1934" t="s">
        <v>8354</v>
      </c>
      <c r="D1934" t="s">
        <v>8355</v>
      </c>
      <c r="E1934" t="s">
        <v>3066</v>
      </c>
      <c r="F1934" t="s">
        <v>3067</v>
      </c>
      <c r="G1934" t="s">
        <v>3280</v>
      </c>
      <c r="H1934" t="s">
        <v>3281</v>
      </c>
      <c r="J1934" t="s">
        <v>3225</v>
      </c>
      <c r="K1934" t="s">
        <v>3093</v>
      </c>
      <c r="L1934" t="s">
        <v>3077</v>
      </c>
      <c r="M1934" t="s">
        <v>425</v>
      </c>
      <c r="N1934" s="9" t="s">
        <v>8356</v>
      </c>
      <c r="O1934" s="9">
        <v>0.72699999999999998</v>
      </c>
      <c r="P1934">
        <v>1</v>
      </c>
      <c r="Q1934" t="s">
        <v>3085</v>
      </c>
    </row>
    <row r="1935" spans="1:17">
      <c r="A1935">
        <v>603350</v>
      </c>
      <c r="B1935" t="s">
        <v>394</v>
      </c>
      <c r="C1935" t="s">
        <v>8357</v>
      </c>
      <c r="D1935" t="s">
        <v>8358</v>
      </c>
      <c r="E1935" t="s">
        <v>3066</v>
      </c>
      <c r="F1935" t="s">
        <v>3098</v>
      </c>
      <c r="G1935" t="s">
        <v>3068</v>
      </c>
      <c r="H1935" t="s">
        <v>3069</v>
      </c>
      <c r="J1935" t="s">
        <v>3071</v>
      </c>
      <c r="K1935" t="s">
        <v>3071</v>
      </c>
      <c r="L1935" t="s">
        <v>3071</v>
      </c>
      <c r="M1935" t="s">
        <v>3199</v>
      </c>
      <c r="N1935" s="9" t="s">
        <v>8359</v>
      </c>
      <c r="O1935" s="9">
        <v>0.68289999999999995</v>
      </c>
      <c r="P1935">
        <v>43</v>
      </c>
      <c r="Q1935" t="s">
        <v>3074</v>
      </c>
    </row>
    <row r="1936" spans="1:17">
      <c r="A1936">
        <v>115866</v>
      </c>
      <c r="B1936" t="s">
        <v>435</v>
      </c>
      <c r="C1936" t="s">
        <v>8360</v>
      </c>
      <c r="D1936" t="s">
        <v>8361</v>
      </c>
      <c r="E1936" t="s">
        <v>3066</v>
      </c>
      <c r="F1936" t="s">
        <v>3076</v>
      </c>
      <c r="G1936" t="s">
        <v>3416</v>
      </c>
      <c r="H1936" t="s">
        <v>3417</v>
      </c>
      <c r="J1936" t="s">
        <v>5143</v>
      </c>
      <c r="K1936" t="s">
        <v>3103</v>
      </c>
      <c r="L1936" t="s">
        <v>3070</v>
      </c>
      <c r="M1936" t="s">
        <v>8362</v>
      </c>
      <c r="N1936" s="9" t="s">
        <v>8363</v>
      </c>
      <c r="O1936" s="9">
        <v>0.86350000000000005</v>
      </c>
      <c r="P1936">
        <v>1</v>
      </c>
      <c r="Q1936" t="s">
        <v>3085</v>
      </c>
    </row>
    <row r="1937" spans="1:17">
      <c r="A1937">
        <v>668348</v>
      </c>
      <c r="B1937" t="s">
        <v>585</v>
      </c>
      <c r="C1937" t="s">
        <v>8364</v>
      </c>
      <c r="D1937" t="s">
        <v>8365</v>
      </c>
      <c r="E1937" t="s">
        <v>3066</v>
      </c>
      <c r="F1937" t="s">
        <v>3067</v>
      </c>
      <c r="G1937" t="s">
        <v>3488</v>
      </c>
      <c r="H1937" t="s">
        <v>3489</v>
      </c>
      <c r="J1937" t="s">
        <v>3905</v>
      </c>
      <c r="K1937" t="s">
        <v>5153</v>
      </c>
      <c r="L1937" t="s">
        <v>3093</v>
      </c>
      <c r="M1937" t="s">
        <v>445</v>
      </c>
      <c r="N1937" s="9" t="s">
        <v>8366</v>
      </c>
      <c r="O1937" s="9">
        <v>1.0415000000000001</v>
      </c>
      <c r="P1937">
        <v>1</v>
      </c>
      <c r="Q1937" t="s">
        <v>3085</v>
      </c>
    </row>
    <row r="1938" spans="1:17">
      <c r="A1938">
        <v>111988499</v>
      </c>
      <c r="B1938" t="s">
        <v>959</v>
      </c>
      <c r="C1938" t="s">
        <v>8367</v>
      </c>
      <c r="D1938" t="s">
        <v>8368</v>
      </c>
      <c r="E1938" t="s">
        <v>3066</v>
      </c>
      <c r="F1938" t="s">
        <v>3067</v>
      </c>
      <c r="G1938" t="s">
        <v>3488</v>
      </c>
      <c r="H1938" t="s">
        <v>3489</v>
      </c>
      <c r="I1938" t="s">
        <v>3488</v>
      </c>
      <c r="J1938" t="s">
        <v>3195</v>
      </c>
      <c r="K1938" t="s">
        <v>3125</v>
      </c>
      <c r="L1938" t="s">
        <v>3077</v>
      </c>
      <c r="M1938" t="s">
        <v>960</v>
      </c>
      <c r="N1938" s="9" t="s">
        <v>8369</v>
      </c>
      <c r="O1938" s="9">
        <v>1.5638000000000001</v>
      </c>
      <c r="P1938">
        <v>1</v>
      </c>
      <c r="Q1938" t="s">
        <v>3085</v>
      </c>
    </row>
    <row r="1939" spans="1:17">
      <c r="A1939">
        <v>153719234</v>
      </c>
      <c r="B1939" t="s">
        <v>1003</v>
      </c>
      <c r="C1939" t="s">
        <v>8370</v>
      </c>
      <c r="D1939" t="s">
        <v>8371</v>
      </c>
      <c r="E1939" t="s">
        <v>3066</v>
      </c>
      <c r="F1939" t="s">
        <v>3067</v>
      </c>
      <c r="G1939" t="s">
        <v>3488</v>
      </c>
      <c r="H1939" t="s">
        <v>3489</v>
      </c>
      <c r="I1939" t="s">
        <v>3488</v>
      </c>
      <c r="J1939" t="s">
        <v>3225</v>
      </c>
      <c r="K1939" t="s">
        <v>3125</v>
      </c>
      <c r="L1939" t="s">
        <v>3077</v>
      </c>
      <c r="M1939" t="s">
        <v>1004</v>
      </c>
      <c r="N1939" s="9" t="s">
        <v>8372</v>
      </c>
      <c r="O1939" s="9">
        <v>1.3333999999999999</v>
      </c>
      <c r="P1939">
        <v>1</v>
      </c>
      <c r="Q1939" t="s">
        <v>3085</v>
      </c>
    </row>
    <row r="1940" spans="1:17">
      <c r="A1940">
        <v>79277273</v>
      </c>
      <c r="B1940" t="s">
        <v>885</v>
      </c>
      <c r="C1940" t="s">
        <v>8373</v>
      </c>
      <c r="D1940" t="s">
        <v>8374</v>
      </c>
      <c r="E1940" t="s">
        <v>3066</v>
      </c>
      <c r="F1940" t="s">
        <v>3067</v>
      </c>
      <c r="G1940" t="s">
        <v>3280</v>
      </c>
      <c r="H1940" t="s">
        <v>3281</v>
      </c>
      <c r="J1940" t="s">
        <v>3122</v>
      </c>
      <c r="K1940" t="s">
        <v>3077</v>
      </c>
      <c r="L1940" t="s">
        <v>3071</v>
      </c>
      <c r="M1940" t="s">
        <v>886</v>
      </c>
      <c r="N1940" s="9" t="s">
        <v>8375</v>
      </c>
      <c r="O1940" s="9">
        <v>1.0146999999999999</v>
      </c>
      <c r="P1940">
        <v>2</v>
      </c>
      <c r="Q1940" t="s">
        <v>3095</v>
      </c>
    </row>
    <row r="1941" spans="1:17">
      <c r="A1941">
        <v>137268</v>
      </c>
      <c r="B1941" t="s">
        <v>389</v>
      </c>
      <c r="C1941" t="s">
        <v>8376</v>
      </c>
      <c r="D1941" t="s">
        <v>8377</v>
      </c>
      <c r="E1941" t="s">
        <v>3066</v>
      </c>
      <c r="F1941" t="s">
        <v>3067</v>
      </c>
      <c r="G1941" t="s">
        <v>3280</v>
      </c>
      <c r="H1941" t="s">
        <v>3281</v>
      </c>
      <c r="J1941" t="s">
        <v>5834</v>
      </c>
      <c r="K1941" t="s">
        <v>3540</v>
      </c>
      <c r="L1941" t="s">
        <v>3083</v>
      </c>
      <c r="M1941" t="s">
        <v>390</v>
      </c>
      <c r="N1941" s="9" t="s">
        <v>8378</v>
      </c>
      <c r="O1941" s="9">
        <v>0.95940000000000003</v>
      </c>
      <c r="P1941">
        <v>1</v>
      </c>
      <c r="Q1941" t="s">
        <v>3085</v>
      </c>
    </row>
    <row r="1942" spans="1:17">
      <c r="A1942">
        <v>126716</v>
      </c>
      <c r="B1942" t="s">
        <v>396</v>
      </c>
      <c r="C1942" t="s">
        <v>8379</v>
      </c>
      <c r="D1942" t="s">
        <v>8380</v>
      </c>
      <c r="E1942" t="s">
        <v>3066</v>
      </c>
      <c r="F1942" t="s">
        <v>3076</v>
      </c>
      <c r="G1942" t="s">
        <v>3416</v>
      </c>
      <c r="H1942" t="s">
        <v>3417</v>
      </c>
      <c r="J1942" t="s">
        <v>3175</v>
      </c>
      <c r="K1942" t="s">
        <v>3070</v>
      </c>
      <c r="L1942" t="s">
        <v>3078</v>
      </c>
      <c r="M1942" t="s">
        <v>340</v>
      </c>
      <c r="N1942" s="9" t="s">
        <v>8381</v>
      </c>
      <c r="O1942" s="9">
        <v>1.081</v>
      </c>
      <c r="P1942">
        <v>2</v>
      </c>
      <c r="Q1942" t="s">
        <v>3095</v>
      </c>
    </row>
    <row r="1943" spans="1:17">
      <c r="A1943">
        <v>7440280</v>
      </c>
      <c r="B1943" t="s">
        <v>1842</v>
      </c>
      <c r="C1943" t="s">
        <v>8382</v>
      </c>
      <c r="D1943" t="s">
        <v>8383</v>
      </c>
      <c r="E1943" t="s">
        <v>3087</v>
      </c>
      <c r="F1943" t="s">
        <v>3076</v>
      </c>
      <c r="G1943" t="s">
        <v>3488</v>
      </c>
      <c r="H1943" t="s">
        <v>3489</v>
      </c>
      <c r="J1943" t="s">
        <v>3077</v>
      </c>
      <c r="K1943" t="s">
        <v>3077</v>
      </c>
      <c r="L1943" t="s">
        <v>3078</v>
      </c>
      <c r="M1943" t="s">
        <v>1843</v>
      </c>
      <c r="N1943" s="9" t="s">
        <v>8384</v>
      </c>
      <c r="O1943" s="9">
        <v>1.0814999999999999</v>
      </c>
      <c r="P1943">
        <v>2</v>
      </c>
      <c r="Q1943" t="s">
        <v>3095</v>
      </c>
    </row>
    <row r="1944" spans="1:17">
      <c r="A1944">
        <v>2686999</v>
      </c>
      <c r="B1944" t="s">
        <v>1695</v>
      </c>
      <c r="C1944" t="s">
        <v>8385</v>
      </c>
      <c r="D1944" t="s">
        <v>8386</v>
      </c>
      <c r="E1944" t="s">
        <v>3066</v>
      </c>
      <c r="F1944" t="s">
        <v>3067</v>
      </c>
      <c r="G1944" t="s">
        <v>3280</v>
      </c>
      <c r="H1944" t="s">
        <v>3281</v>
      </c>
      <c r="J1944" t="s">
        <v>3111</v>
      </c>
      <c r="K1944" t="s">
        <v>3070</v>
      </c>
      <c r="L1944" t="s">
        <v>3071</v>
      </c>
      <c r="M1944" t="s">
        <v>505</v>
      </c>
      <c r="N1944" s="9" t="s">
        <v>8387</v>
      </c>
      <c r="O1944" s="9">
        <v>1.0589999999999999</v>
      </c>
      <c r="P1944">
        <v>2</v>
      </c>
      <c r="Q1944" t="s">
        <v>3095</v>
      </c>
    </row>
    <row r="1945" spans="1:17">
      <c r="A1945">
        <v>738705</v>
      </c>
      <c r="B1945" t="s">
        <v>592</v>
      </c>
      <c r="C1945" t="s">
        <v>8388</v>
      </c>
      <c r="D1945" t="s">
        <v>8389</v>
      </c>
      <c r="E1945" t="s">
        <v>3066</v>
      </c>
      <c r="F1945" t="s">
        <v>3098</v>
      </c>
      <c r="G1945" t="s">
        <v>3280</v>
      </c>
      <c r="H1945" t="s">
        <v>3281</v>
      </c>
      <c r="J1945" t="s">
        <v>3141</v>
      </c>
      <c r="K1945" t="s">
        <v>3083</v>
      </c>
      <c r="L1945" t="s">
        <v>3070</v>
      </c>
      <c r="M1945" t="s">
        <v>52</v>
      </c>
      <c r="N1945" s="9" t="s">
        <v>8390</v>
      </c>
      <c r="O1945" s="9">
        <v>1.2045999999999999</v>
      </c>
      <c r="P1945">
        <v>1</v>
      </c>
      <c r="Q1945" t="s">
        <v>3085</v>
      </c>
    </row>
    <row r="1946" spans="1:17">
      <c r="A1946">
        <v>118967</v>
      </c>
      <c r="B1946" t="s">
        <v>380</v>
      </c>
      <c r="C1946" t="s">
        <v>8391</v>
      </c>
      <c r="D1946" t="s">
        <v>8392</v>
      </c>
      <c r="E1946" t="s">
        <v>3066</v>
      </c>
      <c r="F1946" t="s">
        <v>3076</v>
      </c>
      <c r="G1946" t="s">
        <v>3181</v>
      </c>
      <c r="H1946" t="s">
        <v>3182</v>
      </c>
      <c r="J1946" t="s">
        <v>6251</v>
      </c>
      <c r="K1946" t="s">
        <v>3552</v>
      </c>
      <c r="L1946" t="s">
        <v>3083</v>
      </c>
      <c r="M1946" t="s">
        <v>364</v>
      </c>
      <c r="N1946" s="9" t="s">
        <v>8393</v>
      </c>
      <c r="O1946" s="9">
        <v>0.64339999999999997</v>
      </c>
      <c r="P1946">
        <v>1</v>
      </c>
      <c r="Q1946" t="s">
        <v>3085</v>
      </c>
    </row>
    <row r="1947" spans="1:17">
      <c r="A1947">
        <v>95266403</v>
      </c>
      <c r="B1947" t="s">
        <v>933</v>
      </c>
      <c r="C1947" t="s">
        <v>8394</v>
      </c>
      <c r="D1947" t="s">
        <v>8395</v>
      </c>
      <c r="E1947" t="s">
        <v>3066</v>
      </c>
      <c r="F1947" t="s">
        <v>3067</v>
      </c>
      <c r="G1947" t="s">
        <v>3280</v>
      </c>
      <c r="H1947" t="s">
        <v>3281</v>
      </c>
      <c r="J1947" t="s">
        <v>3125</v>
      </c>
      <c r="K1947" t="s">
        <v>3175</v>
      </c>
      <c r="L1947" t="s">
        <v>3078</v>
      </c>
      <c r="M1947" t="s">
        <v>872</v>
      </c>
      <c r="N1947" s="9" t="s">
        <v>5818</v>
      </c>
      <c r="O1947" s="9">
        <v>0.88449999999999995</v>
      </c>
      <c r="P1947">
        <v>2</v>
      </c>
      <c r="Q1947" t="s">
        <v>3095</v>
      </c>
    </row>
    <row r="1948" spans="1:17">
      <c r="A1948">
        <v>28249776</v>
      </c>
      <c r="B1948" t="s">
        <v>741</v>
      </c>
      <c r="C1948" t="s">
        <v>8396</v>
      </c>
      <c r="D1948" t="s">
        <v>8397</v>
      </c>
      <c r="E1948" t="s">
        <v>3066</v>
      </c>
      <c r="F1948" t="s">
        <v>3067</v>
      </c>
      <c r="G1948" t="s">
        <v>3280</v>
      </c>
      <c r="H1948" t="s">
        <v>3281</v>
      </c>
      <c r="J1948" t="s">
        <v>6000</v>
      </c>
      <c r="K1948" t="s">
        <v>3310</v>
      </c>
      <c r="L1948" t="s">
        <v>3175</v>
      </c>
      <c r="M1948" t="s">
        <v>346</v>
      </c>
      <c r="N1948" s="9" t="s">
        <v>8398</v>
      </c>
      <c r="O1948" s="9">
        <v>0.60050000000000003</v>
      </c>
      <c r="P1948">
        <v>1</v>
      </c>
      <c r="Q1948" t="s">
        <v>3085</v>
      </c>
    </row>
    <row r="1949" spans="1:17">
      <c r="A1949">
        <v>302045</v>
      </c>
      <c r="B1949" t="s">
        <v>1308</v>
      </c>
      <c r="C1949" t="s">
        <v>8399</v>
      </c>
      <c r="D1949" t="s">
        <v>8400</v>
      </c>
      <c r="E1949" t="s">
        <v>3066</v>
      </c>
      <c r="F1949" t="s">
        <v>3076</v>
      </c>
      <c r="G1949" t="s">
        <v>3068</v>
      </c>
      <c r="H1949" t="s">
        <v>3069</v>
      </c>
      <c r="J1949" t="s">
        <v>3071</v>
      </c>
      <c r="K1949" t="s">
        <v>3071</v>
      </c>
      <c r="L1949" t="s">
        <v>3072</v>
      </c>
      <c r="M1949" t="s">
        <v>8401</v>
      </c>
      <c r="N1949" s="9" t="s">
        <v>8402</v>
      </c>
      <c r="O1949" s="9">
        <v>1.1319999999999999</v>
      </c>
      <c r="P1949">
        <v>43</v>
      </c>
      <c r="Q1949" t="s">
        <v>3074</v>
      </c>
    </row>
    <row r="1950" spans="1:17">
      <c r="A1950">
        <v>59669260</v>
      </c>
      <c r="B1950" t="s">
        <v>2589</v>
      </c>
      <c r="C1950" t="s">
        <v>8403</v>
      </c>
      <c r="D1950" t="s">
        <v>8404</v>
      </c>
      <c r="E1950" t="s">
        <v>3066</v>
      </c>
      <c r="F1950" t="s">
        <v>3067</v>
      </c>
      <c r="G1950" t="s">
        <v>3280</v>
      </c>
      <c r="H1950" t="s">
        <v>3281</v>
      </c>
      <c r="J1950" t="s">
        <v>3310</v>
      </c>
      <c r="K1950" t="s">
        <v>3224</v>
      </c>
      <c r="L1950" t="s">
        <v>3077</v>
      </c>
      <c r="M1950" t="s">
        <v>540</v>
      </c>
      <c r="N1950" s="9" t="s">
        <v>8405</v>
      </c>
      <c r="O1950" s="9">
        <v>0.8639</v>
      </c>
      <c r="P1950">
        <v>1</v>
      </c>
      <c r="Q1950" t="s">
        <v>3085</v>
      </c>
    </row>
    <row r="1951" spans="1:17">
      <c r="A1951">
        <v>23564058</v>
      </c>
      <c r="B1951" t="s">
        <v>723</v>
      </c>
      <c r="C1951" t="s">
        <v>8406</v>
      </c>
      <c r="D1951" t="s">
        <v>8407</v>
      </c>
      <c r="E1951" t="s">
        <v>3066</v>
      </c>
      <c r="F1951" t="s">
        <v>3067</v>
      </c>
      <c r="G1951" t="s">
        <v>3488</v>
      </c>
      <c r="H1951" t="s">
        <v>3489</v>
      </c>
      <c r="J1951" t="s">
        <v>3577</v>
      </c>
      <c r="K1951" t="s">
        <v>3246</v>
      </c>
      <c r="L1951" t="s">
        <v>3077</v>
      </c>
      <c r="M1951" t="s">
        <v>679</v>
      </c>
      <c r="N1951" s="9" t="s">
        <v>4805</v>
      </c>
      <c r="O1951" s="9">
        <v>0.93389999999999995</v>
      </c>
      <c r="P1951">
        <v>1</v>
      </c>
      <c r="Q1951" t="s">
        <v>3085</v>
      </c>
    </row>
    <row r="1952" spans="1:17">
      <c r="A1952">
        <v>23564069</v>
      </c>
      <c r="B1952" t="s">
        <v>2294</v>
      </c>
      <c r="C1952" t="s">
        <v>8408</v>
      </c>
      <c r="D1952" t="s">
        <v>8409</v>
      </c>
      <c r="E1952" t="s">
        <v>3066</v>
      </c>
      <c r="F1952" t="s">
        <v>3098</v>
      </c>
      <c r="G1952" t="s">
        <v>3181</v>
      </c>
      <c r="H1952" t="s">
        <v>3182</v>
      </c>
      <c r="J1952" t="s">
        <v>3115</v>
      </c>
      <c r="K1952" t="s">
        <v>3115</v>
      </c>
      <c r="L1952" t="s">
        <v>3072</v>
      </c>
      <c r="M1952" t="s">
        <v>679</v>
      </c>
      <c r="N1952" s="9" t="s">
        <v>8410</v>
      </c>
      <c r="O1952" s="9">
        <v>0.93389999999999995</v>
      </c>
      <c r="P1952">
        <v>43</v>
      </c>
      <c r="Q1952" t="s">
        <v>3074</v>
      </c>
    </row>
    <row r="1953" spans="1:17">
      <c r="A1953">
        <v>108883</v>
      </c>
      <c r="B1953" t="s">
        <v>136</v>
      </c>
      <c r="C1953" t="s">
        <v>8411</v>
      </c>
      <c r="D1953" t="s">
        <v>8412</v>
      </c>
      <c r="E1953" t="s">
        <v>3066</v>
      </c>
      <c r="F1953" t="s">
        <v>3076</v>
      </c>
      <c r="G1953" t="s">
        <v>3280</v>
      </c>
      <c r="H1953" t="s">
        <v>3281</v>
      </c>
      <c r="J1953" t="s">
        <v>3110</v>
      </c>
      <c r="K1953" t="s">
        <v>3557</v>
      </c>
      <c r="L1953" t="s">
        <v>3083</v>
      </c>
      <c r="M1953" t="s">
        <v>13</v>
      </c>
      <c r="N1953" s="9" t="s">
        <v>8413</v>
      </c>
      <c r="O1953" s="9">
        <v>0.69589999999999996</v>
      </c>
      <c r="P1953">
        <v>1</v>
      </c>
      <c r="Q1953" t="s">
        <v>3085</v>
      </c>
    </row>
    <row r="1954" spans="1:17">
      <c r="A1954">
        <v>57018049</v>
      </c>
      <c r="B1954" t="s">
        <v>816</v>
      </c>
      <c r="C1954" t="s">
        <v>8414</v>
      </c>
      <c r="D1954" t="s">
        <v>8415</v>
      </c>
      <c r="E1954" t="s">
        <v>3066</v>
      </c>
      <c r="F1954" t="s">
        <v>3067</v>
      </c>
      <c r="G1954" t="s">
        <v>3280</v>
      </c>
      <c r="H1954" t="s">
        <v>3281</v>
      </c>
      <c r="J1954" t="s">
        <v>3190</v>
      </c>
      <c r="K1954" t="s">
        <v>3077</v>
      </c>
      <c r="L1954" t="s">
        <v>3071</v>
      </c>
      <c r="M1954" t="s">
        <v>340</v>
      </c>
      <c r="N1954" s="9" t="s">
        <v>8416</v>
      </c>
      <c r="O1954" s="9">
        <v>1.0649999999999999</v>
      </c>
      <c r="P1954">
        <v>42</v>
      </c>
      <c r="Q1954" t="s">
        <v>3143</v>
      </c>
    </row>
    <row r="1955" spans="1:17">
      <c r="A1955">
        <v>731271</v>
      </c>
      <c r="B1955" t="s">
        <v>589</v>
      </c>
      <c r="C1955" t="s">
        <v>8417</v>
      </c>
      <c r="D1955" t="s">
        <v>8418</v>
      </c>
      <c r="E1955" t="s">
        <v>3066</v>
      </c>
      <c r="F1955" t="s">
        <v>3067</v>
      </c>
      <c r="G1955" t="s">
        <v>3280</v>
      </c>
      <c r="H1955" t="s">
        <v>3281</v>
      </c>
      <c r="J1955" t="s">
        <v>3070</v>
      </c>
      <c r="K1955" t="s">
        <v>3077</v>
      </c>
      <c r="L1955" t="s">
        <v>3071</v>
      </c>
      <c r="M1955" t="s">
        <v>590</v>
      </c>
      <c r="N1955" s="9" t="s">
        <v>8419</v>
      </c>
      <c r="O1955" s="9">
        <v>0.65449999999999997</v>
      </c>
      <c r="P1955">
        <v>2</v>
      </c>
      <c r="Q1955" t="s">
        <v>3095</v>
      </c>
    </row>
    <row r="1956" spans="1:17">
      <c r="A1956">
        <v>640153</v>
      </c>
      <c r="B1956" t="s">
        <v>583</v>
      </c>
      <c r="C1956" t="s">
        <v>8420</v>
      </c>
      <c r="D1956" t="s">
        <v>8421</v>
      </c>
      <c r="E1956" t="s">
        <v>3066</v>
      </c>
      <c r="F1956" t="s">
        <v>3067</v>
      </c>
      <c r="G1956" t="s">
        <v>3280</v>
      </c>
      <c r="H1956" t="s">
        <v>3281</v>
      </c>
      <c r="J1956" t="s">
        <v>3224</v>
      </c>
      <c r="K1956" t="s">
        <v>3082</v>
      </c>
      <c r="L1956" t="s">
        <v>3078</v>
      </c>
      <c r="M1956" t="s">
        <v>485</v>
      </c>
      <c r="N1956" s="9" t="s">
        <v>8422</v>
      </c>
      <c r="O1956" s="9">
        <v>1.3636999999999999</v>
      </c>
      <c r="P1956">
        <v>1</v>
      </c>
      <c r="Q1956" t="s">
        <v>3085</v>
      </c>
    </row>
    <row r="1957" spans="1:17">
      <c r="A1957">
        <v>210631688</v>
      </c>
      <c r="B1957" t="s">
        <v>2951</v>
      </c>
      <c r="C1957" t="s">
        <v>8423</v>
      </c>
      <c r="D1957" t="s">
        <v>8424</v>
      </c>
      <c r="E1957" t="s">
        <v>3066</v>
      </c>
      <c r="F1957" t="s">
        <v>3067</v>
      </c>
      <c r="G1957" t="s">
        <v>3280</v>
      </c>
      <c r="H1957" t="s">
        <v>3281</v>
      </c>
      <c r="J1957" t="s">
        <v>3082</v>
      </c>
      <c r="K1957" t="s">
        <v>3175</v>
      </c>
      <c r="L1957" t="s">
        <v>3070</v>
      </c>
      <c r="M1957" t="s">
        <v>2952</v>
      </c>
      <c r="N1957" s="9" t="s">
        <v>8425</v>
      </c>
      <c r="O1957" s="9">
        <v>1.3818999999999999</v>
      </c>
      <c r="P1957">
        <v>2</v>
      </c>
      <c r="Q1957" t="s">
        <v>3095</v>
      </c>
    </row>
    <row r="1958" spans="1:17">
      <c r="A1958">
        <v>62566</v>
      </c>
      <c r="B1958" t="s">
        <v>109</v>
      </c>
      <c r="C1958" t="s">
        <v>8426</v>
      </c>
      <c r="D1958" t="s">
        <v>8427</v>
      </c>
      <c r="E1958" t="s">
        <v>3066</v>
      </c>
      <c r="F1958" t="s">
        <v>3076</v>
      </c>
      <c r="G1958" t="s">
        <v>3181</v>
      </c>
      <c r="H1958" t="s">
        <v>3182</v>
      </c>
      <c r="J1958" t="s">
        <v>3071</v>
      </c>
      <c r="K1958" t="s">
        <v>3071</v>
      </c>
      <c r="L1958" t="s">
        <v>3071</v>
      </c>
      <c r="M1958" t="s">
        <v>8428</v>
      </c>
      <c r="N1958" s="9" t="s">
        <v>8429</v>
      </c>
      <c r="O1958" s="9">
        <v>1.4271</v>
      </c>
      <c r="P1958">
        <v>43</v>
      </c>
      <c r="Q1958" t="s">
        <v>3074</v>
      </c>
    </row>
    <row r="1959" spans="1:17">
      <c r="A1959">
        <v>8001352</v>
      </c>
      <c r="B1959" t="s">
        <v>2005</v>
      </c>
      <c r="C1959" t="s">
        <v>8430</v>
      </c>
      <c r="D1959" t="s">
        <v>8431</v>
      </c>
      <c r="E1959" t="s">
        <v>3066</v>
      </c>
      <c r="F1959" t="s">
        <v>3067</v>
      </c>
      <c r="G1959" t="s">
        <v>3416</v>
      </c>
      <c r="H1959" t="s">
        <v>3417</v>
      </c>
      <c r="J1959" t="s">
        <v>8432</v>
      </c>
      <c r="K1959" t="s">
        <v>4492</v>
      </c>
      <c r="L1959" t="s">
        <v>3077</v>
      </c>
      <c r="M1959" t="s">
        <v>496</v>
      </c>
      <c r="N1959" s="9" t="s">
        <v>8433</v>
      </c>
      <c r="O1959" s="9">
        <v>1.0869</v>
      </c>
      <c r="P1959">
        <v>1</v>
      </c>
      <c r="Q1959" t="s">
        <v>3085</v>
      </c>
    </row>
    <row r="1960" spans="1:17">
      <c r="A1960">
        <v>61949777</v>
      </c>
      <c r="B1960" t="s">
        <v>2612</v>
      </c>
      <c r="C1960" t="s">
        <v>8434</v>
      </c>
      <c r="D1960" t="s">
        <v>8435</v>
      </c>
      <c r="E1960" t="s">
        <v>3066</v>
      </c>
      <c r="F1960" t="s">
        <v>3067</v>
      </c>
      <c r="G1960" t="s">
        <v>3280</v>
      </c>
      <c r="H1960" t="s">
        <v>3281</v>
      </c>
      <c r="J1960" t="s">
        <v>3078</v>
      </c>
      <c r="K1960" t="s">
        <v>3071</v>
      </c>
      <c r="L1960" t="s">
        <v>3072</v>
      </c>
      <c r="M1960" t="s">
        <v>676</v>
      </c>
      <c r="N1960" s="9" t="s">
        <v>8436</v>
      </c>
      <c r="O1960" s="9">
        <v>1.2466999999999999</v>
      </c>
      <c r="P1960">
        <v>43</v>
      </c>
      <c r="Q1960" t="s">
        <v>3074</v>
      </c>
    </row>
    <row r="1961" spans="1:17">
      <c r="A1961">
        <v>126727</v>
      </c>
      <c r="B1961" t="s">
        <v>1228</v>
      </c>
      <c r="C1961" t="s">
        <v>8437</v>
      </c>
      <c r="D1961" t="s">
        <v>8438</v>
      </c>
      <c r="E1961" t="s">
        <v>3066</v>
      </c>
      <c r="F1961" t="s">
        <v>3076</v>
      </c>
      <c r="G1961" t="s">
        <v>3181</v>
      </c>
      <c r="H1961" t="s">
        <v>3182</v>
      </c>
      <c r="J1961" t="s">
        <v>3071</v>
      </c>
      <c r="K1961" t="s">
        <v>3071</v>
      </c>
      <c r="L1961" t="s">
        <v>3072</v>
      </c>
      <c r="M1961" t="s">
        <v>8439</v>
      </c>
      <c r="N1961" s="9" t="s">
        <v>8440</v>
      </c>
      <c r="O1961" s="9">
        <v>0.56610000000000005</v>
      </c>
      <c r="P1961">
        <v>43</v>
      </c>
      <c r="Q1961" t="s">
        <v>3074</v>
      </c>
    </row>
    <row r="1962" spans="1:17">
      <c r="A1962">
        <v>78513</v>
      </c>
      <c r="B1962" t="s">
        <v>452</v>
      </c>
      <c r="C1962" t="s">
        <v>8441</v>
      </c>
      <c r="D1962" t="s">
        <v>8442</v>
      </c>
      <c r="E1962" t="s">
        <v>3066</v>
      </c>
      <c r="F1962" t="s">
        <v>3076</v>
      </c>
      <c r="G1962" t="s">
        <v>3280</v>
      </c>
      <c r="H1962" t="s">
        <v>3281</v>
      </c>
      <c r="J1962" t="s">
        <v>3093</v>
      </c>
      <c r="K1962" t="s">
        <v>3078</v>
      </c>
      <c r="L1962" t="s">
        <v>3072</v>
      </c>
      <c r="M1962" t="s">
        <v>8443</v>
      </c>
      <c r="N1962" s="9" t="s">
        <v>8444</v>
      </c>
      <c r="O1962" s="9">
        <v>0.3503</v>
      </c>
      <c r="P1962">
        <v>43</v>
      </c>
      <c r="Q1962" t="s">
        <v>3074</v>
      </c>
    </row>
    <row r="1963" spans="1:17">
      <c r="A1963">
        <v>13674878</v>
      </c>
      <c r="B1963" t="s">
        <v>455</v>
      </c>
      <c r="C1963" t="s">
        <v>8445</v>
      </c>
      <c r="D1963" t="s">
        <v>8446</v>
      </c>
      <c r="E1963" t="s">
        <v>3066</v>
      </c>
      <c r="F1963" t="s">
        <v>3076</v>
      </c>
      <c r="G1963" t="s">
        <v>3416</v>
      </c>
      <c r="H1963" t="s">
        <v>3417</v>
      </c>
      <c r="J1963" t="s">
        <v>3125</v>
      </c>
      <c r="K1963" t="s">
        <v>3115</v>
      </c>
      <c r="L1963" t="s">
        <v>3071</v>
      </c>
      <c r="M1963" t="s">
        <v>8447</v>
      </c>
      <c r="N1963" s="9" t="s">
        <v>8448</v>
      </c>
      <c r="O1963" s="9">
        <v>0.4168</v>
      </c>
      <c r="P1963">
        <v>43</v>
      </c>
      <c r="Q1963" t="s">
        <v>3074</v>
      </c>
    </row>
    <row r="1964" spans="1:17">
      <c r="A1964">
        <v>9002931</v>
      </c>
      <c r="B1964" t="s">
        <v>2048</v>
      </c>
      <c r="C1964" t="s">
        <v>8449</v>
      </c>
      <c r="D1964" t="s">
        <v>8450</v>
      </c>
      <c r="E1964" t="s">
        <v>3066</v>
      </c>
      <c r="F1964" t="s">
        <v>3098</v>
      </c>
      <c r="G1964" t="s">
        <v>3181</v>
      </c>
      <c r="H1964" t="s">
        <v>3182</v>
      </c>
      <c r="J1964" t="s">
        <v>3122</v>
      </c>
      <c r="K1964" t="s">
        <v>3077</v>
      </c>
      <c r="L1964" t="s">
        <v>3071</v>
      </c>
      <c r="M1964" t="s">
        <v>8451</v>
      </c>
      <c r="N1964" s="9" t="s">
        <v>8452</v>
      </c>
      <c r="O1964" s="9">
        <v>0.4657</v>
      </c>
      <c r="P1964">
        <v>42</v>
      </c>
      <c r="Q1964" t="s">
        <v>3143</v>
      </c>
    </row>
    <row r="1965" spans="1:17">
      <c r="A1965">
        <v>75650</v>
      </c>
      <c r="B1965" t="s">
        <v>100</v>
      </c>
      <c r="C1965" t="s">
        <v>8453</v>
      </c>
      <c r="D1965" t="s">
        <v>8454</v>
      </c>
      <c r="E1965" t="s">
        <v>3066</v>
      </c>
      <c r="F1965" t="s">
        <v>3209</v>
      </c>
      <c r="G1965" t="s">
        <v>3181</v>
      </c>
      <c r="H1965" t="s">
        <v>3182</v>
      </c>
      <c r="J1965" t="s">
        <v>3077</v>
      </c>
      <c r="K1965" t="s">
        <v>3077</v>
      </c>
      <c r="L1965" t="s">
        <v>3078</v>
      </c>
      <c r="M1965" t="s">
        <v>13</v>
      </c>
      <c r="N1965" s="9" t="s">
        <v>8455</v>
      </c>
      <c r="O1965" s="9">
        <v>0.65569999999999995</v>
      </c>
      <c r="P1965">
        <v>42</v>
      </c>
      <c r="Q1965" t="s">
        <v>3143</v>
      </c>
    </row>
    <row r="1966" spans="1:17">
      <c r="A1966">
        <v>131983727</v>
      </c>
      <c r="B1966" t="s">
        <v>986</v>
      </c>
      <c r="C1966" t="s">
        <v>8456</v>
      </c>
      <c r="D1966" t="s">
        <v>8457</v>
      </c>
      <c r="E1966" t="s">
        <v>3066</v>
      </c>
      <c r="F1966" t="s">
        <v>3067</v>
      </c>
      <c r="G1966" t="s">
        <v>3280</v>
      </c>
      <c r="H1966" t="s">
        <v>3281</v>
      </c>
      <c r="J1966" t="s">
        <v>3077</v>
      </c>
      <c r="K1966" t="s">
        <v>3077</v>
      </c>
      <c r="L1966" t="s">
        <v>3071</v>
      </c>
      <c r="M1966" t="s">
        <v>410</v>
      </c>
      <c r="N1966" s="9" t="s">
        <v>8458</v>
      </c>
      <c r="O1966" s="9">
        <v>0.6633</v>
      </c>
      <c r="P1966">
        <v>2</v>
      </c>
      <c r="Q1966" t="s">
        <v>3095</v>
      </c>
    </row>
    <row r="1967" spans="1:17">
      <c r="A1967">
        <v>1401690</v>
      </c>
      <c r="B1967" t="s">
        <v>607</v>
      </c>
      <c r="C1967" t="s">
        <v>8459</v>
      </c>
      <c r="D1967" t="s">
        <v>8460</v>
      </c>
      <c r="E1967" t="s">
        <v>3066</v>
      </c>
      <c r="F1967" t="s">
        <v>3098</v>
      </c>
      <c r="G1967" t="s">
        <v>3416</v>
      </c>
      <c r="H1967" t="s">
        <v>3417</v>
      </c>
      <c r="J1967" t="s">
        <v>3111</v>
      </c>
      <c r="K1967" t="s">
        <v>3071</v>
      </c>
      <c r="L1967" t="s">
        <v>3071</v>
      </c>
      <c r="M1967" t="s">
        <v>52</v>
      </c>
      <c r="N1967" s="9" t="s">
        <v>8461</v>
      </c>
      <c r="O1967" s="9">
        <v>1.1701999999999999</v>
      </c>
      <c r="P1967">
        <v>43</v>
      </c>
      <c r="Q1967" t="s">
        <v>3074</v>
      </c>
    </row>
    <row r="1968" spans="1:17">
      <c r="A1968">
        <v>7440611</v>
      </c>
      <c r="B1968" t="s">
        <v>1859</v>
      </c>
      <c r="C1968" t="s">
        <v>8462</v>
      </c>
      <c r="D1968" t="s">
        <v>1860</v>
      </c>
      <c r="E1968" t="s">
        <v>3087</v>
      </c>
      <c r="F1968" t="s">
        <v>3076</v>
      </c>
      <c r="G1968" t="s">
        <v>3488</v>
      </c>
      <c r="H1968" t="s">
        <v>3489</v>
      </c>
      <c r="J1968" t="s">
        <v>3125</v>
      </c>
      <c r="K1968" t="s">
        <v>3125</v>
      </c>
      <c r="L1968" t="s">
        <v>3115</v>
      </c>
      <c r="M1968" t="s">
        <v>8463</v>
      </c>
      <c r="N1968" s="9" t="s">
        <v>8464</v>
      </c>
      <c r="O1968" s="9">
        <v>0.52580000000000005</v>
      </c>
      <c r="P1968">
        <v>1</v>
      </c>
      <c r="Q1968" t="s">
        <v>3085</v>
      </c>
    </row>
    <row r="1969" spans="1:17">
      <c r="A1969">
        <v>57136</v>
      </c>
      <c r="B1969" t="s">
        <v>78</v>
      </c>
      <c r="C1969" t="s">
        <v>8465</v>
      </c>
      <c r="D1969" t="s">
        <v>8466</v>
      </c>
      <c r="E1969" t="s">
        <v>3066</v>
      </c>
      <c r="F1969" t="s">
        <v>3098</v>
      </c>
      <c r="G1969" t="s">
        <v>3181</v>
      </c>
      <c r="H1969" t="s">
        <v>3182</v>
      </c>
      <c r="J1969" t="s">
        <v>3224</v>
      </c>
      <c r="K1969" t="s">
        <v>3111</v>
      </c>
      <c r="L1969" t="s">
        <v>3071</v>
      </c>
      <c r="M1969" t="s">
        <v>13</v>
      </c>
      <c r="N1969" s="9" t="s">
        <v>8467</v>
      </c>
      <c r="O1969" s="9">
        <v>0.69589999999999996</v>
      </c>
      <c r="P1969">
        <v>2</v>
      </c>
      <c r="Q1969" t="s">
        <v>3095</v>
      </c>
    </row>
    <row r="1970" spans="1:17">
      <c r="A1970">
        <v>7440622</v>
      </c>
      <c r="B1970" t="s">
        <v>1861</v>
      </c>
      <c r="C1970" t="s">
        <v>8468</v>
      </c>
      <c r="D1970" t="s">
        <v>8469</v>
      </c>
      <c r="E1970" t="s">
        <v>3081</v>
      </c>
      <c r="F1970" t="s">
        <v>3076</v>
      </c>
      <c r="G1970" t="s">
        <v>3488</v>
      </c>
      <c r="H1970" t="s">
        <v>3489</v>
      </c>
      <c r="J1970" t="s">
        <v>3246</v>
      </c>
      <c r="K1970" t="s">
        <v>3077</v>
      </c>
      <c r="L1970" t="s">
        <v>3071</v>
      </c>
      <c r="M1970" t="s">
        <v>1506</v>
      </c>
      <c r="N1970" s="9" t="s">
        <v>8470</v>
      </c>
      <c r="O1970" s="9">
        <v>0.70520000000000005</v>
      </c>
      <c r="P1970">
        <v>42</v>
      </c>
      <c r="Q1970" t="s">
        <v>3143</v>
      </c>
    </row>
    <row r="1971" spans="1:17">
      <c r="A1971">
        <v>137862534</v>
      </c>
      <c r="B1971" t="s">
        <v>456</v>
      </c>
      <c r="C1971" t="s">
        <v>8471</v>
      </c>
      <c r="D1971" t="s">
        <v>8472</v>
      </c>
      <c r="E1971" t="s">
        <v>3066</v>
      </c>
      <c r="F1971" t="s">
        <v>3098</v>
      </c>
      <c r="G1971" t="s">
        <v>3280</v>
      </c>
      <c r="H1971" t="s">
        <v>3281</v>
      </c>
      <c r="J1971" t="s">
        <v>3115</v>
      </c>
      <c r="K1971" t="s">
        <v>3071</v>
      </c>
      <c r="L1971" t="s">
        <v>3072</v>
      </c>
      <c r="M1971" t="s">
        <v>457</v>
      </c>
      <c r="N1971" s="9" t="s">
        <v>8473</v>
      </c>
      <c r="O1971" s="9">
        <v>0.43709999999999999</v>
      </c>
      <c r="P1971">
        <v>43</v>
      </c>
      <c r="Q1971" t="s">
        <v>3074</v>
      </c>
    </row>
    <row r="1972" spans="1:17">
      <c r="A1972">
        <v>439145</v>
      </c>
      <c r="B1972" t="s">
        <v>576</v>
      </c>
      <c r="C1972" t="s">
        <v>8474</v>
      </c>
      <c r="D1972" t="s">
        <v>8475</v>
      </c>
      <c r="E1972" t="s">
        <v>3066</v>
      </c>
      <c r="F1972" t="s">
        <v>3098</v>
      </c>
      <c r="G1972" t="s">
        <v>3416</v>
      </c>
      <c r="H1972" t="s">
        <v>3417</v>
      </c>
      <c r="J1972" t="s">
        <v>3070</v>
      </c>
      <c r="K1972" t="s">
        <v>3115</v>
      </c>
      <c r="L1972" t="s">
        <v>3078</v>
      </c>
      <c r="M1972" t="s">
        <v>3315</v>
      </c>
      <c r="N1972" s="9" t="s">
        <v>8476</v>
      </c>
      <c r="O1972" s="9">
        <v>1.0313000000000001</v>
      </c>
      <c r="P1972">
        <v>43</v>
      </c>
      <c r="Q1972" t="s">
        <v>3074</v>
      </c>
    </row>
    <row r="1973" spans="1:17">
      <c r="A1973">
        <v>2275232</v>
      </c>
      <c r="B1973" t="s">
        <v>638</v>
      </c>
      <c r="C1973" t="s">
        <v>8477</v>
      </c>
      <c r="D1973" t="s">
        <v>639</v>
      </c>
      <c r="E1973" t="s">
        <v>3066</v>
      </c>
      <c r="F1973" t="s">
        <v>3067</v>
      </c>
      <c r="G1973" t="s">
        <v>3280</v>
      </c>
      <c r="H1973" t="s">
        <v>3281</v>
      </c>
      <c r="J1973" t="s">
        <v>3071</v>
      </c>
      <c r="K1973" t="s">
        <v>3071</v>
      </c>
      <c r="L1973" t="s">
        <v>3071</v>
      </c>
      <c r="M1973" t="s">
        <v>485</v>
      </c>
      <c r="N1973" s="9" t="s">
        <v>8478</v>
      </c>
      <c r="O1973" s="9">
        <v>1.3529</v>
      </c>
      <c r="P1973">
        <v>43</v>
      </c>
      <c r="Q1973" t="s">
        <v>3074</v>
      </c>
    </row>
    <row r="1974" spans="1:17">
      <c r="A1974">
        <v>1929777</v>
      </c>
      <c r="B1974" t="s">
        <v>631</v>
      </c>
      <c r="C1974" t="s">
        <v>8479</v>
      </c>
      <c r="D1974" t="s">
        <v>8480</v>
      </c>
      <c r="E1974" t="s">
        <v>3066</v>
      </c>
      <c r="F1974" t="s">
        <v>3067</v>
      </c>
      <c r="G1974" t="s">
        <v>3280</v>
      </c>
      <c r="H1974" t="s">
        <v>3281</v>
      </c>
      <c r="J1974" t="s">
        <v>3540</v>
      </c>
      <c r="K1974" t="s">
        <v>3225</v>
      </c>
      <c r="L1974" t="s">
        <v>3071</v>
      </c>
      <c r="M1974" t="s">
        <v>346</v>
      </c>
      <c r="N1974" s="9" t="s">
        <v>8481</v>
      </c>
      <c r="O1974" s="9">
        <v>0.60050000000000003</v>
      </c>
      <c r="P1974">
        <v>1</v>
      </c>
      <c r="Q1974" t="s">
        <v>3085</v>
      </c>
    </row>
    <row r="1975" spans="1:17">
      <c r="A1975">
        <v>108054</v>
      </c>
      <c r="B1975" t="s">
        <v>121</v>
      </c>
      <c r="C1975" t="s">
        <v>8482</v>
      </c>
      <c r="D1975" t="s">
        <v>8483</v>
      </c>
      <c r="E1975" t="s">
        <v>3066</v>
      </c>
      <c r="F1975" t="s">
        <v>3076</v>
      </c>
      <c r="G1975" t="s">
        <v>3181</v>
      </c>
      <c r="H1975" t="s">
        <v>3182</v>
      </c>
      <c r="J1975" t="s">
        <v>3111</v>
      </c>
      <c r="K1975" t="s">
        <v>3122</v>
      </c>
      <c r="L1975" t="s">
        <v>3071</v>
      </c>
      <c r="M1975" t="s">
        <v>8484</v>
      </c>
      <c r="N1975" s="9" t="s">
        <v>8485</v>
      </c>
      <c r="O1975" s="9">
        <v>0.54979999999999996</v>
      </c>
      <c r="P1975">
        <v>2</v>
      </c>
      <c r="Q1975" t="s">
        <v>3095</v>
      </c>
    </row>
    <row r="1976" spans="1:17">
      <c r="A1976">
        <v>50471448</v>
      </c>
      <c r="B1976" t="s">
        <v>786</v>
      </c>
      <c r="C1976" t="s">
        <v>8486</v>
      </c>
      <c r="D1976" t="s">
        <v>8487</v>
      </c>
      <c r="E1976" t="s">
        <v>3066</v>
      </c>
      <c r="F1976" t="s">
        <v>3067</v>
      </c>
      <c r="G1976" t="s">
        <v>3280</v>
      </c>
      <c r="H1976" t="s">
        <v>3281</v>
      </c>
      <c r="J1976" t="s">
        <v>3773</v>
      </c>
      <c r="K1976" t="s">
        <v>3082</v>
      </c>
      <c r="L1976" t="s">
        <v>3115</v>
      </c>
      <c r="M1976" t="s">
        <v>556</v>
      </c>
      <c r="N1976" s="9" t="s">
        <v>8488</v>
      </c>
      <c r="O1976" s="9">
        <v>0.8427</v>
      </c>
      <c r="P1976">
        <v>1</v>
      </c>
      <c r="Q1976" t="s">
        <v>3085</v>
      </c>
    </row>
    <row r="1977" spans="1:17">
      <c r="A1977">
        <v>81812</v>
      </c>
      <c r="B1977" t="s">
        <v>418</v>
      </c>
      <c r="C1977" t="s">
        <v>8489</v>
      </c>
      <c r="D1977" t="s">
        <v>419</v>
      </c>
      <c r="E1977" t="s">
        <v>3066</v>
      </c>
      <c r="F1977" t="s">
        <v>3067</v>
      </c>
      <c r="G1977" t="s">
        <v>3181</v>
      </c>
      <c r="H1977" t="s">
        <v>3182</v>
      </c>
      <c r="J1977" t="s">
        <v>3246</v>
      </c>
      <c r="K1977" t="s">
        <v>3077</v>
      </c>
      <c r="L1977" t="s">
        <v>3071</v>
      </c>
      <c r="M1977" t="s">
        <v>285</v>
      </c>
      <c r="N1977" s="9" t="s">
        <v>8490</v>
      </c>
      <c r="O1977" s="9">
        <v>0.59489999999999998</v>
      </c>
      <c r="P1977">
        <v>42</v>
      </c>
      <c r="Q1977" t="s">
        <v>3143</v>
      </c>
    </row>
    <row r="1978" spans="1:17">
      <c r="A1978">
        <v>2655143</v>
      </c>
      <c r="B1978" t="s">
        <v>1686</v>
      </c>
      <c r="C1978" t="s">
        <v>8491</v>
      </c>
      <c r="D1978" t="s">
        <v>8492</v>
      </c>
      <c r="E1978" t="s">
        <v>3066</v>
      </c>
      <c r="F1978" t="s">
        <v>3067</v>
      </c>
      <c r="G1978" t="s">
        <v>3280</v>
      </c>
      <c r="H1978" t="s">
        <v>3281</v>
      </c>
      <c r="J1978" t="s">
        <v>3093</v>
      </c>
      <c r="K1978" t="s">
        <v>3070</v>
      </c>
      <c r="L1978" t="s">
        <v>3071</v>
      </c>
      <c r="M1978" t="s">
        <v>750</v>
      </c>
      <c r="N1978" s="9" t="s">
        <v>8493</v>
      </c>
      <c r="O1978" s="9">
        <v>1.0827</v>
      </c>
      <c r="P1978">
        <v>42</v>
      </c>
      <c r="Q1978" t="s">
        <v>3143</v>
      </c>
    </row>
    <row r="1979" spans="1:17">
      <c r="A1979">
        <v>12122677</v>
      </c>
      <c r="B1979" t="s">
        <v>2129</v>
      </c>
      <c r="C1979" t="s">
        <v>8494</v>
      </c>
      <c r="D1979" t="s">
        <v>8495</v>
      </c>
      <c r="E1979" t="s">
        <v>3066</v>
      </c>
      <c r="F1979" t="s">
        <v>3067</v>
      </c>
      <c r="G1979" t="s">
        <v>3181</v>
      </c>
      <c r="H1979" t="s">
        <v>3182</v>
      </c>
      <c r="J1979" t="s">
        <v>3540</v>
      </c>
      <c r="K1979" t="s">
        <v>3130</v>
      </c>
      <c r="L1979" t="s">
        <v>3070</v>
      </c>
      <c r="M1979" t="s">
        <v>390</v>
      </c>
      <c r="N1979" s="9" t="s">
        <v>8496</v>
      </c>
      <c r="O1979" s="9">
        <v>0.95940000000000003</v>
      </c>
      <c r="P1979">
        <v>1</v>
      </c>
      <c r="Q1979" t="s">
        <v>3085</v>
      </c>
    </row>
    <row r="1980" spans="1:17">
      <c r="A1980">
        <v>137304</v>
      </c>
      <c r="B1980" t="s">
        <v>468</v>
      </c>
      <c r="C1980" t="s">
        <v>8497</v>
      </c>
      <c r="D1980" t="s">
        <v>8498</v>
      </c>
      <c r="E1980" t="s">
        <v>3066</v>
      </c>
      <c r="F1980" t="s">
        <v>3067</v>
      </c>
      <c r="G1980" t="s">
        <v>3181</v>
      </c>
      <c r="H1980" t="s">
        <v>3182</v>
      </c>
      <c r="J1980" t="s">
        <v>3540</v>
      </c>
      <c r="K1980" t="s">
        <v>3141</v>
      </c>
      <c r="L1980" t="s">
        <v>3078</v>
      </c>
      <c r="M1980" t="s">
        <v>390</v>
      </c>
      <c r="N1980" s="9" t="s">
        <v>8499</v>
      </c>
      <c r="O1980" s="9">
        <v>0.95940000000000003</v>
      </c>
      <c r="P1980">
        <v>1</v>
      </c>
      <c r="Q1980" t="s">
        <v>3085</v>
      </c>
    </row>
    <row r="1981" spans="1:17">
      <c r="A1981">
        <v>7440666</v>
      </c>
      <c r="B1981" t="s">
        <v>1862</v>
      </c>
      <c r="C1981" t="s">
        <v>3044</v>
      </c>
      <c r="D1981" t="s">
        <v>3045</v>
      </c>
      <c r="E1981" t="s">
        <v>3081</v>
      </c>
      <c r="F1981" t="s">
        <v>3076</v>
      </c>
      <c r="G1981" t="s">
        <v>3488</v>
      </c>
      <c r="H1981" t="s">
        <v>3489</v>
      </c>
      <c r="J1981" t="s">
        <v>3148</v>
      </c>
      <c r="K1981" t="s">
        <v>3905</v>
      </c>
      <c r="L1981" t="s">
        <v>3093</v>
      </c>
      <c r="M1981" t="s">
        <v>1503</v>
      </c>
      <c r="N1981" s="9" t="s">
        <v>8500</v>
      </c>
      <c r="O1981" s="9">
        <v>0.9194</v>
      </c>
      <c r="P1981">
        <v>1</v>
      </c>
      <c r="Q1981" t="s">
        <v>3085</v>
      </c>
    </row>
    <row r="1982" spans="1:17">
      <c r="A1982">
        <v>7646857</v>
      </c>
      <c r="B1982" t="s">
        <v>1895</v>
      </c>
      <c r="C1982" t="s">
        <v>8501</v>
      </c>
      <c r="D1982" t="s">
        <v>8502</v>
      </c>
      <c r="E1982" t="s">
        <v>3081</v>
      </c>
      <c r="F1982" t="s">
        <v>3076</v>
      </c>
      <c r="G1982" t="s">
        <v>3181</v>
      </c>
      <c r="H1982" t="s">
        <v>3182</v>
      </c>
      <c r="J1982" t="s">
        <v>8503</v>
      </c>
      <c r="K1982" t="s">
        <v>7629</v>
      </c>
      <c r="L1982" t="s">
        <v>3225</v>
      </c>
      <c r="M1982" t="s">
        <v>1503</v>
      </c>
      <c r="N1982" s="9" t="s">
        <v>8504</v>
      </c>
      <c r="O1982" s="9">
        <v>0.9194</v>
      </c>
      <c r="P1982">
        <v>1</v>
      </c>
      <c r="Q1982" t="s">
        <v>3085</v>
      </c>
    </row>
    <row r="1983" spans="1:17">
      <c r="A1983">
        <v>156052685</v>
      </c>
      <c r="B1983" t="s">
        <v>1005</v>
      </c>
      <c r="C1983" t="s">
        <v>8505</v>
      </c>
      <c r="D1983" t="s">
        <v>8506</v>
      </c>
      <c r="E1983" t="s">
        <v>3066</v>
      </c>
      <c r="F1983" t="s">
        <v>3067</v>
      </c>
      <c r="G1983" t="s">
        <v>3280</v>
      </c>
      <c r="H1983" t="s">
        <v>3281</v>
      </c>
      <c r="J1983" t="s">
        <v>3093</v>
      </c>
      <c r="K1983" t="s">
        <v>3093</v>
      </c>
      <c r="L1983" t="s">
        <v>3077</v>
      </c>
      <c r="M1983" t="s">
        <v>73</v>
      </c>
      <c r="N1983" s="9" t="s">
        <v>8507</v>
      </c>
      <c r="O1983" s="9">
        <v>0.79579999999999995</v>
      </c>
      <c r="P1983">
        <v>1</v>
      </c>
      <c r="Q1983" t="s">
        <v>3085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SCurve</vt:lpstr>
      <vt:lpstr>PAF</vt:lpstr>
      <vt:lpstr>H. azteca tox</vt:lpstr>
      <vt:lpstr>Ksw values</vt:lpstr>
      <vt:lpstr>regr coeff</vt:lpstr>
      <vt:lpstr>Cr regr coeff</vt:lpstr>
      <vt:lpstr>H. azteca LC50 values</vt:lpstr>
      <vt:lpstr>ToxD</vt:lpstr>
    </vt:vector>
  </TitlesOfParts>
  <Company>CnCZ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Franciscus Collas</dc:creator>
  <cp:lastModifiedBy>tom nolte</cp:lastModifiedBy>
  <dcterms:created xsi:type="dcterms:W3CDTF">2016-05-18T07:26:00Z</dcterms:created>
  <dcterms:modified xsi:type="dcterms:W3CDTF">2020-01-15T09:05:13Z</dcterms:modified>
</cp:coreProperties>
</file>